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TKGI\Desktop\新しいフォルダー\"/>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<sst xmlns="http://schemas.openxmlformats.org/spreadsheetml/2006/main" count="2333" uniqueCount="675">
  <si>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</si>
  <si>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</si>
  <si>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</si>
  <si>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</si>
  <si>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</si>
  <si>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</si>
  <si>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</si>
  <si>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</si>
  <si>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</si>
  <si>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</si>
  <si>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</si>
  <si>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</si>
  <si>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</si>
  <si>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</si>
  <si>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</si>
  <si>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</si>
  <si>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</si>
  <si>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</si>
  <si>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</si>
  <si>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</si>
  <si>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</si>
  <si>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</si>
  <si>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</si>
  <si>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</si>
  <si>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</si>
  <si>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</si>
  <si>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</si>
  <si>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</si>
  <si>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</si>
  <si>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</si>
  <si>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</si>
  <si>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</si>
  <si>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</si>
  <si>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</si>
  <si>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</si>
  <si>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</si>
  <si>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</si>
  <si>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</si>
  <si>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</si>
  <si>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</si>
  <si>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</si>
  <si>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</si>
  <si>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</si>
  <si>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</si>
  <si>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</si>
  <si>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</si>
  <si>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</si>
  <si>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</si>
  <si>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</si>
  <si>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</si>
  <si>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</si>
  <si>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</si>
  <si>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</si>
  <si>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</si>
  <si>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</si>
  <si>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</si>
  <si>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</si>
  <si>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</si>
  <si>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</si>
  <si>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</si>
  <si>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</si>
  <si>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</si>
  <si>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</si>
  <si>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</si>
  <si>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</si>
  <si>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</si>
  <si>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</si>
  <si>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</si>
  <si>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</si>
  <si>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</si>
  <si>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</si>
  <si>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</si>
  <si>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</si>
  <si>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</si>
  <si>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</si>
  <si>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</si>
  <si>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</si>
  <si>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</si>
  <si>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</si>
  <si>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</si>
  <si>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</si>
  <si>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</si>
  <si>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</si>
  <si>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</si>
  <si>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</si>
  <si>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</si>
  <si>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</si>
  <si>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</si>
  <si>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</si>
  <si>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</si>
  <si>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</si>
  <si>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</si>
  <si>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</si>
  <si>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</si>
  <si>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</si>
  <si>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</si>
  <si>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</si>
  <si>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</si>
  <si>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</si>
  <si>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</si>
  <si>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</si>
  <si>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</si>
  <si>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</si>
  <si>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</si>
  <si>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</si>
  <si>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</si>
  <si>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</si>
  <si>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</si>
  <si>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</si>
  <si>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</si>
  <si>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</si>
  <si>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</si>
  <si>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</si>
  <si>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</si>
  <si>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</si>
  <si>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</si>
  <si>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</si>
  <si>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</si>
  <si>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</si>
  <si>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</si>
  <si>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</si>
  <si>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</si>
  <si>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</si>
  <si>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</si>
  <si>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</si>
  <si>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</si>
  <si>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</si>
  <si>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</si>
  <si>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</si>
  <si>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</si>
  <si>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</si>
  <si>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</si>
  <si>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</si>
  <si>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</si>
  <si>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</si>
  <si>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</si>
  <si>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</si>
  <si>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</si>
  <si>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</si>
  <si>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</si>
  <si>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</si>
  <si>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</si>
  <si>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</si>
  <si>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</si>
  <si>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</si>
  <si>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</si>
  <si>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</si>
  <si>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</si>
  <si>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</si>
  <si>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</si>
  <si>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</si>
  <si>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</si>
  <si>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</si>
  <si>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</si>
  <si>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</si>
  <si>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</si>
  <si>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</si>
  <si>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</si>
  <si>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</si>
  <si>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</si>
  <si>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</si>
  <si>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</si>
  <si>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</si>
  <si>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</si>
  <si>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</si>
  <si>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</si>
  <si>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</si>
  <si>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</si>
  <si>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</si>
  <si>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</si>
  <si>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</si>
  <si>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</si>
  <si>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</si>
  <si>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</si>
  <si>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</si>
  <si>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</si>
  <si>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</si>
  <si>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</si>
  <si>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</si>
  <si>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</si>
  <si>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</si>
  <si>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</si>
  <si>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</si>
  <si>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</si>
  <si>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</si>
  <si>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</si>
  <si>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</si>
  <si>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</si>
  <si>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</si>
  <si>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</si>
  <si>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</si>
  <si>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</si>
  <si>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</si>
  <si>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</si>
  <si>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</si>
  <si>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</si>
  <si>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</si>
  <si>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</si>
  <si>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</si>
  <si>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</si>
  <si>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</si>
  <si>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</si>
  <si>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</si>
  <si>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</si>
  <si>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</si>
  <si>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</si>
  <si>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</si>
  <si>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</si>
  <si>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</si>
  <si>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</si>
  <si>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</si>
  <si>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</si>
  <si>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</si>
  <si>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</si>
  <si>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</si>
  <si>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</si>
  <si>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</si>
  <si>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</si>
  <si>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</si>
  <si>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</si>
  <si>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</si>
  <si>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</si>
  <si>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</si>
  <si>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</si>
  <si>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</si>
  <si>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</si>
  <si>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</si>
  <si>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</si>
  <si>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</si>
  <si>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</si>
  <si>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</si>
  <si>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</si>
  <si>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</si>
  <si>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</si>
  <si>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</si>
  <si>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</si>
  <si>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</si>
  <si>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</si>
  <si>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</si>
  <si>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</si>
  <si>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</si>
  <si>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</si>
  <si>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</si>
  <si>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</si>
  <si>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</si>
  <si>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</si>
  <si>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</si>
  <si>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</si>
  <si>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</si>
  <si>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</si>
  <si>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</si>
  <si>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</si>
  <si>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</si>
  <si>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</si>
  <si>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</si>
  <si>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</si>
  <si>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</si>
  <si>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</si>
  <si>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</si>
  <si>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</si>
  <si>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</si>
  <si>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</si>
  <si>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</si>
  <si>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</si>
  <si>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</si>
  <si>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</si>
  <si>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</si>
  <si>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</si>
  <si>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</si>
  <si>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</si>
  <si>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</si>
  <si>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</si>
  <si>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</si>
  <si>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</si>
  <si>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</si>
  <si>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</si>
  <si>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</si>
  <si>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</si>
  <si>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</si>
  <si>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</si>
  <si>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</si>
  <si>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</si>
  <si>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</si>
  <si>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</si>
  <si>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</si>
  <si>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</si>
  <si>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</si>
  <si>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</si>
  <si>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</si>
  <si>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</si>
  <si>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</si>
  <si>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</si>
  <si>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</si>
  <si>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</si>
  <si>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</si>
  <si>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</si>
  <si>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</si>
  <si>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</si>
  <si>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</si>
  <si>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</si>
  <si>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</si>
  <si>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</si>
  <si>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</si>
  <si>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</si>
  <si>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</si>
  <si>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</si>
  <si>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</si>
  <si>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</si>
  <si>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</si>
  <si>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</si>
  <si>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</si>
  <si>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</si>
  <si>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</si>
  <si>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</si>
  <si>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</si>
  <si>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</si>
  <si>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</si>
  <si>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</si>
  <si>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</si>
  <si>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</si>
  <si>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</si>
  <si>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</si>
  <si>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</si>
  <si>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</si>
  <si>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</si>
  <si>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</si>
  <si>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</si>
  <si>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</si>
  <si>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</si>
  <si>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</si>
  <si>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</si>
  <si>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</si>
  <si>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</si>
  <si>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</si>
  <si>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</si>
  <si>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</si>
  <si>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</si>
  <si>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</si>
  <si>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</si>
  <si>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</si>
  <si>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</si>
  <si>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</si>
  <si>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</si>
  <si>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</si>
  <si>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</si>
  <si>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</si>
  <si>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</si>
  <si>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</si>
  <si>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</si>
  <si>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</si>
  <si>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</si>
  <si>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</si>
  <si>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</si>
  <si>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</si>
  <si>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</si>
  <si>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</si>
  <si>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</si>
  <si>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</si>
  <si>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</si>
  <si>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</si>
  <si>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</si>
  <si>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</si>
  <si>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</si>
  <si>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</si>
  <si>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</si>
  <si>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</si>
  <si>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</si>
  <si>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</si>
  <si>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</si>
  <si>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</si>
  <si>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</si>
  <si>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</si>
  <si>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</si>
  <si>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</si>
  <si>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</si>
  <si>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</si>
  <si>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</si>
  <si>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</si>
  <si>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</si>
  <si>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</si>
  <si>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</si>
  <si>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</si>
  <si>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</si>
  <si>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</si>
  <si>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</si>
  <si>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</si>
  <si>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</si>
  <si>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</si>
  <si>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</si>
  <si>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</si>
  <si>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</si>
  <si>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</si>
  <si>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</si>
  <si>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</si>
  <si>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</si>
  <si>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</si>
  <si>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</si>
  <si>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</si>
  <si>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</si>
  <si>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</si>
  <si>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</si>
  <si>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</si>
  <si>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</si>
  <si>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</si>
  <si>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</si>
  <si>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</si>
  <si>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</si>
  <si>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</si>
  <si>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</si>
  <si>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</si>
  <si>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</si>
  <si>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</si>
  <si>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</si>
  <si>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</si>
  <si>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</si>
  <si>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</si>
  <si>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</si>
  <si>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</si>
  <si>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</si>
  <si>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</si>
  <si>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</si>
  <si>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</si>
  <si>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</si>
  <si>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</si>
  <si>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</si>
  <si>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</si>
  <si>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</si>
  <si>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</si>
  <si>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</si>
  <si>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</si>
  <si>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</si>
  <si>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</si>
  <si>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</si>
  <si>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</si>
  <si>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</si>
  <si>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</si>
  <si>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</si>
  <si>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</si>
  <si>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</si>
  <si>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</si>
  <si>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</si>
  <si>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</si>
  <si>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</si>
  <si>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</si>
  <si>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</si>
  <si>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</si>
  <si>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</si>
  <si>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</si>
  <si>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</si>
  <si>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</si>
  <si>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</si>
  <si>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</si>
  <si>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</si>
  <si>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</si>
  <si>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</si>
  <si>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</si>
  <si>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</si>
  <si>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</si>
  <si>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</si>
  <si>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</si>
  <si>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</si>
  <si>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</si>
  <si>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</si>
  <si>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</si>
  <si>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</si>
  <si>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</si>
  <si>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</si>
  <si>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</si>
  <si>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</si>
  <si>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</si>
  <si>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</si>
  <si>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</si>
  <si>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</si>
  <si>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</si>
  <si>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</si>
  <si>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</si>
  <si>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</si>
  <si>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</si>
  <si>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</si>
  <si>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</si>
  <si>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</si>
  <si>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</si>
  <si>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</si>
  <si>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</si>
  <si>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</si>
  <si>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</si>
  <si>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</si>
  <si>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</si>
  <si>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</si>
  <si>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</si>
  <si>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</si>
  <si>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</si>
  <si>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</si>
  <si>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</si>
  <si>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</si>
  <si>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</si>
  <si>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</si>
  <si>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</si>
  <si>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</si>
  <si>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</si>
  <si>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</si>
  <si>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</si>
  <si>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</si>
  <si>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</si>
  <si>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</si>
  <si>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</si>
  <si>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</si>
  <si>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</si>
  <si>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</si>
  <si>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</si>
  <si>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</si>
  <si>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</si>
  <si>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</si>
  <si>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</si>
  <si>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</si>
  <si>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</si>
  <si>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</si>
  <si>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</si>
  <si>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</si>
  <si>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</si>
  <si>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</si>
  <si>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</si>
  <si>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</si>
  <si>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</si>
  <si>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</si>
  <si>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</si>
  <si>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</si>
  <si>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</si>
  <si>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</si>
  <si>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</si>
  <si>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</si>
  <si>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</si>
  <si>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</si>
  <si>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</si>
  <si>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</si>
  <si>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</si>
  <si>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</si>
  <si>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</si>
  <si>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</si>
  <si>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</si>
  <si>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</si>
  <si>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</si>
  <si>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</si>
  <si>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</si>
  <si>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</si>
  <si>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</si>
  <si>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</si>
  <si>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</si>
  <si>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</si>
  <si>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</si>
  <si>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</si>
  <si>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</si>
  <si>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</si>
  <si>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</si>
  <si>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</si>
  <si>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</si>
  <si>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</si>
  <si>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</si>
  <si>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</si>
  <si>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</si>
  <si>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</si>
  <si>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</si>
  <si>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</si>
  <si>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</si>
  <si>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</si>
  <si>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</si>
  <si>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</si>
  <si>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</si>
  <si>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</si>
  <si>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</si>
  <si>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</si>
  <si>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</si>
  <si>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</si>
  <si>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</si>
  <si>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</si>
  <si>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</si>
  <si>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</si>
  <si>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</si>
  <si>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</si>
  <si>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</si>
  <si>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</si>
  <si>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</si>
  <si>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</si>
  <si>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</si>
  <si>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</si>
  <si>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</si>
  <si>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</si>
  <si>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</si>
  <si>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</si>
  <si>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</si>
  <si>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</si>
  <si>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</si>
  <si>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</si>
  <si>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</si>
  <si>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</si>
  <si>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</si>
  <si>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</si>
  <si>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</si>
  <si>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</si>
  <si>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</si>
  <si>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</si>
  <si>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</si>
  <si>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</si>
  <si>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</si>
  <si>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</si>
  <si>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</si>
  <si>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</si>
  <si>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</si>
  <si>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</si>
  <si>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</si>
  <si>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</si>
  <si>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</si>
  <si>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</si>
  <si>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</si>
  <si>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</si>
  <si>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</si>
  <si>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</si>
  <si>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</si>
  <si>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</si>
  <si>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</si>
  <si>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</si>
  <si>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</si>
  <si>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</si>
  <si>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</si>
  <si>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</si>
  <si>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</si>
  <si>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</si>
  <si>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</si>
  <si>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</si>
  <si>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労災援護金等経費</t>
  </si>
  <si>
    <t>労働基準局</t>
  </si>
  <si>
    <t>西村　斗利</t>
  </si>
  <si>
    <t>平成１６年度</t>
  </si>
  <si>
    <t>令和2年度</t>
  </si>
  <si>
    <t>補償課</t>
  </si>
  <si>
    <t>労働者災害補償保険法第29条第１項第２号
労働者災害補償保険法施行規則第32条、第37条</t>
  </si>
  <si>
    <t>労災援護金支給要綱</t>
  </si>
  <si>
    <t>昭和35年３月31日以前に、労災保険法の規定による打切補償を受けた者であること等の支給要件を満たす者に対し、療養に要した費用、入院・通院費用、介護費用を支給するもの。</t>
  </si>
  <si>
    <t>-</t>
  </si>
  <si>
    <t>労災援護給付金</t>
  </si>
  <si>
    <t>申請から決定までに要する期間を１か月以内とし、その期間内に決定したものの割合を80％とする。</t>
  </si>
  <si>
    <t>申請から１か月以内に決定したものの割合
（申請から決定までに要する期間が１か月以内の件数／申請件数）</t>
  </si>
  <si>
    <t>社会復帰促進等事業処理状況調べ</t>
  </si>
  <si>
    <t>申請のあったものについて迅速・公正に処理する。</t>
  </si>
  <si>
    <t>件</t>
  </si>
  <si>
    <t>本経費は被災労働者の申請に基づき給付を行うものであり、単位当たりコストの算出はなじまない。</t>
    <phoneticPr fontId="5"/>
  </si>
  <si>
    <t>施策大目標３　労働災害に被災した労働者等に対し必要な保険給付を行うとともに、その社会復帰の促進等を図ること</t>
  </si>
  <si>
    <t>施策目標Ⅲ－３－２　被災労働者等の社会復帰促進・援護等を図ること</t>
  </si>
  <si>
    <t>660-22</t>
  </si>
  <si>
    <t>998</t>
  </si>
  <si>
    <t>840</t>
  </si>
  <si>
    <t>434</t>
  </si>
  <si>
    <t>444</t>
  </si>
  <si>
    <t>456</t>
  </si>
  <si>
    <t>454</t>
  </si>
  <si>
    <t>0460</t>
  </si>
  <si>
    <t>460</t>
  </si>
  <si>
    <t>○</t>
  </si>
  <si>
    <t>-</t>
    <phoneticPr fontId="5"/>
  </si>
  <si>
    <t>労災保険給付を補完するものとして療養に要した費用、入院、通院費用、介護費用を支給することにより、被災労働者の援護を図るための事業であることから、施策目標に寄与する。</t>
    <phoneticPr fontId="5"/>
  </si>
  <si>
    <t>点検対象外</t>
    <rPh sb="0" eb="5">
      <t>テンケンタイショウガイ</t>
    </rPh>
    <phoneticPr fontId="5"/>
  </si>
  <si>
    <t>厚労</t>
  </si>
  <si>
    <t>労災保険制度に打切補償制度が存在した時期に打切補償費の支給を受けたため、法律上労働者災害補償保険法の規定による保険給付を受けることができない被災労働者の療養にかかる負担を軽減することにより、被災労働者の援護を図るための制度であり、支給要件を満たす者がいると考えられていたことから、事業の目的自体は国民のニーズを反映していたところであるが、近年の実績はない。</t>
    <rPh sb="169" eb="171">
      <t>キンネン</t>
    </rPh>
    <rPh sb="172" eb="174">
      <t>ジッセキ</t>
    </rPh>
    <phoneticPr fontId="5"/>
  </si>
  <si>
    <t>本事業を含む社会復帰促進等事業は、労災保険給付を補完するものとして一体を成すものであり、国が実施すべき事業である。</t>
  </si>
  <si>
    <t>被災労働者の療養に係る負担の軽減を図るものであり、優先度が極めて高い事業である。</t>
  </si>
  <si>
    <t>△</t>
  </si>
  <si>
    <t>‐</t>
  </si>
  <si>
    <t>本事業は､労災による被災労働者のための事業であり、事業主負担として行うことが妥当である。</t>
  </si>
  <si>
    <t>支給対象者に対する労災療養援護金、介護支給費の支給に必要なものに限定されている。</t>
  </si>
  <si>
    <t>無</t>
  </si>
  <si>
    <t>-</t>
    <phoneticPr fontId="5"/>
  </si>
  <si>
    <t>平成29年度から令和元年度までの３か年連続で支給実績がなかったこと、令和２年度の支給実績等を勘案して、令和４年度予算要求を行うか否か検討する。</t>
    <rPh sb="0" eb="2">
      <t>ヘイセイ</t>
    </rPh>
    <rPh sb="4" eb="6">
      <t>ネンド</t>
    </rPh>
    <rPh sb="18" eb="19">
      <t>ネン</t>
    </rPh>
    <rPh sb="19" eb="21">
      <t>レンゾク</t>
    </rPh>
    <rPh sb="22" eb="24">
      <t>シキュウ</t>
    </rPh>
    <rPh sb="24" eb="26">
      <t>ジッセキ</t>
    </rPh>
    <rPh sb="34" eb="36">
      <t>レイワ</t>
    </rPh>
    <rPh sb="37" eb="39">
      <t>ネンド</t>
    </rPh>
    <rPh sb="40" eb="42">
      <t>シキュウ</t>
    </rPh>
    <rPh sb="42" eb="44">
      <t>ジッセキ</t>
    </rPh>
    <rPh sb="44" eb="45">
      <t>トウ</t>
    </rPh>
    <rPh sb="46" eb="48">
      <t>カンアン</t>
    </rPh>
    <rPh sb="51" eb="53">
      <t>レイワ</t>
    </rPh>
    <rPh sb="54" eb="56">
      <t>ネンド</t>
    </rPh>
    <rPh sb="55" eb="56">
      <t>ド</t>
    </rPh>
    <rPh sb="56" eb="58">
      <t>ヨサン</t>
    </rPh>
    <rPh sb="58" eb="60">
      <t>ヨウキュウ</t>
    </rPh>
    <rPh sb="61" eb="62">
      <t>オコナ</t>
    </rPh>
    <rPh sb="64" eb="65">
      <t>イナ</t>
    </rPh>
    <rPh sb="66" eb="68">
      <t>ケントウ</t>
    </rPh>
    <phoneticPr fontId="5"/>
  </si>
  <si>
    <t>本経費は被災労働者の援護のための経費であるが、平成29年度から令和元年度までの３か年連続で執行実績がなかった。
なお、令和２年度の成果実績及び活動実績は精査中である。</t>
    <rPh sb="23" eb="25">
      <t>ヘイセイ</t>
    </rPh>
    <rPh sb="27" eb="29">
      <t>ネンド</t>
    </rPh>
    <rPh sb="31" eb="33">
      <t>レイワ</t>
    </rPh>
    <rPh sb="33" eb="35">
      <t>ガンネン</t>
    </rPh>
    <rPh sb="35" eb="36">
      <t>ド</t>
    </rPh>
    <rPh sb="41" eb="42">
      <t>ネン</t>
    </rPh>
    <rPh sb="42" eb="44">
      <t>レンゾク</t>
    </rPh>
    <rPh sb="45" eb="47">
      <t>シッコウ</t>
    </rPh>
    <rPh sb="47" eb="49">
      <t>ジッセキ</t>
    </rPh>
    <rPh sb="59" eb="61">
      <t>レイワ</t>
    </rPh>
    <rPh sb="62" eb="64">
      <t>ネンド</t>
    </rPh>
    <rPh sb="65" eb="67">
      <t>セイカ</t>
    </rPh>
    <rPh sb="67" eb="69">
      <t>ジッセキ</t>
    </rPh>
    <rPh sb="69" eb="70">
      <t>オヨ</t>
    </rPh>
    <rPh sb="71" eb="73">
      <t>カツドウ</t>
    </rPh>
    <rPh sb="73" eb="75">
      <t>ジッセキ</t>
    </rPh>
    <rPh sb="76" eb="78">
      <t>セイサ</t>
    </rPh>
    <rPh sb="78" eb="79">
      <t>ナカ</t>
    </rPh>
    <phoneticPr fontId="5"/>
  </si>
  <si>
    <t>わが国が批准したILO第121号条約上の義務として、法律に定める保険給付の補完を目的として実施している。
労災保険制度に打切補償制度が存在した時期（昭和35年３月31日以前）に打切補償費の支給を受けたため、法律上労働者災害補償保険法（昭和22年法律第50号）の規定による保険給付を受けることができない被災労働者の療養にかかる負担を軽減することにより、被災労働者の援護を図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</si>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</sst>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11"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11"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12246</xdr:colOff>
      <xdr:row>748</xdr:row>
      <xdr:rowOff>263978</xdr:rowOff>
    </xdr:from>
    <xdr:to>
      <xdr:col>38</xdr:col>
      <xdr:colOff>5783</xdr:colOff>
      <xdr:row>751</xdr:row>
      <xdr:rowOff>202748</xdr:rowOff>
    </xdr:to>
    <xdr:sp macro="" textlink="">
      <xdr:nvSpPr>
        <xdr:cNvPr id="2" name="正方形/長方形 1"/>
        <xdr:cNvSpPr/>
      </xdr:nvSpPr>
      <xdr:spPr>
        <a:xfrm>
          <a:off x="4612821" y="40411853"/>
          <a:ext cx="2993912" cy="99604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令和元年度は支給対象者が０人</a:t>
          </a:r>
          <a:endParaRPr kumimoji="1" lang="en-US" altLang="ja-JP" sz="1400"/>
        </a:p>
        <a:p>
          <a:pPr algn="ctr"/>
          <a:r>
            <a:rPr kumimoji="1" lang="ja-JP" altLang="en-US" sz="1400"/>
            <a:t>だったため、支給実績無し。</a:t>
          </a:r>
          <a:endParaRPr kumimoji="1" lang="en-US" altLang="ja-JP" sz="1400"/>
        </a:p>
      </xdr:txBody>
    </xdr:sp>
    <xdr:clientData/>
  </xdr:twoCellAnchor>
  <xdr:twoCellAnchor>
    <xdr:from>
      <xdr:col>7</xdr:col>
      <xdr:colOff>136071</xdr:colOff>
      <xdr:row>747</xdr:row>
      <xdr:rowOff>312964</xdr:rowOff>
    </xdr:from>
    <xdr:to>
      <xdr:col>20</xdr:col>
      <xdr:colOff>159976</xdr:colOff>
      <xdr:row>750</xdr:row>
      <xdr:rowOff>11034</xdr:rowOff>
    </xdr:to>
    <xdr:sp macro="" textlink="">
      <xdr:nvSpPr>
        <xdr:cNvPr id="3" name="正方形/長方形 2"/>
        <xdr:cNvSpPr/>
      </xdr:nvSpPr>
      <xdr:spPr>
        <a:xfrm>
          <a:off x="1564821" y="39542357"/>
          <a:ext cx="2677298" cy="7594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年度実績に基づ</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いて記載</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令和２年度は精査中</a:t>
          </a:r>
        </a:p>
      </xdr:txBody>
    </xdr:sp>
    <xdr:clientData/>
  </xdr:twoCellAnchor>
  <xdr:oneCellAnchor>
    <xdr:from>
      <xdr:col>30</xdr:col>
      <xdr:colOff>37620</xdr:colOff>
      <xdr:row>18</xdr:row>
      <xdr:rowOff>156080</xdr:rowOff>
    </xdr:from>
    <xdr:ext cx="982116" cy="639537"/>
    <xdr:sp macro="" textlink="">
      <xdr:nvSpPr>
        <xdr:cNvPr id="4" name="テキスト ボックス 3"/>
        <xdr:cNvSpPr txBox="1"/>
      </xdr:nvSpPr>
      <xdr:spPr>
        <a:xfrm>
          <a:off x="6088796" y="7753668"/>
          <a:ext cx="982116" cy="63953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38</xdr:col>
      <xdr:colOff>111258</xdr:colOff>
      <xdr:row>99</xdr:row>
      <xdr:rowOff>369793</xdr:rowOff>
    </xdr:from>
    <xdr:ext cx="590551" cy="352425"/>
    <xdr:sp macro="" textlink="">
      <xdr:nvSpPr>
        <xdr:cNvPr id="8" name="テキスト ボックス 7"/>
        <xdr:cNvSpPr txBox="1"/>
      </xdr:nvSpPr>
      <xdr:spPr>
        <a:xfrm>
          <a:off x="7776082" y="11732558"/>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38</xdr:col>
      <xdr:colOff>123185</xdr:colOff>
      <xdr:row>30</xdr:row>
      <xdr:rowOff>218435</xdr:rowOff>
    </xdr:from>
    <xdr:ext cx="590551" cy="352425"/>
    <xdr:sp macro="" textlink="">
      <xdr:nvSpPr>
        <xdr:cNvPr id="11" name="テキスト ボックス 10"/>
        <xdr:cNvSpPr txBox="1"/>
      </xdr:nvSpPr>
      <xdr:spPr>
        <a:xfrm>
          <a:off x="7724135" y="9591035"/>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38</xdr:col>
      <xdr:colOff>111580</xdr:colOff>
      <xdr:row>32</xdr:row>
      <xdr:rowOff>350103</xdr:rowOff>
    </xdr:from>
    <xdr:ext cx="590551" cy="352425"/>
    <xdr:sp macro="" textlink="">
      <xdr:nvSpPr>
        <xdr:cNvPr id="12" name="テキスト ボックス 11"/>
        <xdr:cNvSpPr txBox="1"/>
      </xdr:nvSpPr>
      <xdr:spPr>
        <a:xfrm>
          <a:off x="7712530" y="10313253"/>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32</xdr:col>
      <xdr:colOff>0</xdr:colOff>
      <xdr:row>711</xdr:row>
      <xdr:rowOff>27214</xdr:rowOff>
    </xdr:from>
    <xdr:ext cx="590551" cy="352425"/>
    <xdr:sp macro="" textlink="">
      <xdr:nvSpPr>
        <xdr:cNvPr id="13" name="テキスト ボックス 12"/>
        <xdr:cNvSpPr txBox="1"/>
      </xdr:nvSpPr>
      <xdr:spPr>
        <a:xfrm>
          <a:off x="6531429" y="26955750"/>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32</xdr:col>
      <xdr:colOff>0</xdr:colOff>
      <xdr:row>714</xdr:row>
      <xdr:rowOff>0</xdr:rowOff>
    </xdr:from>
    <xdr:ext cx="590551" cy="352425"/>
    <xdr:sp macro="" textlink="">
      <xdr:nvSpPr>
        <xdr:cNvPr id="14" name="テキスト ボックス 13"/>
        <xdr:cNvSpPr txBox="1"/>
      </xdr:nvSpPr>
      <xdr:spPr>
        <a:xfrm>
          <a:off x="6531429" y="28071536"/>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oneCellAnchor>
    <xdr:from>
      <xdr:col>32</xdr:col>
      <xdr:colOff>0</xdr:colOff>
      <xdr:row>716</xdr:row>
      <xdr:rowOff>0</xdr:rowOff>
    </xdr:from>
    <xdr:ext cx="590551" cy="352425"/>
    <xdr:sp macro="" textlink="">
      <xdr:nvSpPr>
        <xdr:cNvPr id="15" name="テキスト ボックス 14"/>
        <xdr:cNvSpPr txBox="1"/>
      </xdr:nvSpPr>
      <xdr:spPr>
        <a:xfrm>
          <a:off x="6531429" y="28860750"/>
          <a:ext cx="590551"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1100">
              <a:latin typeface="ＭＳ ゴシック" panose="020B0609070205080204" pitchFamily="49" charset="-128"/>
              <a:ea typeface="ＭＳ ゴシック" panose="020B0609070205080204" pitchFamily="49" charset="-128"/>
            </a:rPr>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726" sqref="G726:AX7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7">
        <v>2021</v>
      </c>
      <c r="AE2" s="927"/>
      <c r="AF2" s="927"/>
      <c r="AG2" s="927"/>
      <c r="AH2" s="927"/>
      <c r="AI2" s="83" t="s">
        <v>324</v>
      </c>
      <c r="AJ2" s="927" t="s">
        <v>661</v>
      </c>
      <c r="AK2" s="927"/>
      <c r="AL2" s="927"/>
      <c r="AM2" s="927"/>
      <c r="AN2" s="83" t="s">
        <v>324</v>
      </c>
      <c r="AO2" s="927">
        <v>20</v>
      </c>
      <c r="AP2" s="927"/>
      <c r="AQ2" s="927"/>
      <c r="AR2" s="84" t="s">
        <v>627</v>
      </c>
      <c r="AS2" s="933">
        <v>529</v>
      </c>
      <c r="AT2" s="933"/>
      <c r="AU2" s="933"/>
      <c r="AV2" s="83" t="str">
        <f>IF(AW2="","","-")</f>
        <v/>
      </c>
      <c r="AW2" s="893"/>
      <c r="AX2" s="893"/>
    </row>
    <row r="3" spans="1:50" ht="21" customHeight="1" thickBot="1" x14ac:dyDescent="0.2">
      <c r="A3" s="849" t="s">
        <v>620</v>
      </c>
      <c r="B3" s="850"/>
      <c r="C3" s="850"/>
      <c r="D3" s="850"/>
      <c r="E3" s="850"/>
      <c r="F3" s="850"/>
      <c r="G3" s="850"/>
      <c r="H3" s="850"/>
      <c r="I3" s="850"/>
      <c r="J3" s="850"/>
      <c r="K3" s="850"/>
      <c r="L3" s="850"/>
      <c r="M3" s="850"/>
      <c r="N3" s="850"/>
      <c r="O3" s="850"/>
      <c r="P3" s="850"/>
      <c r="Q3" s="850"/>
      <c r="R3" s="850"/>
      <c r="S3" s="850"/>
      <c r="T3" s="850"/>
      <c r="U3" s="850"/>
      <c r="V3" s="850"/>
      <c r="W3" s="850"/>
      <c r="X3" s="850"/>
      <c r="Y3" s="850"/>
      <c r="Z3" s="850"/>
      <c r="AA3" s="850"/>
      <c r="AB3" s="850"/>
      <c r="AC3" s="850"/>
      <c r="AD3" s="850"/>
      <c r="AE3" s="850"/>
      <c r="AF3" s="850"/>
      <c r="AG3" s="850"/>
      <c r="AH3" s="850"/>
      <c r="AI3" s="23" t="s">
        <v>63</v>
      </c>
      <c r="AJ3" s="851" t="s">
        <v>628</v>
      </c>
      <c r="AK3" s="851"/>
      <c r="AL3" s="851"/>
      <c r="AM3" s="851"/>
      <c r="AN3" s="851"/>
      <c r="AO3" s="851"/>
      <c r="AP3" s="851"/>
      <c r="AQ3" s="851"/>
      <c r="AR3" s="851"/>
      <c r="AS3" s="851"/>
      <c r="AT3" s="851"/>
      <c r="AU3" s="851"/>
      <c r="AV3" s="851"/>
      <c r="AW3" s="851"/>
      <c r="AX3" s="24" t="s">
        <v>64</v>
      </c>
    </row>
    <row r="4" spans="1:50" ht="24.75" customHeight="1" x14ac:dyDescent="0.15">
      <c r="A4" s="688" t="s">
        <v>25</v>
      </c>
      <c r="B4" s="689"/>
      <c r="C4" s="689"/>
      <c r="D4" s="689"/>
      <c r="E4" s="689"/>
      <c r="F4" s="689"/>
      <c r="G4" s="666" t="s">
        <v>629</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630</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1" t="s">
        <v>632</v>
      </c>
      <c r="H5" s="822"/>
      <c r="I5" s="822"/>
      <c r="J5" s="822"/>
      <c r="K5" s="822"/>
      <c r="L5" s="822"/>
      <c r="M5" s="823" t="s">
        <v>65</v>
      </c>
      <c r="N5" s="824"/>
      <c r="O5" s="824"/>
      <c r="P5" s="824"/>
      <c r="Q5" s="824"/>
      <c r="R5" s="825"/>
      <c r="S5" s="826" t="s">
        <v>633</v>
      </c>
      <c r="T5" s="822"/>
      <c r="U5" s="822"/>
      <c r="V5" s="822"/>
      <c r="W5" s="822"/>
      <c r="X5" s="827"/>
      <c r="Y5" s="682" t="s">
        <v>3</v>
      </c>
      <c r="Z5" s="527"/>
      <c r="AA5" s="527"/>
      <c r="AB5" s="527"/>
      <c r="AC5" s="527"/>
      <c r="AD5" s="528"/>
      <c r="AE5" s="683" t="s">
        <v>634</v>
      </c>
      <c r="AF5" s="683"/>
      <c r="AG5" s="683"/>
      <c r="AH5" s="683"/>
      <c r="AI5" s="683"/>
      <c r="AJ5" s="683"/>
      <c r="AK5" s="683"/>
      <c r="AL5" s="683"/>
      <c r="AM5" s="683"/>
      <c r="AN5" s="683"/>
      <c r="AO5" s="683"/>
      <c r="AP5" s="684"/>
      <c r="AQ5" s="685" t="s">
        <v>631</v>
      </c>
      <c r="AR5" s="686"/>
      <c r="AS5" s="686"/>
      <c r="AT5" s="686"/>
      <c r="AU5" s="686"/>
      <c r="AV5" s="686"/>
      <c r="AW5" s="686"/>
      <c r="AX5" s="687"/>
    </row>
    <row r="6" spans="1:50" ht="39" customHeight="1" x14ac:dyDescent="0.15">
      <c r="A6" s="690" t="s">
        <v>4</v>
      </c>
      <c r="B6" s="691"/>
      <c r="C6" s="691"/>
      <c r="D6" s="691"/>
      <c r="E6" s="691"/>
      <c r="F6" s="691"/>
      <c r="G6" s="374" t="str">
        <f>入力規則等!F39</f>
        <v>労働保険特別会計労災勘定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635</v>
      </c>
      <c r="H7" s="483"/>
      <c r="I7" s="483"/>
      <c r="J7" s="483"/>
      <c r="K7" s="483"/>
      <c r="L7" s="483"/>
      <c r="M7" s="483"/>
      <c r="N7" s="483"/>
      <c r="O7" s="483"/>
      <c r="P7" s="483"/>
      <c r="Q7" s="483"/>
      <c r="R7" s="483"/>
      <c r="S7" s="483"/>
      <c r="T7" s="483"/>
      <c r="U7" s="483"/>
      <c r="V7" s="483"/>
      <c r="W7" s="483"/>
      <c r="X7" s="484"/>
      <c r="Y7" s="905" t="s">
        <v>307</v>
      </c>
      <c r="Z7" s="424"/>
      <c r="AA7" s="424"/>
      <c r="AB7" s="424"/>
      <c r="AC7" s="424"/>
      <c r="AD7" s="906"/>
      <c r="AE7" s="894" t="s">
        <v>636</v>
      </c>
      <c r="AF7" s="895"/>
      <c r="AG7" s="895"/>
      <c r="AH7" s="895"/>
      <c r="AI7" s="895"/>
      <c r="AJ7" s="895"/>
      <c r="AK7" s="895"/>
      <c r="AL7" s="895"/>
      <c r="AM7" s="895"/>
      <c r="AN7" s="895"/>
      <c r="AO7" s="895"/>
      <c r="AP7" s="895"/>
      <c r="AQ7" s="895"/>
      <c r="AR7" s="895"/>
      <c r="AS7" s="895"/>
      <c r="AT7" s="895"/>
      <c r="AU7" s="895"/>
      <c r="AV7" s="895"/>
      <c r="AW7" s="895"/>
      <c r="AX7" s="896"/>
    </row>
    <row r="8" spans="1:50" ht="53.25" customHeight="1" x14ac:dyDescent="0.15">
      <c r="A8" s="479" t="s">
        <v>208</v>
      </c>
      <c r="B8" s="480"/>
      <c r="C8" s="480"/>
      <c r="D8" s="480"/>
      <c r="E8" s="480"/>
      <c r="F8" s="481"/>
      <c r="G8" s="928" t="str">
        <f>入力規則等!A27</f>
        <v>-</v>
      </c>
      <c r="H8" s="704"/>
      <c r="I8" s="704"/>
      <c r="J8" s="704"/>
      <c r="K8" s="704"/>
      <c r="L8" s="704"/>
      <c r="M8" s="704"/>
      <c r="N8" s="704"/>
      <c r="O8" s="704"/>
      <c r="P8" s="704"/>
      <c r="Q8" s="704"/>
      <c r="R8" s="704"/>
      <c r="S8" s="704"/>
      <c r="T8" s="704"/>
      <c r="U8" s="704"/>
      <c r="V8" s="704"/>
      <c r="W8" s="704"/>
      <c r="X8" s="929"/>
      <c r="Y8" s="828" t="s">
        <v>209</v>
      </c>
      <c r="Z8" s="829"/>
      <c r="AA8" s="829"/>
      <c r="AB8" s="829"/>
      <c r="AC8" s="829"/>
      <c r="AD8" s="830"/>
      <c r="AE8" s="703" t="str">
        <f>入力規則等!K13</f>
        <v>社会保障</v>
      </c>
      <c r="AF8" s="704"/>
      <c r="AG8" s="704"/>
      <c r="AH8" s="704"/>
      <c r="AI8" s="704"/>
      <c r="AJ8" s="704"/>
      <c r="AK8" s="704"/>
      <c r="AL8" s="704"/>
      <c r="AM8" s="704"/>
      <c r="AN8" s="704"/>
      <c r="AO8" s="704"/>
      <c r="AP8" s="704"/>
      <c r="AQ8" s="704"/>
      <c r="AR8" s="704"/>
      <c r="AS8" s="704"/>
      <c r="AT8" s="704"/>
      <c r="AU8" s="704"/>
      <c r="AV8" s="704"/>
      <c r="AW8" s="704"/>
      <c r="AX8" s="705"/>
    </row>
    <row r="9" spans="1:50" ht="57.75" customHeight="1" x14ac:dyDescent="0.15">
      <c r="A9" s="831" t="s">
        <v>23</v>
      </c>
      <c r="B9" s="832"/>
      <c r="C9" s="832"/>
      <c r="D9" s="832"/>
      <c r="E9" s="832"/>
      <c r="F9" s="832"/>
      <c r="G9" s="833" t="s">
        <v>673</v>
      </c>
      <c r="H9" s="834"/>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4"/>
      <c r="AL9" s="834"/>
      <c r="AM9" s="834"/>
      <c r="AN9" s="834"/>
      <c r="AO9" s="834"/>
      <c r="AP9" s="834"/>
      <c r="AQ9" s="834"/>
      <c r="AR9" s="834"/>
      <c r="AS9" s="834"/>
      <c r="AT9" s="834"/>
      <c r="AU9" s="834"/>
      <c r="AV9" s="834"/>
      <c r="AW9" s="834"/>
      <c r="AX9" s="835"/>
    </row>
    <row r="10" spans="1:50" ht="57.75" customHeight="1" x14ac:dyDescent="0.15">
      <c r="A10" s="644" t="s">
        <v>29</v>
      </c>
      <c r="B10" s="645"/>
      <c r="C10" s="645"/>
      <c r="D10" s="645"/>
      <c r="E10" s="645"/>
      <c r="F10" s="645"/>
      <c r="G10" s="738" t="s">
        <v>637</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44" t="s">
        <v>5</v>
      </c>
      <c r="B11" s="645"/>
      <c r="C11" s="645"/>
      <c r="D11" s="645"/>
      <c r="E11" s="645"/>
      <c r="F11" s="646"/>
      <c r="G11" s="679" t="str">
        <f>入力規則等!P10</f>
        <v>直接実施</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6" t="s">
        <v>24</v>
      </c>
      <c r="B12" s="947"/>
      <c r="C12" s="947"/>
      <c r="D12" s="947"/>
      <c r="E12" s="947"/>
      <c r="F12" s="948"/>
      <c r="G12" s="744"/>
      <c r="H12" s="745"/>
      <c r="I12" s="745"/>
      <c r="J12" s="745"/>
      <c r="K12" s="745"/>
      <c r="L12" s="745"/>
      <c r="M12" s="745"/>
      <c r="N12" s="745"/>
      <c r="O12" s="745"/>
      <c r="P12" s="431" t="s">
        <v>308</v>
      </c>
      <c r="Q12" s="426"/>
      <c r="R12" s="426"/>
      <c r="S12" s="426"/>
      <c r="T12" s="426"/>
      <c r="U12" s="426"/>
      <c r="V12" s="427"/>
      <c r="W12" s="431" t="s">
        <v>330</v>
      </c>
      <c r="X12" s="426"/>
      <c r="Y12" s="426"/>
      <c r="Z12" s="426"/>
      <c r="AA12" s="426"/>
      <c r="AB12" s="426"/>
      <c r="AC12" s="427"/>
      <c r="AD12" s="431" t="s">
        <v>617</v>
      </c>
      <c r="AE12" s="426"/>
      <c r="AF12" s="426"/>
      <c r="AG12" s="426"/>
      <c r="AH12" s="426"/>
      <c r="AI12" s="426"/>
      <c r="AJ12" s="427"/>
      <c r="AK12" s="431" t="s">
        <v>621</v>
      </c>
      <c r="AL12" s="426"/>
      <c r="AM12" s="426"/>
      <c r="AN12" s="426"/>
      <c r="AO12" s="426"/>
      <c r="AP12" s="426"/>
      <c r="AQ12" s="427"/>
      <c r="AR12" s="431" t="s">
        <v>622</v>
      </c>
      <c r="AS12" s="426"/>
      <c r="AT12" s="426"/>
      <c r="AU12" s="426"/>
      <c r="AV12" s="426"/>
      <c r="AW12" s="426"/>
      <c r="AX12" s="706"/>
    </row>
    <row r="13" spans="1:50" ht="21" customHeight="1" x14ac:dyDescent="0.15">
      <c r="A13" s="597"/>
      <c r="B13" s="598"/>
      <c r="C13" s="598"/>
      <c r="D13" s="598"/>
      <c r="E13" s="598"/>
      <c r="F13" s="599"/>
      <c r="G13" s="707" t="s">
        <v>6</v>
      </c>
      <c r="H13" s="708"/>
      <c r="I13" s="748" t="s">
        <v>7</v>
      </c>
      <c r="J13" s="749"/>
      <c r="K13" s="749"/>
      <c r="L13" s="749"/>
      <c r="M13" s="749"/>
      <c r="N13" s="749"/>
      <c r="O13" s="750"/>
      <c r="P13" s="641">
        <v>6</v>
      </c>
      <c r="Q13" s="642"/>
      <c r="R13" s="642"/>
      <c r="S13" s="642"/>
      <c r="T13" s="642"/>
      <c r="U13" s="642"/>
      <c r="V13" s="643"/>
      <c r="W13" s="641">
        <v>5</v>
      </c>
      <c r="X13" s="642"/>
      <c r="Y13" s="642"/>
      <c r="Z13" s="642"/>
      <c r="AA13" s="642"/>
      <c r="AB13" s="642"/>
      <c r="AC13" s="643"/>
      <c r="AD13" s="641">
        <v>4</v>
      </c>
      <c r="AE13" s="642"/>
      <c r="AF13" s="642"/>
      <c r="AG13" s="642"/>
      <c r="AH13" s="642"/>
      <c r="AI13" s="642"/>
      <c r="AJ13" s="643"/>
      <c r="AK13" s="641" t="s">
        <v>674</v>
      </c>
      <c r="AL13" s="642"/>
      <c r="AM13" s="642"/>
      <c r="AN13" s="642"/>
      <c r="AO13" s="642"/>
      <c r="AP13" s="642"/>
      <c r="AQ13" s="643"/>
      <c r="AR13" s="902"/>
      <c r="AS13" s="903"/>
      <c r="AT13" s="903"/>
      <c r="AU13" s="903"/>
      <c r="AV13" s="903"/>
      <c r="AW13" s="903"/>
      <c r="AX13" s="904"/>
    </row>
    <row r="14" spans="1:50" ht="21" customHeight="1" x14ac:dyDescent="0.15">
      <c r="A14" s="597"/>
      <c r="B14" s="598"/>
      <c r="C14" s="598"/>
      <c r="D14" s="598"/>
      <c r="E14" s="598"/>
      <c r="F14" s="599"/>
      <c r="G14" s="709"/>
      <c r="H14" s="710"/>
      <c r="I14" s="695" t="s">
        <v>8</v>
      </c>
      <c r="J14" s="746"/>
      <c r="K14" s="746"/>
      <c r="L14" s="746"/>
      <c r="M14" s="746"/>
      <c r="N14" s="746"/>
      <c r="O14" s="747"/>
      <c r="P14" s="641" t="s">
        <v>638</v>
      </c>
      <c r="Q14" s="642"/>
      <c r="R14" s="642"/>
      <c r="S14" s="642"/>
      <c r="T14" s="642"/>
      <c r="U14" s="642"/>
      <c r="V14" s="643"/>
      <c r="W14" s="641" t="s">
        <v>638</v>
      </c>
      <c r="X14" s="642"/>
      <c r="Y14" s="642"/>
      <c r="Z14" s="642"/>
      <c r="AA14" s="642"/>
      <c r="AB14" s="642"/>
      <c r="AC14" s="643"/>
      <c r="AD14" s="641" t="s">
        <v>638</v>
      </c>
      <c r="AE14" s="642"/>
      <c r="AF14" s="642"/>
      <c r="AG14" s="642"/>
      <c r="AH14" s="642"/>
      <c r="AI14" s="642"/>
      <c r="AJ14" s="643"/>
      <c r="AK14" s="641" t="s">
        <v>658</v>
      </c>
      <c r="AL14" s="642"/>
      <c r="AM14" s="642"/>
      <c r="AN14" s="642"/>
      <c r="AO14" s="642"/>
      <c r="AP14" s="642"/>
      <c r="AQ14" s="643"/>
      <c r="AR14" s="772"/>
      <c r="AS14" s="772"/>
      <c r="AT14" s="772"/>
      <c r="AU14" s="772"/>
      <c r="AV14" s="772"/>
      <c r="AW14" s="772"/>
      <c r="AX14" s="773"/>
    </row>
    <row r="15" spans="1:50" ht="21" customHeight="1" x14ac:dyDescent="0.15">
      <c r="A15" s="597"/>
      <c r="B15" s="598"/>
      <c r="C15" s="598"/>
      <c r="D15" s="598"/>
      <c r="E15" s="598"/>
      <c r="F15" s="599"/>
      <c r="G15" s="709"/>
      <c r="H15" s="710"/>
      <c r="I15" s="695" t="s">
        <v>50</v>
      </c>
      <c r="J15" s="696"/>
      <c r="K15" s="696"/>
      <c r="L15" s="696"/>
      <c r="M15" s="696"/>
      <c r="N15" s="696"/>
      <c r="O15" s="697"/>
      <c r="P15" s="641" t="s">
        <v>638</v>
      </c>
      <c r="Q15" s="642"/>
      <c r="R15" s="642"/>
      <c r="S15" s="642"/>
      <c r="T15" s="642"/>
      <c r="U15" s="642"/>
      <c r="V15" s="643"/>
      <c r="W15" s="641" t="s">
        <v>638</v>
      </c>
      <c r="X15" s="642"/>
      <c r="Y15" s="642"/>
      <c r="Z15" s="642"/>
      <c r="AA15" s="642"/>
      <c r="AB15" s="642"/>
      <c r="AC15" s="643"/>
      <c r="AD15" s="641" t="s">
        <v>638</v>
      </c>
      <c r="AE15" s="642"/>
      <c r="AF15" s="642"/>
      <c r="AG15" s="642"/>
      <c r="AH15" s="642"/>
      <c r="AI15" s="642"/>
      <c r="AJ15" s="643"/>
      <c r="AK15" s="641" t="s">
        <v>658</v>
      </c>
      <c r="AL15" s="642"/>
      <c r="AM15" s="642"/>
      <c r="AN15" s="642"/>
      <c r="AO15" s="642"/>
      <c r="AP15" s="642"/>
      <c r="AQ15" s="643"/>
      <c r="AR15" s="641" t="s">
        <v>658</v>
      </c>
      <c r="AS15" s="642"/>
      <c r="AT15" s="642"/>
      <c r="AU15" s="642"/>
      <c r="AV15" s="642"/>
      <c r="AW15" s="642"/>
      <c r="AX15" s="787"/>
    </row>
    <row r="16" spans="1:50" ht="21" customHeight="1" x14ac:dyDescent="0.15">
      <c r="A16" s="597"/>
      <c r="B16" s="598"/>
      <c r="C16" s="598"/>
      <c r="D16" s="598"/>
      <c r="E16" s="598"/>
      <c r="F16" s="599"/>
      <c r="G16" s="709"/>
      <c r="H16" s="710"/>
      <c r="I16" s="695" t="s">
        <v>51</v>
      </c>
      <c r="J16" s="696"/>
      <c r="K16" s="696"/>
      <c r="L16" s="696"/>
      <c r="M16" s="696"/>
      <c r="N16" s="696"/>
      <c r="O16" s="697"/>
      <c r="P16" s="641" t="s">
        <v>638</v>
      </c>
      <c r="Q16" s="642"/>
      <c r="R16" s="642"/>
      <c r="S16" s="642"/>
      <c r="T16" s="642"/>
      <c r="U16" s="642"/>
      <c r="V16" s="643"/>
      <c r="W16" s="641" t="s">
        <v>638</v>
      </c>
      <c r="X16" s="642"/>
      <c r="Y16" s="642"/>
      <c r="Z16" s="642"/>
      <c r="AA16" s="642"/>
      <c r="AB16" s="642"/>
      <c r="AC16" s="643"/>
      <c r="AD16" s="641" t="s">
        <v>638</v>
      </c>
      <c r="AE16" s="642"/>
      <c r="AF16" s="642"/>
      <c r="AG16" s="642"/>
      <c r="AH16" s="642"/>
      <c r="AI16" s="642"/>
      <c r="AJ16" s="643"/>
      <c r="AK16" s="641" t="s">
        <v>658</v>
      </c>
      <c r="AL16" s="642"/>
      <c r="AM16" s="642"/>
      <c r="AN16" s="642"/>
      <c r="AO16" s="642"/>
      <c r="AP16" s="642"/>
      <c r="AQ16" s="643"/>
      <c r="AR16" s="741"/>
      <c r="AS16" s="742"/>
      <c r="AT16" s="742"/>
      <c r="AU16" s="742"/>
      <c r="AV16" s="742"/>
      <c r="AW16" s="742"/>
      <c r="AX16" s="743"/>
    </row>
    <row r="17" spans="1:50" ht="24.75" customHeight="1" x14ac:dyDescent="0.15">
      <c r="A17" s="597"/>
      <c r="B17" s="598"/>
      <c r="C17" s="598"/>
      <c r="D17" s="598"/>
      <c r="E17" s="598"/>
      <c r="F17" s="599"/>
      <c r="G17" s="709"/>
      <c r="H17" s="710"/>
      <c r="I17" s="695" t="s">
        <v>49</v>
      </c>
      <c r="J17" s="746"/>
      <c r="K17" s="746"/>
      <c r="L17" s="746"/>
      <c r="M17" s="746"/>
      <c r="N17" s="746"/>
      <c r="O17" s="747"/>
      <c r="P17" s="641" t="s">
        <v>638</v>
      </c>
      <c r="Q17" s="642"/>
      <c r="R17" s="642"/>
      <c r="S17" s="642"/>
      <c r="T17" s="642"/>
      <c r="U17" s="642"/>
      <c r="V17" s="643"/>
      <c r="W17" s="641" t="s">
        <v>638</v>
      </c>
      <c r="X17" s="642"/>
      <c r="Y17" s="642"/>
      <c r="Z17" s="642"/>
      <c r="AA17" s="642"/>
      <c r="AB17" s="642"/>
      <c r="AC17" s="643"/>
      <c r="AD17" s="641" t="s">
        <v>638</v>
      </c>
      <c r="AE17" s="642"/>
      <c r="AF17" s="642"/>
      <c r="AG17" s="642"/>
      <c r="AH17" s="642"/>
      <c r="AI17" s="642"/>
      <c r="AJ17" s="643"/>
      <c r="AK17" s="641" t="s">
        <v>658</v>
      </c>
      <c r="AL17" s="642"/>
      <c r="AM17" s="642"/>
      <c r="AN17" s="642"/>
      <c r="AO17" s="642"/>
      <c r="AP17" s="642"/>
      <c r="AQ17" s="643"/>
      <c r="AR17" s="900"/>
      <c r="AS17" s="900"/>
      <c r="AT17" s="900"/>
      <c r="AU17" s="900"/>
      <c r="AV17" s="900"/>
      <c r="AW17" s="900"/>
      <c r="AX17" s="901"/>
    </row>
    <row r="18" spans="1:50" ht="24.75" customHeight="1" x14ac:dyDescent="0.15">
      <c r="A18" s="597"/>
      <c r="B18" s="598"/>
      <c r="C18" s="598"/>
      <c r="D18" s="598"/>
      <c r="E18" s="598"/>
      <c r="F18" s="599"/>
      <c r="G18" s="711"/>
      <c r="H18" s="712"/>
      <c r="I18" s="700" t="s">
        <v>20</v>
      </c>
      <c r="J18" s="701"/>
      <c r="K18" s="701"/>
      <c r="L18" s="701"/>
      <c r="M18" s="701"/>
      <c r="N18" s="701"/>
      <c r="O18" s="702"/>
      <c r="P18" s="860">
        <f>SUM(P13:V17)</f>
        <v>6</v>
      </c>
      <c r="Q18" s="861"/>
      <c r="R18" s="861"/>
      <c r="S18" s="861"/>
      <c r="T18" s="861"/>
      <c r="U18" s="861"/>
      <c r="V18" s="862"/>
      <c r="W18" s="860">
        <f>SUM(W13:AC17)</f>
        <v>5</v>
      </c>
      <c r="X18" s="861"/>
      <c r="Y18" s="861"/>
      <c r="Z18" s="861"/>
      <c r="AA18" s="861"/>
      <c r="AB18" s="861"/>
      <c r="AC18" s="862"/>
      <c r="AD18" s="860">
        <f>SUM(AD13:AJ17)</f>
        <v>4</v>
      </c>
      <c r="AE18" s="861"/>
      <c r="AF18" s="861"/>
      <c r="AG18" s="861"/>
      <c r="AH18" s="861"/>
      <c r="AI18" s="861"/>
      <c r="AJ18" s="862"/>
      <c r="AK18" s="860">
        <f>SUM(AK13:AQ17)</f>
        <v>0</v>
      </c>
      <c r="AL18" s="861"/>
      <c r="AM18" s="861"/>
      <c r="AN18" s="861"/>
      <c r="AO18" s="861"/>
      <c r="AP18" s="861"/>
      <c r="AQ18" s="862"/>
      <c r="AR18" s="860">
        <f>SUM(AR13:AX17)</f>
        <v>0</v>
      </c>
      <c r="AS18" s="861"/>
      <c r="AT18" s="861"/>
      <c r="AU18" s="861"/>
      <c r="AV18" s="861"/>
      <c r="AW18" s="861"/>
      <c r="AX18" s="863"/>
    </row>
    <row r="19" spans="1:50" ht="24.75" customHeight="1" x14ac:dyDescent="0.15">
      <c r="A19" s="597"/>
      <c r="B19" s="598"/>
      <c r="C19" s="598"/>
      <c r="D19" s="598"/>
      <c r="E19" s="598"/>
      <c r="F19" s="599"/>
      <c r="G19" s="858" t="s">
        <v>9</v>
      </c>
      <c r="H19" s="859"/>
      <c r="I19" s="859"/>
      <c r="J19" s="859"/>
      <c r="K19" s="859"/>
      <c r="L19" s="859"/>
      <c r="M19" s="859"/>
      <c r="N19" s="859"/>
      <c r="O19" s="859"/>
      <c r="P19" s="641">
        <v>0</v>
      </c>
      <c r="Q19" s="642"/>
      <c r="R19" s="642"/>
      <c r="S19" s="642"/>
      <c r="T19" s="642"/>
      <c r="U19" s="642"/>
      <c r="V19" s="643"/>
      <c r="W19" s="641">
        <v>0</v>
      </c>
      <c r="X19" s="642"/>
      <c r="Y19" s="642"/>
      <c r="Z19" s="642"/>
      <c r="AA19" s="642"/>
      <c r="AB19" s="642"/>
      <c r="AC19" s="643"/>
      <c r="AD19" s="641"/>
      <c r="AE19" s="642"/>
      <c r="AF19" s="642"/>
      <c r="AG19" s="642"/>
      <c r="AH19" s="642"/>
      <c r="AI19" s="642"/>
      <c r="AJ19" s="643"/>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8" t="s">
        <v>10</v>
      </c>
      <c r="H20" s="859"/>
      <c r="I20" s="859"/>
      <c r="J20" s="859"/>
      <c r="K20" s="859"/>
      <c r="L20" s="859"/>
      <c r="M20" s="859"/>
      <c r="N20" s="859"/>
      <c r="O20" s="859"/>
      <c r="P20" s="301">
        <f>IF(P18=0, "-", SUM(P19)/P18)</f>
        <v>0</v>
      </c>
      <c r="Q20" s="301"/>
      <c r="R20" s="301"/>
      <c r="S20" s="301"/>
      <c r="T20" s="301"/>
      <c r="U20" s="301"/>
      <c r="V20" s="301"/>
      <c r="W20" s="301">
        <f t="shared" ref="W20" si="0">IF(W18=0, "-", SUM(W19)/W18)</f>
        <v>0</v>
      </c>
      <c r="X20" s="301"/>
      <c r="Y20" s="301"/>
      <c r="Z20" s="301"/>
      <c r="AA20" s="301"/>
      <c r="AB20" s="301"/>
      <c r="AC20" s="301"/>
      <c r="AD20" s="301">
        <f t="shared" ref="AD20" si="1">IF(AD18=0, "-", SUM(AD19)/AD18)</f>
        <v>0</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1"/>
      <c r="B21" s="832"/>
      <c r="C21" s="832"/>
      <c r="D21" s="832"/>
      <c r="E21" s="832"/>
      <c r="F21" s="949"/>
      <c r="G21" s="299" t="s">
        <v>274</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t="str">
        <f t="shared" ref="AD21" si="3">IF(AD19=0, "-", SUM(AD19)/SUM(AD13,AD14))</f>
        <v>-</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5" t="s">
        <v>625</v>
      </c>
      <c r="B22" s="956"/>
      <c r="C22" s="956"/>
      <c r="D22" s="956"/>
      <c r="E22" s="956"/>
      <c r="F22" s="957"/>
      <c r="G22" s="951" t="s">
        <v>254</v>
      </c>
      <c r="H22" s="207"/>
      <c r="I22" s="207"/>
      <c r="J22" s="207"/>
      <c r="K22" s="207"/>
      <c r="L22" s="207"/>
      <c r="M22" s="207"/>
      <c r="N22" s="207"/>
      <c r="O22" s="208"/>
      <c r="P22" s="916" t="s">
        <v>623</v>
      </c>
      <c r="Q22" s="207"/>
      <c r="R22" s="207"/>
      <c r="S22" s="207"/>
      <c r="T22" s="207"/>
      <c r="U22" s="207"/>
      <c r="V22" s="208"/>
      <c r="W22" s="916" t="s">
        <v>624</v>
      </c>
      <c r="X22" s="207"/>
      <c r="Y22" s="207"/>
      <c r="Z22" s="207"/>
      <c r="AA22" s="207"/>
      <c r="AB22" s="207"/>
      <c r="AC22" s="208"/>
      <c r="AD22" s="916" t="s">
        <v>253</v>
      </c>
      <c r="AE22" s="207"/>
      <c r="AF22" s="207"/>
      <c r="AG22" s="207"/>
      <c r="AH22" s="207"/>
      <c r="AI22" s="207"/>
      <c r="AJ22" s="207"/>
      <c r="AK22" s="207"/>
      <c r="AL22" s="207"/>
      <c r="AM22" s="207"/>
      <c r="AN22" s="207"/>
      <c r="AO22" s="207"/>
      <c r="AP22" s="207"/>
      <c r="AQ22" s="207"/>
      <c r="AR22" s="207"/>
      <c r="AS22" s="207"/>
      <c r="AT22" s="207"/>
      <c r="AU22" s="207"/>
      <c r="AV22" s="207"/>
      <c r="AW22" s="207"/>
      <c r="AX22" s="964"/>
    </row>
    <row r="23" spans="1:50" ht="25.5" customHeight="1" x14ac:dyDescent="0.15">
      <c r="A23" s="958"/>
      <c r="B23" s="959"/>
      <c r="C23" s="959"/>
      <c r="D23" s="959"/>
      <c r="E23" s="959"/>
      <c r="F23" s="960"/>
      <c r="G23" s="952" t="s">
        <v>639</v>
      </c>
      <c r="H23" s="953"/>
      <c r="I23" s="953"/>
      <c r="J23" s="953"/>
      <c r="K23" s="953"/>
      <c r="L23" s="953"/>
      <c r="M23" s="953"/>
      <c r="N23" s="953"/>
      <c r="O23" s="954"/>
      <c r="P23" s="902" t="s">
        <v>674</v>
      </c>
      <c r="Q23" s="903"/>
      <c r="R23" s="903"/>
      <c r="S23" s="903"/>
      <c r="T23" s="903"/>
      <c r="U23" s="903"/>
      <c r="V23" s="917"/>
      <c r="W23" s="902"/>
      <c r="X23" s="903"/>
      <c r="Y23" s="903"/>
      <c r="Z23" s="903"/>
      <c r="AA23" s="903"/>
      <c r="AB23" s="903"/>
      <c r="AC23" s="917"/>
      <c r="AD23" s="965"/>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hidden="1" customHeight="1" x14ac:dyDescent="0.15">
      <c r="A24" s="958"/>
      <c r="B24" s="959"/>
      <c r="C24" s="959"/>
      <c r="D24" s="959"/>
      <c r="E24" s="959"/>
      <c r="F24" s="960"/>
      <c r="G24" s="918"/>
      <c r="H24" s="919"/>
      <c r="I24" s="919"/>
      <c r="J24" s="919"/>
      <c r="K24" s="919"/>
      <c r="L24" s="919"/>
      <c r="M24" s="919"/>
      <c r="N24" s="919"/>
      <c r="O24" s="920"/>
      <c r="P24" s="641"/>
      <c r="Q24" s="642"/>
      <c r="R24" s="642"/>
      <c r="S24" s="642"/>
      <c r="T24" s="642"/>
      <c r="U24" s="642"/>
      <c r="V24" s="643"/>
      <c r="W24" s="641"/>
      <c r="X24" s="642"/>
      <c r="Y24" s="642"/>
      <c r="Z24" s="642"/>
      <c r="AA24" s="642"/>
      <c r="AB24" s="642"/>
      <c r="AC24" s="643"/>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hidden="1" customHeight="1" x14ac:dyDescent="0.15">
      <c r="A25" s="958"/>
      <c r="B25" s="959"/>
      <c r="C25" s="959"/>
      <c r="D25" s="959"/>
      <c r="E25" s="959"/>
      <c r="F25" s="960"/>
      <c r="G25" s="918"/>
      <c r="H25" s="919"/>
      <c r="I25" s="919"/>
      <c r="J25" s="919"/>
      <c r="K25" s="919"/>
      <c r="L25" s="919"/>
      <c r="M25" s="919"/>
      <c r="N25" s="919"/>
      <c r="O25" s="920"/>
      <c r="P25" s="641"/>
      <c r="Q25" s="642"/>
      <c r="R25" s="642"/>
      <c r="S25" s="642"/>
      <c r="T25" s="642"/>
      <c r="U25" s="642"/>
      <c r="V25" s="643"/>
      <c r="W25" s="641"/>
      <c r="X25" s="642"/>
      <c r="Y25" s="642"/>
      <c r="Z25" s="642"/>
      <c r="AA25" s="642"/>
      <c r="AB25" s="642"/>
      <c r="AC25" s="643"/>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hidden="1" customHeight="1" x14ac:dyDescent="0.15">
      <c r="A26" s="958"/>
      <c r="B26" s="959"/>
      <c r="C26" s="959"/>
      <c r="D26" s="959"/>
      <c r="E26" s="959"/>
      <c r="F26" s="960"/>
      <c r="G26" s="918"/>
      <c r="H26" s="919"/>
      <c r="I26" s="919"/>
      <c r="J26" s="919"/>
      <c r="K26" s="919"/>
      <c r="L26" s="919"/>
      <c r="M26" s="919"/>
      <c r="N26" s="919"/>
      <c r="O26" s="920"/>
      <c r="P26" s="641"/>
      <c r="Q26" s="642"/>
      <c r="R26" s="642"/>
      <c r="S26" s="642"/>
      <c r="T26" s="642"/>
      <c r="U26" s="642"/>
      <c r="V26" s="643"/>
      <c r="W26" s="641"/>
      <c r="X26" s="642"/>
      <c r="Y26" s="642"/>
      <c r="Z26" s="642"/>
      <c r="AA26" s="642"/>
      <c r="AB26" s="642"/>
      <c r="AC26" s="643"/>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hidden="1" customHeight="1" x14ac:dyDescent="0.15">
      <c r="A27" s="958"/>
      <c r="B27" s="959"/>
      <c r="C27" s="959"/>
      <c r="D27" s="959"/>
      <c r="E27" s="959"/>
      <c r="F27" s="960"/>
      <c r="G27" s="918"/>
      <c r="H27" s="919"/>
      <c r="I27" s="919"/>
      <c r="J27" s="919"/>
      <c r="K27" s="919"/>
      <c r="L27" s="919"/>
      <c r="M27" s="919"/>
      <c r="N27" s="919"/>
      <c r="O27" s="920"/>
      <c r="P27" s="641"/>
      <c r="Q27" s="642"/>
      <c r="R27" s="642"/>
      <c r="S27" s="642"/>
      <c r="T27" s="642"/>
      <c r="U27" s="642"/>
      <c r="V27" s="643"/>
      <c r="W27" s="641"/>
      <c r="X27" s="642"/>
      <c r="Y27" s="642"/>
      <c r="Z27" s="642"/>
      <c r="AA27" s="642"/>
      <c r="AB27" s="642"/>
      <c r="AC27" s="643"/>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hidden="1" customHeight="1" x14ac:dyDescent="0.15">
      <c r="A28" s="958"/>
      <c r="B28" s="959"/>
      <c r="C28" s="959"/>
      <c r="D28" s="959"/>
      <c r="E28" s="959"/>
      <c r="F28" s="960"/>
      <c r="G28" s="921" t="s">
        <v>258</v>
      </c>
      <c r="H28" s="922"/>
      <c r="I28" s="922"/>
      <c r="J28" s="922"/>
      <c r="K28" s="922"/>
      <c r="L28" s="922"/>
      <c r="M28" s="922"/>
      <c r="N28" s="922"/>
      <c r="O28" s="923"/>
      <c r="P28" s="860" t="e">
        <f>P29-SUM(P23:P27)</f>
        <v>#VALUE!</v>
      </c>
      <c r="Q28" s="861"/>
      <c r="R28" s="861"/>
      <c r="S28" s="861"/>
      <c r="T28" s="861"/>
      <c r="U28" s="861"/>
      <c r="V28" s="862"/>
      <c r="W28" s="860">
        <f>W29-SUM(W23:W27)</f>
        <v>0</v>
      </c>
      <c r="X28" s="861"/>
      <c r="Y28" s="861"/>
      <c r="Z28" s="861"/>
      <c r="AA28" s="861"/>
      <c r="AB28" s="861"/>
      <c r="AC28" s="862"/>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
      <c r="A29" s="961"/>
      <c r="B29" s="962"/>
      <c r="C29" s="962"/>
      <c r="D29" s="962"/>
      <c r="E29" s="962"/>
      <c r="F29" s="963"/>
      <c r="G29" s="924" t="s">
        <v>255</v>
      </c>
      <c r="H29" s="925"/>
      <c r="I29" s="925"/>
      <c r="J29" s="925"/>
      <c r="K29" s="925"/>
      <c r="L29" s="925"/>
      <c r="M29" s="925"/>
      <c r="N29" s="925"/>
      <c r="O29" s="926"/>
      <c r="P29" s="641" t="str">
        <f>AK13</f>
        <v>-</v>
      </c>
      <c r="Q29" s="642"/>
      <c r="R29" s="642"/>
      <c r="S29" s="642"/>
      <c r="T29" s="642"/>
      <c r="U29" s="642"/>
      <c r="V29" s="643"/>
      <c r="W29" s="934">
        <f>AR13</f>
        <v>0</v>
      </c>
      <c r="X29" s="935"/>
      <c r="Y29" s="935"/>
      <c r="Z29" s="935"/>
      <c r="AA29" s="935"/>
      <c r="AB29" s="935"/>
      <c r="AC29" s="936"/>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43" t="s">
        <v>270</v>
      </c>
      <c r="B30" s="844"/>
      <c r="C30" s="844"/>
      <c r="D30" s="844"/>
      <c r="E30" s="844"/>
      <c r="F30" s="845"/>
      <c r="G30" s="757" t="s">
        <v>145</v>
      </c>
      <c r="H30" s="758"/>
      <c r="I30" s="758"/>
      <c r="J30" s="758"/>
      <c r="K30" s="758"/>
      <c r="L30" s="758"/>
      <c r="M30" s="758"/>
      <c r="N30" s="758"/>
      <c r="O30" s="759"/>
      <c r="P30" s="839" t="s">
        <v>58</v>
      </c>
      <c r="Q30" s="758"/>
      <c r="R30" s="758"/>
      <c r="S30" s="758"/>
      <c r="T30" s="758"/>
      <c r="U30" s="758"/>
      <c r="V30" s="758"/>
      <c r="W30" s="758"/>
      <c r="X30" s="759"/>
      <c r="Y30" s="836"/>
      <c r="Z30" s="837"/>
      <c r="AA30" s="838"/>
      <c r="AB30" s="840" t="s">
        <v>11</v>
      </c>
      <c r="AC30" s="841"/>
      <c r="AD30" s="842"/>
      <c r="AE30" s="840" t="s">
        <v>308</v>
      </c>
      <c r="AF30" s="841"/>
      <c r="AG30" s="841"/>
      <c r="AH30" s="842"/>
      <c r="AI30" s="897" t="s">
        <v>330</v>
      </c>
      <c r="AJ30" s="897"/>
      <c r="AK30" s="897"/>
      <c r="AL30" s="840"/>
      <c r="AM30" s="897" t="s">
        <v>427</v>
      </c>
      <c r="AN30" s="897"/>
      <c r="AO30" s="897"/>
      <c r="AP30" s="840"/>
      <c r="AQ30" s="751" t="s">
        <v>184</v>
      </c>
      <c r="AR30" s="752"/>
      <c r="AS30" s="752"/>
      <c r="AT30" s="753"/>
      <c r="AU30" s="758" t="s">
        <v>133</v>
      </c>
      <c r="AV30" s="758"/>
      <c r="AW30" s="758"/>
      <c r="AX30" s="899"/>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8"/>
      <c r="AJ31" s="898"/>
      <c r="AK31" s="898"/>
      <c r="AL31" s="392"/>
      <c r="AM31" s="898"/>
      <c r="AN31" s="898"/>
      <c r="AO31" s="898"/>
      <c r="AP31" s="392"/>
      <c r="AQ31" s="235" t="s">
        <v>638</v>
      </c>
      <c r="AR31" s="186"/>
      <c r="AS31" s="121" t="s">
        <v>185</v>
      </c>
      <c r="AT31" s="122"/>
      <c r="AU31" s="185">
        <v>3</v>
      </c>
      <c r="AV31" s="185"/>
      <c r="AW31" s="377" t="s">
        <v>175</v>
      </c>
      <c r="AX31" s="378"/>
    </row>
    <row r="32" spans="1:50" ht="27.75" customHeight="1" x14ac:dyDescent="0.15">
      <c r="A32" s="382"/>
      <c r="B32" s="380"/>
      <c r="C32" s="380"/>
      <c r="D32" s="380"/>
      <c r="E32" s="380"/>
      <c r="F32" s="381"/>
      <c r="G32" s="548" t="s">
        <v>640</v>
      </c>
      <c r="H32" s="549"/>
      <c r="I32" s="549"/>
      <c r="J32" s="549"/>
      <c r="K32" s="549"/>
      <c r="L32" s="549"/>
      <c r="M32" s="549"/>
      <c r="N32" s="549"/>
      <c r="O32" s="550"/>
      <c r="P32" s="93" t="s">
        <v>641</v>
      </c>
      <c r="Q32" s="93"/>
      <c r="R32" s="93"/>
      <c r="S32" s="93"/>
      <c r="T32" s="93"/>
      <c r="U32" s="93"/>
      <c r="V32" s="93"/>
      <c r="W32" s="93"/>
      <c r="X32" s="94"/>
      <c r="Y32" s="455" t="s">
        <v>12</v>
      </c>
      <c r="Z32" s="515"/>
      <c r="AA32" s="516"/>
      <c r="AB32" s="445" t="s">
        <v>289</v>
      </c>
      <c r="AC32" s="445"/>
      <c r="AD32" s="445"/>
      <c r="AE32" s="203" t="s">
        <v>638</v>
      </c>
      <c r="AF32" s="204"/>
      <c r="AG32" s="204"/>
      <c r="AH32" s="204"/>
      <c r="AI32" s="203" t="s">
        <v>638</v>
      </c>
      <c r="AJ32" s="204"/>
      <c r="AK32" s="204"/>
      <c r="AL32" s="204"/>
      <c r="AM32" s="203"/>
      <c r="AN32" s="204"/>
      <c r="AO32" s="204"/>
      <c r="AP32" s="204"/>
      <c r="AQ32" s="321" t="s">
        <v>638</v>
      </c>
      <c r="AR32" s="193"/>
      <c r="AS32" s="193"/>
      <c r="AT32" s="322"/>
      <c r="AU32" s="204" t="s">
        <v>638</v>
      </c>
      <c r="AV32" s="204"/>
      <c r="AW32" s="204"/>
      <c r="AX32" s="206"/>
    </row>
    <row r="33" spans="1:51" ht="27.7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289</v>
      </c>
      <c r="AC33" s="507"/>
      <c r="AD33" s="507"/>
      <c r="AE33" s="203">
        <v>80</v>
      </c>
      <c r="AF33" s="204"/>
      <c r="AG33" s="204"/>
      <c r="AH33" s="204"/>
      <c r="AI33" s="203">
        <v>80</v>
      </c>
      <c r="AJ33" s="204"/>
      <c r="AK33" s="204"/>
      <c r="AL33" s="204"/>
      <c r="AM33" s="203">
        <v>80</v>
      </c>
      <c r="AN33" s="204"/>
      <c r="AO33" s="204"/>
      <c r="AP33" s="204"/>
      <c r="AQ33" s="321" t="s">
        <v>638</v>
      </c>
      <c r="AR33" s="193"/>
      <c r="AS33" s="193"/>
      <c r="AT33" s="322"/>
      <c r="AU33" s="204" t="s">
        <v>658</v>
      </c>
      <c r="AV33" s="204"/>
      <c r="AW33" s="204"/>
      <c r="AX33" s="206"/>
    </row>
    <row r="34" spans="1:51" ht="27.7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638</v>
      </c>
      <c r="AF34" s="204"/>
      <c r="AG34" s="204"/>
      <c r="AH34" s="204"/>
      <c r="AI34" s="203" t="s">
        <v>638</v>
      </c>
      <c r="AJ34" s="204"/>
      <c r="AK34" s="204"/>
      <c r="AL34" s="204"/>
      <c r="AM34" s="203"/>
      <c r="AN34" s="204"/>
      <c r="AO34" s="204"/>
      <c r="AP34" s="204"/>
      <c r="AQ34" s="321" t="s">
        <v>638</v>
      </c>
      <c r="AR34" s="193"/>
      <c r="AS34" s="193"/>
      <c r="AT34" s="322"/>
      <c r="AU34" s="204" t="s">
        <v>638</v>
      </c>
      <c r="AV34" s="204"/>
      <c r="AW34" s="204"/>
      <c r="AX34" s="206"/>
    </row>
    <row r="35" spans="1:51" ht="23.25" customHeight="1" x14ac:dyDescent="0.15">
      <c r="A35" s="213" t="s">
        <v>298</v>
      </c>
      <c r="B35" s="214"/>
      <c r="C35" s="214"/>
      <c r="D35" s="214"/>
      <c r="E35" s="214"/>
      <c r="F35" s="215"/>
      <c r="G35" s="219" t="s">
        <v>642</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4" t="s">
        <v>270</v>
      </c>
      <c r="B37" s="755"/>
      <c r="C37" s="755"/>
      <c r="D37" s="755"/>
      <c r="E37" s="755"/>
      <c r="F37" s="756"/>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308</v>
      </c>
      <c r="AF37" s="232"/>
      <c r="AG37" s="232"/>
      <c r="AH37" s="232"/>
      <c r="AI37" s="232" t="s">
        <v>330</v>
      </c>
      <c r="AJ37" s="232"/>
      <c r="AK37" s="232"/>
      <c r="AL37" s="232"/>
      <c r="AM37" s="232" t="s">
        <v>427</v>
      </c>
      <c r="AN37" s="232"/>
      <c r="AO37" s="232"/>
      <c r="AP37" s="232"/>
      <c r="AQ37" s="139" t="s">
        <v>184</v>
      </c>
      <c r="AR37" s="140"/>
      <c r="AS37" s="140"/>
      <c r="AT37" s="141"/>
      <c r="AU37" s="396" t="s">
        <v>133</v>
      </c>
      <c r="AV37" s="396"/>
      <c r="AW37" s="396"/>
      <c r="AX37" s="892"/>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4" t="s">
        <v>270</v>
      </c>
      <c r="B44" s="755"/>
      <c r="C44" s="755"/>
      <c r="D44" s="755"/>
      <c r="E44" s="755"/>
      <c r="F44" s="756"/>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308</v>
      </c>
      <c r="AF44" s="232"/>
      <c r="AG44" s="232"/>
      <c r="AH44" s="232"/>
      <c r="AI44" s="232" t="s">
        <v>330</v>
      </c>
      <c r="AJ44" s="232"/>
      <c r="AK44" s="232"/>
      <c r="AL44" s="232"/>
      <c r="AM44" s="232" t="s">
        <v>427</v>
      </c>
      <c r="AN44" s="232"/>
      <c r="AO44" s="232"/>
      <c r="AP44" s="232"/>
      <c r="AQ44" s="139" t="s">
        <v>184</v>
      </c>
      <c r="AR44" s="140"/>
      <c r="AS44" s="140"/>
      <c r="AT44" s="141"/>
      <c r="AU44" s="396" t="s">
        <v>133</v>
      </c>
      <c r="AV44" s="396"/>
      <c r="AW44" s="396"/>
      <c r="AX44" s="892"/>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308</v>
      </c>
      <c r="AF51" s="232"/>
      <c r="AG51" s="232"/>
      <c r="AH51" s="232"/>
      <c r="AI51" s="232" t="s">
        <v>330</v>
      </c>
      <c r="AJ51" s="232"/>
      <c r="AK51" s="232"/>
      <c r="AL51" s="232"/>
      <c r="AM51" s="232" t="s">
        <v>427</v>
      </c>
      <c r="AN51" s="232"/>
      <c r="AO51" s="232"/>
      <c r="AP51" s="232"/>
      <c r="AQ51" s="139" t="s">
        <v>184</v>
      </c>
      <c r="AR51" s="140"/>
      <c r="AS51" s="140"/>
      <c r="AT51" s="141"/>
      <c r="AU51" s="907" t="s">
        <v>133</v>
      </c>
      <c r="AV51" s="907"/>
      <c r="AW51" s="907"/>
      <c r="AX51" s="908"/>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308</v>
      </c>
      <c r="AF58" s="232"/>
      <c r="AG58" s="232"/>
      <c r="AH58" s="232"/>
      <c r="AI58" s="232" t="s">
        <v>330</v>
      </c>
      <c r="AJ58" s="232"/>
      <c r="AK58" s="232"/>
      <c r="AL58" s="232"/>
      <c r="AM58" s="232" t="s">
        <v>427</v>
      </c>
      <c r="AN58" s="232"/>
      <c r="AO58" s="232"/>
      <c r="AP58" s="232"/>
      <c r="AQ58" s="139" t="s">
        <v>184</v>
      </c>
      <c r="AR58" s="140"/>
      <c r="AS58" s="140"/>
      <c r="AT58" s="141"/>
      <c r="AU58" s="907" t="s">
        <v>133</v>
      </c>
      <c r="AV58" s="907"/>
      <c r="AW58" s="907"/>
      <c r="AX58" s="908"/>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2"/>
      <c r="AF77" s="873"/>
      <c r="AG77" s="873"/>
      <c r="AH77" s="873"/>
      <c r="AI77" s="872"/>
      <c r="AJ77" s="873"/>
      <c r="AK77" s="873"/>
      <c r="AL77" s="873"/>
      <c r="AM77" s="872"/>
      <c r="AN77" s="873"/>
      <c r="AO77" s="873"/>
      <c r="AP77" s="873"/>
      <c r="AQ77" s="321"/>
      <c r="AR77" s="193"/>
      <c r="AS77" s="193"/>
      <c r="AT77" s="322"/>
      <c r="AU77" s="204"/>
      <c r="AV77" s="204"/>
      <c r="AW77" s="204"/>
      <c r="AX77" s="206"/>
      <c r="AY77">
        <f t="shared" si="9"/>
        <v>0</v>
      </c>
    </row>
    <row r="78" spans="1:51" ht="69.75" hidden="1" customHeight="1" x14ac:dyDescent="0.15">
      <c r="A78" s="314" t="s">
        <v>301</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4"/>
      <c r="Z78" s="864"/>
      <c r="AA78" s="864"/>
      <c r="AB78" s="864"/>
      <c r="AC78" s="864"/>
      <c r="AD78" s="864"/>
      <c r="AE78" s="864"/>
      <c r="AF78" s="864"/>
      <c r="AG78" s="864"/>
      <c r="AH78" s="864"/>
      <c r="AI78" s="864"/>
      <c r="AJ78" s="864"/>
      <c r="AK78" s="864"/>
      <c r="AL78" s="864"/>
      <c r="AM78" s="864"/>
      <c r="AN78" s="864"/>
      <c r="AO78" s="864"/>
      <c r="AP78" s="864"/>
      <c r="AQ78" s="864"/>
      <c r="AR78" s="864"/>
      <c r="AS78" s="864"/>
      <c r="AT78" s="864"/>
      <c r="AU78" s="864"/>
      <c r="AV78" s="864"/>
      <c r="AW78" s="864"/>
      <c r="AX78" s="865"/>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t="s">
        <v>263</v>
      </c>
      <c r="AS79" s="258"/>
      <c r="AT79" s="259"/>
      <c r="AU79" s="259"/>
      <c r="AV79" s="259"/>
      <c r="AW79" s="259"/>
      <c r="AX79" s="950"/>
      <c r="AY79">
        <f>COUNTIF($AR$79,"☑")</f>
        <v>0</v>
      </c>
    </row>
    <row r="80" spans="1:51" ht="18.75" hidden="1" customHeight="1" x14ac:dyDescent="0.15">
      <c r="A80" s="846"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618</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7"/>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7"/>
      <c r="B82" s="511"/>
      <c r="C82" s="409"/>
      <c r="D82" s="409"/>
      <c r="E82" s="409"/>
      <c r="F82" s="410"/>
      <c r="G82" s="660"/>
      <c r="H82" s="660"/>
      <c r="I82" s="660"/>
      <c r="J82" s="660"/>
      <c r="K82" s="660"/>
      <c r="L82" s="660"/>
      <c r="M82" s="660"/>
      <c r="N82" s="660"/>
      <c r="O82" s="660"/>
      <c r="P82" s="660"/>
      <c r="Q82" s="660"/>
      <c r="R82" s="660"/>
      <c r="S82" s="660"/>
      <c r="T82" s="660"/>
      <c r="U82" s="660"/>
      <c r="V82" s="660"/>
      <c r="W82" s="660"/>
      <c r="X82" s="660"/>
      <c r="Y82" s="660"/>
      <c r="Z82" s="660"/>
      <c r="AA82" s="661"/>
      <c r="AB82" s="866"/>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7"/>
      <c r="AY82">
        <f t="shared" ref="AY82:AY89" si="10">$AY$80</f>
        <v>0</v>
      </c>
    </row>
    <row r="83" spans="1:60" ht="22.5" hidden="1" customHeight="1" x14ac:dyDescent="0.15">
      <c r="A83" s="847"/>
      <c r="B83" s="511"/>
      <c r="C83" s="409"/>
      <c r="D83" s="409"/>
      <c r="E83" s="409"/>
      <c r="F83" s="410"/>
      <c r="G83" s="662"/>
      <c r="H83" s="662"/>
      <c r="I83" s="662"/>
      <c r="J83" s="662"/>
      <c r="K83" s="662"/>
      <c r="L83" s="662"/>
      <c r="M83" s="662"/>
      <c r="N83" s="662"/>
      <c r="O83" s="662"/>
      <c r="P83" s="662"/>
      <c r="Q83" s="662"/>
      <c r="R83" s="662"/>
      <c r="S83" s="662"/>
      <c r="T83" s="662"/>
      <c r="U83" s="662"/>
      <c r="V83" s="662"/>
      <c r="W83" s="662"/>
      <c r="X83" s="662"/>
      <c r="Y83" s="662"/>
      <c r="Z83" s="662"/>
      <c r="AA83" s="663"/>
      <c r="AB83" s="868"/>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69"/>
      <c r="AY83">
        <f t="shared" si="10"/>
        <v>0</v>
      </c>
    </row>
    <row r="84" spans="1:60" ht="19.5" hidden="1" customHeight="1" x14ac:dyDescent="0.15">
      <c r="A84" s="847"/>
      <c r="B84" s="512"/>
      <c r="C84" s="513"/>
      <c r="D84" s="513"/>
      <c r="E84" s="513"/>
      <c r="F84" s="514"/>
      <c r="G84" s="664"/>
      <c r="H84" s="664"/>
      <c r="I84" s="664"/>
      <c r="J84" s="664"/>
      <c r="K84" s="664"/>
      <c r="L84" s="664"/>
      <c r="M84" s="664"/>
      <c r="N84" s="664"/>
      <c r="O84" s="664"/>
      <c r="P84" s="664"/>
      <c r="Q84" s="664"/>
      <c r="R84" s="664"/>
      <c r="S84" s="664"/>
      <c r="T84" s="664"/>
      <c r="U84" s="664"/>
      <c r="V84" s="664"/>
      <c r="W84" s="664"/>
      <c r="X84" s="664"/>
      <c r="Y84" s="664"/>
      <c r="Z84" s="664"/>
      <c r="AA84" s="665"/>
      <c r="AB84" s="870"/>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71"/>
      <c r="AY84">
        <f t="shared" si="10"/>
        <v>0</v>
      </c>
    </row>
    <row r="85" spans="1:60" ht="18.75" hidden="1" customHeight="1" x14ac:dyDescent="0.15">
      <c r="A85" s="847"/>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308</v>
      </c>
      <c r="AF85" s="232"/>
      <c r="AG85" s="232"/>
      <c r="AH85" s="232"/>
      <c r="AI85" s="232" t="s">
        <v>330</v>
      </c>
      <c r="AJ85" s="232"/>
      <c r="AK85" s="232"/>
      <c r="AL85" s="232"/>
      <c r="AM85" s="232" t="s">
        <v>427</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7"/>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7"/>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7"/>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7"/>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7"/>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308</v>
      </c>
      <c r="AF90" s="232"/>
      <c r="AG90" s="232"/>
      <c r="AH90" s="232"/>
      <c r="AI90" s="232" t="s">
        <v>330</v>
      </c>
      <c r="AJ90" s="232"/>
      <c r="AK90" s="232"/>
      <c r="AL90" s="232"/>
      <c r="AM90" s="232" t="s">
        <v>427</v>
      </c>
      <c r="AN90" s="232"/>
      <c r="AO90" s="232"/>
      <c r="AP90" s="232"/>
      <c r="AQ90" s="143" t="s">
        <v>184</v>
      </c>
      <c r="AR90" s="118"/>
      <c r="AS90" s="118"/>
      <c r="AT90" s="119"/>
      <c r="AU90" s="517" t="s">
        <v>133</v>
      </c>
      <c r="AV90" s="517"/>
      <c r="AW90" s="517"/>
      <c r="AX90" s="518"/>
      <c r="AY90">
        <f>COUNTA($G$92)</f>
        <v>0</v>
      </c>
    </row>
    <row r="91" spans="1:60" ht="18.75" hidden="1" customHeight="1" x14ac:dyDescent="0.15">
      <c r="A91" s="847"/>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7"/>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7"/>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7"/>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7"/>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308</v>
      </c>
      <c r="AF95" s="232"/>
      <c r="AG95" s="232"/>
      <c r="AH95" s="232"/>
      <c r="AI95" s="232" t="s">
        <v>330</v>
      </c>
      <c r="AJ95" s="232"/>
      <c r="AK95" s="232"/>
      <c r="AL95" s="232"/>
      <c r="AM95" s="232" t="s">
        <v>427</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7"/>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7"/>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7"/>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8"/>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7" t="s">
        <v>13</v>
      </c>
      <c r="Z99" s="878"/>
      <c r="AA99" s="879"/>
      <c r="AB99" s="874" t="s">
        <v>14</v>
      </c>
      <c r="AC99" s="875"/>
      <c r="AD99" s="876"/>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6"/>
      <c r="Z100" s="837"/>
      <c r="AA100" s="838"/>
      <c r="AB100" s="465" t="s">
        <v>11</v>
      </c>
      <c r="AC100" s="465"/>
      <c r="AD100" s="465"/>
      <c r="AE100" s="523" t="s">
        <v>308</v>
      </c>
      <c r="AF100" s="524"/>
      <c r="AG100" s="524"/>
      <c r="AH100" s="525"/>
      <c r="AI100" s="523" t="s">
        <v>330</v>
      </c>
      <c r="AJ100" s="524"/>
      <c r="AK100" s="524"/>
      <c r="AL100" s="525"/>
      <c r="AM100" s="523" t="s">
        <v>427</v>
      </c>
      <c r="AN100" s="524"/>
      <c r="AO100" s="524"/>
      <c r="AP100" s="525"/>
      <c r="AQ100" s="302" t="s">
        <v>335</v>
      </c>
      <c r="AR100" s="303"/>
      <c r="AS100" s="303"/>
      <c r="AT100" s="304"/>
      <c r="AU100" s="302" t="s">
        <v>459</v>
      </c>
      <c r="AV100" s="303"/>
      <c r="AW100" s="303"/>
      <c r="AX100" s="305"/>
    </row>
    <row r="101" spans="1:60" ht="23.25" customHeight="1" x14ac:dyDescent="0.15">
      <c r="A101" s="403"/>
      <c r="B101" s="404"/>
      <c r="C101" s="404"/>
      <c r="D101" s="404"/>
      <c r="E101" s="404"/>
      <c r="F101" s="405"/>
      <c r="G101" s="93" t="s">
        <v>643</v>
      </c>
      <c r="H101" s="93"/>
      <c r="I101" s="93"/>
      <c r="J101" s="93"/>
      <c r="K101" s="93"/>
      <c r="L101" s="93"/>
      <c r="M101" s="93"/>
      <c r="N101" s="93"/>
      <c r="O101" s="93"/>
      <c r="P101" s="93"/>
      <c r="Q101" s="93"/>
      <c r="R101" s="93"/>
      <c r="S101" s="93"/>
      <c r="T101" s="93"/>
      <c r="U101" s="93"/>
      <c r="V101" s="93"/>
      <c r="W101" s="93"/>
      <c r="X101" s="94"/>
      <c r="Y101" s="526" t="s">
        <v>54</v>
      </c>
      <c r="Z101" s="527"/>
      <c r="AA101" s="528"/>
      <c r="AB101" s="445" t="s">
        <v>644</v>
      </c>
      <c r="AC101" s="445"/>
      <c r="AD101" s="445"/>
      <c r="AE101" s="267">
        <v>0</v>
      </c>
      <c r="AF101" s="267"/>
      <c r="AG101" s="267"/>
      <c r="AH101" s="267"/>
      <c r="AI101" s="267">
        <v>0</v>
      </c>
      <c r="AJ101" s="267"/>
      <c r="AK101" s="267"/>
      <c r="AL101" s="267"/>
      <c r="AM101" s="267"/>
      <c r="AN101" s="267"/>
      <c r="AO101" s="267"/>
      <c r="AP101" s="267"/>
      <c r="AQ101" s="267" t="s">
        <v>658</v>
      </c>
      <c r="AR101" s="267"/>
      <c r="AS101" s="267"/>
      <c r="AT101" s="267"/>
      <c r="AU101" s="203"/>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644</v>
      </c>
      <c r="AC102" s="445"/>
      <c r="AD102" s="445"/>
      <c r="AE102" s="267">
        <v>8</v>
      </c>
      <c r="AF102" s="267"/>
      <c r="AG102" s="267"/>
      <c r="AH102" s="267"/>
      <c r="AI102" s="267">
        <v>3</v>
      </c>
      <c r="AJ102" s="267"/>
      <c r="AK102" s="267"/>
      <c r="AL102" s="267"/>
      <c r="AM102" s="267">
        <v>3</v>
      </c>
      <c r="AN102" s="267"/>
      <c r="AO102" s="267"/>
      <c r="AP102" s="267"/>
      <c r="AQ102" s="267">
        <v>0</v>
      </c>
      <c r="AR102" s="267"/>
      <c r="AS102" s="267"/>
      <c r="AT102" s="267"/>
      <c r="AU102" s="210"/>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v>0</v>
      </c>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308</v>
      </c>
      <c r="AF115" s="232"/>
      <c r="AG115" s="232"/>
      <c r="AH115" s="232"/>
      <c r="AI115" s="232" t="s">
        <v>330</v>
      </c>
      <c r="AJ115" s="232"/>
      <c r="AK115" s="232"/>
      <c r="AL115" s="232"/>
      <c r="AM115" s="232" t="s">
        <v>427</v>
      </c>
      <c r="AN115" s="232"/>
      <c r="AO115" s="232"/>
      <c r="AP115" s="232"/>
      <c r="AQ115" s="574" t="s">
        <v>460</v>
      </c>
      <c r="AR115" s="575"/>
      <c r="AS115" s="575"/>
      <c r="AT115" s="575"/>
      <c r="AU115" s="575"/>
      <c r="AV115" s="575"/>
      <c r="AW115" s="575"/>
      <c r="AX115" s="576"/>
    </row>
    <row r="116" spans="1:51" ht="34.5" customHeight="1" x14ac:dyDescent="0.15">
      <c r="A116" s="420"/>
      <c r="B116" s="421"/>
      <c r="C116" s="421"/>
      <c r="D116" s="421"/>
      <c r="E116" s="421"/>
      <c r="F116" s="422"/>
      <c r="G116" s="372" t="s">
        <v>645</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638</v>
      </c>
      <c r="AC116" s="447"/>
      <c r="AD116" s="448"/>
      <c r="AE116" s="267" t="s">
        <v>638</v>
      </c>
      <c r="AF116" s="267"/>
      <c r="AG116" s="267"/>
      <c r="AH116" s="267"/>
      <c r="AI116" s="267" t="s">
        <v>638</v>
      </c>
      <c r="AJ116" s="267"/>
      <c r="AK116" s="267"/>
      <c r="AL116" s="267"/>
      <c r="AM116" s="267" t="s">
        <v>658</v>
      </c>
      <c r="AN116" s="267"/>
      <c r="AO116" s="267"/>
      <c r="AP116" s="267"/>
      <c r="AQ116" s="203" t="s">
        <v>658</v>
      </c>
      <c r="AR116" s="204"/>
      <c r="AS116" s="204"/>
      <c r="AT116" s="204"/>
      <c r="AU116" s="204"/>
      <c r="AV116" s="204"/>
      <c r="AW116" s="204"/>
      <c r="AX116" s="206"/>
    </row>
    <row r="117" spans="1:51" ht="34.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324</v>
      </c>
      <c r="AC117" s="457"/>
      <c r="AD117" s="458"/>
      <c r="AE117" s="535" t="s">
        <v>638</v>
      </c>
      <c r="AF117" s="535"/>
      <c r="AG117" s="535"/>
      <c r="AH117" s="535"/>
      <c r="AI117" s="535" t="s">
        <v>638</v>
      </c>
      <c r="AJ117" s="535"/>
      <c r="AK117" s="535"/>
      <c r="AL117" s="535"/>
      <c r="AM117" s="535" t="s">
        <v>658</v>
      </c>
      <c r="AN117" s="535"/>
      <c r="AO117" s="535"/>
      <c r="AP117" s="535"/>
      <c r="AQ117" s="535" t="s">
        <v>658</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308</v>
      </c>
      <c r="AF118" s="232"/>
      <c r="AG118" s="232"/>
      <c r="AH118" s="232"/>
      <c r="AI118" s="232" t="s">
        <v>330</v>
      </c>
      <c r="AJ118" s="232"/>
      <c r="AK118" s="232"/>
      <c r="AL118" s="232"/>
      <c r="AM118" s="232" t="s">
        <v>427</v>
      </c>
      <c r="AN118" s="232"/>
      <c r="AO118" s="232"/>
      <c r="AP118" s="232"/>
      <c r="AQ118" s="574" t="s">
        <v>460</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308</v>
      </c>
      <c r="AF121" s="232"/>
      <c r="AG121" s="232"/>
      <c r="AH121" s="232"/>
      <c r="AI121" s="232" t="s">
        <v>330</v>
      </c>
      <c r="AJ121" s="232"/>
      <c r="AK121" s="232"/>
      <c r="AL121" s="232"/>
      <c r="AM121" s="232" t="s">
        <v>427</v>
      </c>
      <c r="AN121" s="232"/>
      <c r="AO121" s="232"/>
      <c r="AP121" s="232"/>
      <c r="AQ121" s="574" t="s">
        <v>460</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308</v>
      </c>
      <c r="AF124" s="232"/>
      <c r="AG124" s="232"/>
      <c r="AH124" s="232"/>
      <c r="AI124" s="232" t="s">
        <v>330</v>
      </c>
      <c r="AJ124" s="232"/>
      <c r="AK124" s="232"/>
      <c r="AL124" s="232"/>
      <c r="AM124" s="232" t="s">
        <v>427</v>
      </c>
      <c r="AN124" s="232"/>
      <c r="AO124" s="232"/>
      <c r="AP124" s="232"/>
      <c r="AQ124" s="574" t="s">
        <v>460</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280</v>
      </c>
      <c r="H125" s="372"/>
      <c r="I125" s="372"/>
      <c r="J125" s="372"/>
      <c r="K125" s="372"/>
      <c r="L125" s="372"/>
      <c r="M125" s="372"/>
      <c r="N125" s="372"/>
      <c r="O125" s="372"/>
      <c r="P125" s="372"/>
      <c r="Q125" s="372"/>
      <c r="R125" s="372"/>
      <c r="S125" s="372"/>
      <c r="T125" s="372"/>
      <c r="U125" s="372"/>
      <c r="V125" s="372"/>
      <c r="W125" s="372"/>
      <c r="X125" s="912"/>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3"/>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9"/>
      <c r="Z127" s="910"/>
      <c r="AA127" s="911"/>
      <c r="AB127" s="392" t="s">
        <v>11</v>
      </c>
      <c r="AC127" s="393"/>
      <c r="AD127" s="394"/>
      <c r="AE127" s="232" t="s">
        <v>308</v>
      </c>
      <c r="AF127" s="232"/>
      <c r="AG127" s="232"/>
      <c r="AH127" s="232"/>
      <c r="AI127" s="232" t="s">
        <v>330</v>
      </c>
      <c r="AJ127" s="232"/>
      <c r="AK127" s="232"/>
      <c r="AL127" s="232"/>
      <c r="AM127" s="232" t="s">
        <v>427</v>
      </c>
      <c r="AN127" s="232"/>
      <c r="AO127" s="232"/>
      <c r="AP127" s="232"/>
      <c r="AQ127" s="574" t="s">
        <v>460</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280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323</v>
      </c>
      <c r="B130" s="171"/>
      <c r="C130" s="170" t="s">
        <v>188</v>
      </c>
      <c r="D130" s="171"/>
      <c r="E130" s="155" t="s">
        <v>217</v>
      </c>
      <c r="F130" s="156"/>
      <c r="G130" s="157" t="s">
        <v>646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638</v>
      </c>
      <c r="AR133" s="185"/>
      <c r="AS133" s="121" t="s">
        <v>185</v>
      </c>
      <c r="AT133" s="122"/>
      <c r="AU133" s="186" t="s">
        <v>638</v>
      </c>
      <c r="AV133" s="186"/>
      <c r="AW133" s="121" t="s">
        <v>175</v>
      </c>
      <c r="AX133" s="181"/>
      <c r="AY133">
        <f>$AY$132</f>
        <v>1</v>
      </c>
    </row>
    <row r="134" spans="1:51" ht="39.75" customHeight="1" x14ac:dyDescent="0.15">
      <c r="A134" s="175"/>
      <c r="B134" s="172"/>
      <c r="C134" s="166"/>
      <c r="D134" s="172"/>
      <c r="E134" s="166"/>
      <c r="F134" s="167"/>
      <c r="G134" s="92" t="s">
        <v>638</v>
      </c>
      <c r="H134" s="93"/>
      <c r="I134" s="93"/>
      <c r="J134" s="93"/>
      <c r="K134" s="93"/>
      <c r="L134" s="93"/>
      <c r="M134" s="93"/>
      <c r="N134" s="93"/>
      <c r="O134" s="93"/>
      <c r="P134" s="93"/>
      <c r="Q134" s="93"/>
      <c r="R134" s="93"/>
      <c r="S134" s="93"/>
      <c r="T134" s="93"/>
      <c r="U134" s="93"/>
      <c r="V134" s="93"/>
      <c r="W134" s="93"/>
      <c r="X134" s="94"/>
      <c r="Y134" s="187" t="s">
        <v>199</v>
      </c>
      <c r="Z134" s="188"/>
      <c r="AA134" s="189"/>
      <c r="AB134" s="190" t="s">
        <v>638</v>
      </c>
      <c r="AC134" s="191"/>
      <c r="AD134" s="191"/>
      <c r="AE134" s="192" t="s">
        <v>638</v>
      </c>
      <c r="AF134" s="193"/>
      <c r="AG134" s="193"/>
      <c r="AH134" s="193"/>
      <c r="AI134" s="192" t="s">
        <v>638</v>
      </c>
      <c r="AJ134" s="193"/>
      <c r="AK134" s="193"/>
      <c r="AL134" s="193"/>
      <c r="AM134" s="192" t="s">
        <v>658</v>
      </c>
      <c r="AN134" s="193"/>
      <c r="AO134" s="193"/>
      <c r="AP134" s="193"/>
      <c r="AQ134" s="192" t="s">
        <v>638</v>
      </c>
      <c r="AR134" s="193"/>
      <c r="AS134" s="193"/>
      <c r="AT134" s="193"/>
      <c r="AU134" s="192" t="s">
        <v>638</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638</v>
      </c>
      <c r="AC135" s="199"/>
      <c r="AD135" s="199"/>
      <c r="AE135" s="192" t="s">
        <v>638</v>
      </c>
      <c r="AF135" s="193"/>
      <c r="AG135" s="193"/>
      <c r="AH135" s="193"/>
      <c r="AI135" s="192" t="s">
        <v>638</v>
      </c>
      <c r="AJ135" s="193"/>
      <c r="AK135" s="193"/>
      <c r="AL135" s="193"/>
      <c r="AM135" s="192" t="s">
        <v>658</v>
      </c>
      <c r="AN135" s="193"/>
      <c r="AO135" s="193"/>
      <c r="AP135" s="193"/>
      <c r="AQ135" s="192" t="s">
        <v>638</v>
      </c>
      <c r="AR135" s="193"/>
      <c r="AS135" s="193"/>
      <c r="AT135" s="193"/>
      <c r="AU135" s="192" t="s">
        <v>638</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659</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589</v>
      </c>
      <c r="D430" s="914"/>
      <c r="E430" s="160" t="s">
        <v>317</v>
      </c>
      <c r="F430" s="880"/>
      <c r="G430" s="881" t="s">
        <v>204</v>
      </c>
      <c r="H430" s="111"/>
      <c r="I430" s="111"/>
      <c r="J430" s="882" t="s">
        <v>638</v>
      </c>
      <c r="K430" s="883"/>
      <c r="L430" s="883"/>
      <c r="M430" s="883"/>
      <c r="N430" s="883"/>
      <c r="O430" s="883"/>
      <c r="P430" s="883"/>
      <c r="Q430" s="883"/>
      <c r="R430" s="883"/>
      <c r="S430" s="883"/>
      <c r="T430" s="884"/>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5"/>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461</v>
      </c>
      <c r="AJ431" s="319"/>
      <c r="AK431" s="319"/>
      <c r="AL431" s="143"/>
      <c r="AM431" s="319" t="s">
        <v>462</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638</v>
      </c>
      <c r="AF432" s="186"/>
      <c r="AG432" s="121" t="s">
        <v>185</v>
      </c>
      <c r="AH432" s="122"/>
      <c r="AI432" s="320"/>
      <c r="AJ432" s="320"/>
      <c r="AK432" s="320"/>
      <c r="AL432" s="142"/>
      <c r="AM432" s="320"/>
      <c r="AN432" s="320"/>
      <c r="AO432" s="320"/>
      <c r="AP432" s="142"/>
      <c r="AQ432" s="235" t="s">
        <v>638</v>
      </c>
      <c r="AR432" s="186"/>
      <c r="AS432" s="121" t="s">
        <v>185</v>
      </c>
      <c r="AT432" s="122"/>
      <c r="AU432" s="186" t="s">
        <v>638</v>
      </c>
      <c r="AV432" s="186"/>
      <c r="AW432" s="121" t="s">
        <v>175</v>
      </c>
      <c r="AX432" s="181"/>
      <c r="AY432">
        <f>$AY$431</f>
        <v>1</v>
      </c>
    </row>
    <row r="433" spans="1:51" ht="23.25" customHeight="1" x14ac:dyDescent="0.15">
      <c r="A433" s="175"/>
      <c r="B433" s="172"/>
      <c r="C433" s="166"/>
      <c r="D433" s="172"/>
      <c r="E433" s="323"/>
      <c r="F433" s="324"/>
      <c r="G433" s="92" t="s">
        <v>638</v>
      </c>
      <c r="H433" s="93"/>
      <c r="I433" s="93"/>
      <c r="J433" s="93"/>
      <c r="K433" s="93"/>
      <c r="L433" s="93"/>
      <c r="M433" s="93"/>
      <c r="N433" s="93"/>
      <c r="O433" s="93"/>
      <c r="P433" s="93"/>
      <c r="Q433" s="93"/>
      <c r="R433" s="93"/>
      <c r="S433" s="93"/>
      <c r="T433" s="93"/>
      <c r="U433" s="93"/>
      <c r="V433" s="93"/>
      <c r="W433" s="93"/>
      <c r="X433" s="94"/>
      <c r="Y433" s="187" t="s">
        <v>12</v>
      </c>
      <c r="Z433" s="188"/>
      <c r="AA433" s="189"/>
      <c r="AB433" s="199" t="s">
        <v>638</v>
      </c>
      <c r="AC433" s="199"/>
      <c r="AD433" s="199"/>
      <c r="AE433" s="321" t="s">
        <v>638</v>
      </c>
      <c r="AF433" s="193"/>
      <c r="AG433" s="193"/>
      <c r="AH433" s="193"/>
      <c r="AI433" s="321" t="s">
        <v>638</v>
      </c>
      <c r="AJ433" s="193"/>
      <c r="AK433" s="193"/>
      <c r="AL433" s="193"/>
      <c r="AM433" s="321" t="s">
        <v>658</v>
      </c>
      <c r="AN433" s="193"/>
      <c r="AO433" s="193"/>
      <c r="AP433" s="322"/>
      <c r="AQ433" s="321" t="s">
        <v>638</v>
      </c>
      <c r="AR433" s="193"/>
      <c r="AS433" s="193"/>
      <c r="AT433" s="322"/>
      <c r="AU433" s="193" t="s">
        <v>638</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638</v>
      </c>
      <c r="AC434" s="191"/>
      <c r="AD434" s="191"/>
      <c r="AE434" s="321" t="s">
        <v>638</v>
      </c>
      <c r="AF434" s="193"/>
      <c r="AG434" s="193"/>
      <c r="AH434" s="322"/>
      <c r="AI434" s="321" t="s">
        <v>638</v>
      </c>
      <c r="AJ434" s="193"/>
      <c r="AK434" s="193"/>
      <c r="AL434" s="193"/>
      <c r="AM434" s="321" t="s">
        <v>658</v>
      </c>
      <c r="AN434" s="193"/>
      <c r="AO434" s="193"/>
      <c r="AP434" s="322"/>
      <c r="AQ434" s="321" t="s">
        <v>638</v>
      </c>
      <c r="AR434" s="193"/>
      <c r="AS434" s="193"/>
      <c r="AT434" s="322"/>
      <c r="AU434" s="193" t="s">
        <v>638</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638</v>
      </c>
      <c r="AF435" s="193"/>
      <c r="AG435" s="193"/>
      <c r="AH435" s="322"/>
      <c r="AI435" s="321" t="s">
        <v>638</v>
      </c>
      <c r="AJ435" s="193"/>
      <c r="AK435" s="193"/>
      <c r="AL435" s="193"/>
      <c r="AM435" s="321" t="s">
        <v>658</v>
      </c>
      <c r="AN435" s="193"/>
      <c r="AO435" s="193"/>
      <c r="AP435" s="322"/>
      <c r="AQ435" s="321" t="s">
        <v>638</v>
      </c>
      <c r="AR435" s="193"/>
      <c r="AS435" s="193"/>
      <c r="AT435" s="322"/>
      <c r="AU435" s="193" t="s">
        <v>638</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461</v>
      </c>
      <c r="AJ436" s="319"/>
      <c r="AK436" s="319"/>
      <c r="AL436" s="143"/>
      <c r="AM436" s="319" t="s">
        <v>462</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461</v>
      </c>
      <c r="AJ441" s="319"/>
      <c r="AK441" s="319"/>
      <c r="AL441" s="143"/>
      <c r="AM441" s="319" t="s">
        <v>462</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461</v>
      </c>
      <c r="AJ446" s="319"/>
      <c r="AK446" s="319"/>
      <c r="AL446" s="143"/>
      <c r="AM446" s="319" t="s">
        <v>462</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461</v>
      </c>
      <c r="AJ451" s="319"/>
      <c r="AK451" s="319"/>
      <c r="AL451" s="143"/>
      <c r="AM451" s="319" t="s">
        <v>462</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461</v>
      </c>
      <c r="AJ456" s="319"/>
      <c r="AK456" s="319"/>
      <c r="AL456" s="143"/>
      <c r="AM456" s="319" t="s">
        <v>462</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638</v>
      </c>
      <c r="AF457" s="186"/>
      <c r="AG457" s="121" t="s">
        <v>185</v>
      </c>
      <c r="AH457" s="122"/>
      <c r="AI457" s="320"/>
      <c r="AJ457" s="320"/>
      <c r="AK457" s="320"/>
      <c r="AL457" s="142"/>
      <c r="AM457" s="320"/>
      <c r="AN457" s="320"/>
      <c r="AO457" s="320"/>
      <c r="AP457" s="142"/>
      <c r="AQ457" s="235" t="s">
        <v>638</v>
      </c>
      <c r="AR457" s="186"/>
      <c r="AS457" s="121" t="s">
        <v>185</v>
      </c>
      <c r="AT457" s="122"/>
      <c r="AU457" s="186" t="s">
        <v>638</v>
      </c>
      <c r="AV457" s="186"/>
      <c r="AW457" s="121" t="s">
        <v>175</v>
      </c>
      <c r="AX457" s="181"/>
      <c r="AY457">
        <f>$AY$456</f>
        <v>1</v>
      </c>
    </row>
    <row r="458" spans="1:51" ht="23.25" customHeight="1" x14ac:dyDescent="0.15">
      <c r="A458" s="175"/>
      <c r="B458" s="172"/>
      <c r="C458" s="166"/>
      <c r="D458" s="172"/>
      <c r="E458" s="323"/>
      <c r="F458" s="324"/>
      <c r="G458" s="92" t="s">
        <v>638</v>
      </c>
      <c r="H458" s="93"/>
      <c r="I458" s="93"/>
      <c r="J458" s="93"/>
      <c r="K458" s="93"/>
      <c r="L458" s="93"/>
      <c r="M458" s="93"/>
      <c r="N458" s="93"/>
      <c r="O458" s="93"/>
      <c r="P458" s="93"/>
      <c r="Q458" s="93"/>
      <c r="R458" s="93"/>
      <c r="S458" s="93"/>
      <c r="T458" s="93"/>
      <c r="U458" s="93"/>
      <c r="V458" s="93"/>
      <c r="W458" s="93"/>
      <c r="X458" s="94"/>
      <c r="Y458" s="187" t="s">
        <v>12</v>
      </c>
      <c r="Z458" s="188"/>
      <c r="AA458" s="189"/>
      <c r="AB458" s="199" t="s">
        <v>638</v>
      </c>
      <c r="AC458" s="199"/>
      <c r="AD458" s="199"/>
      <c r="AE458" s="321" t="s">
        <v>638</v>
      </c>
      <c r="AF458" s="193"/>
      <c r="AG458" s="193"/>
      <c r="AH458" s="193"/>
      <c r="AI458" s="321" t="s">
        <v>638</v>
      </c>
      <c r="AJ458" s="193"/>
      <c r="AK458" s="193"/>
      <c r="AL458" s="193"/>
      <c r="AM458" s="321" t="s">
        <v>658</v>
      </c>
      <c r="AN458" s="193"/>
      <c r="AO458" s="193"/>
      <c r="AP458" s="322"/>
      <c r="AQ458" s="321" t="s">
        <v>638</v>
      </c>
      <c r="AR458" s="193"/>
      <c r="AS458" s="193"/>
      <c r="AT458" s="322"/>
      <c r="AU458" s="193" t="s">
        <v>638</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638</v>
      </c>
      <c r="AC459" s="191"/>
      <c r="AD459" s="191"/>
      <c r="AE459" s="321" t="s">
        <v>638</v>
      </c>
      <c r="AF459" s="193"/>
      <c r="AG459" s="193"/>
      <c r="AH459" s="322"/>
      <c r="AI459" s="321" t="s">
        <v>638</v>
      </c>
      <c r="AJ459" s="193"/>
      <c r="AK459" s="193"/>
      <c r="AL459" s="193"/>
      <c r="AM459" s="321" t="s">
        <v>658</v>
      </c>
      <c r="AN459" s="193"/>
      <c r="AO459" s="193"/>
      <c r="AP459" s="322"/>
      <c r="AQ459" s="321" t="s">
        <v>638</v>
      </c>
      <c r="AR459" s="193"/>
      <c r="AS459" s="193"/>
      <c r="AT459" s="322"/>
      <c r="AU459" s="193" t="s">
        <v>638</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638</v>
      </c>
      <c r="AF460" s="193"/>
      <c r="AG460" s="193"/>
      <c r="AH460" s="322"/>
      <c r="AI460" s="321" t="s">
        <v>638</v>
      </c>
      <c r="AJ460" s="193"/>
      <c r="AK460" s="193"/>
      <c r="AL460" s="193"/>
      <c r="AM460" s="321" t="s">
        <v>658</v>
      </c>
      <c r="AN460" s="193"/>
      <c r="AO460" s="193"/>
      <c r="AP460" s="322"/>
      <c r="AQ460" s="321" t="s">
        <v>638</v>
      </c>
      <c r="AR460" s="193"/>
      <c r="AS460" s="193"/>
      <c r="AT460" s="322"/>
      <c r="AU460" s="193" t="s">
        <v>638</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461</v>
      </c>
      <c r="AJ461" s="319"/>
      <c r="AK461" s="319"/>
      <c r="AL461" s="143"/>
      <c r="AM461" s="319" t="s">
        <v>462</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461</v>
      </c>
      <c r="AJ466" s="319"/>
      <c r="AK466" s="319"/>
      <c r="AL466" s="143"/>
      <c r="AM466" s="319" t="s">
        <v>462</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461</v>
      </c>
      <c r="AJ471" s="319"/>
      <c r="AK471" s="319"/>
      <c r="AL471" s="143"/>
      <c r="AM471" s="319" t="s">
        <v>462</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461</v>
      </c>
      <c r="AJ476" s="319"/>
      <c r="AK476" s="319"/>
      <c r="AL476" s="143"/>
      <c r="AM476" s="319" t="s">
        <v>462</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15" customHeight="1" x14ac:dyDescent="0.15">
      <c r="A482" s="175"/>
      <c r="B482" s="172"/>
      <c r="C482" s="166"/>
      <c r="D482" s="172"/>
      <c r="E482" s="113" t="s">
        <v>658</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1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81" t="s">
        <v>204</v>
      </c>
      <c r="H484" s="111"/>
      <c r="I484" s="111"/>
      <c r="J484" s="882"/>
      <c r="K484" s="883"/>
      <c r="L484" s="883"/>
      <c r="M484" s="883"/>
      <c r="N484" s="883"/>
      <c r="O484" s="883"/>
      <c r="P484" s="883"/>
      <c r="Q484" s="883"/>
      <c r="R484" s="883"/>
      <c r="S484" s="883"/>
      <c r="T484" s="884"/>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5"/>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461</v>
      </c>
      <c r="AJ485" s="319"/>
      <c r="AK485" s="319"/>
      <c r="AL485" s="143"/>
      <c r="AM485" s="319" t="s">
        <v>462</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461</v>
      </c>
      <c r="AJ490" s="319"/>
      <c r="AK490" s="319"/>
      <c r="AL490" s="143"/>
      <c r="AM490" s="319" t="s">
        <v>462</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461</v>
      </c>
      <c r="AJ495" s="319"/>
      <c r="AK495" s="319"/>
      <c r="AL495" s="143"/>
      <c r="AM495" s="319" t="s">
        <v>462</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461</v>
      </c>
      <c r="AJ500" s="319"/>
      <c r="AK500" s="319"/>
      <c r="AL500" s="143"/>
      <c r="AM500" s="319" t="s">
        <v>462</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461</v>
      </c>
      <c r="AJ505" s="319"/>
      <c r="AK505" s="319"/>
      <c r="AL505" s="143"/>
      <c r="AM505" s="319" t="s">
        <v>462</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461</v>
      </c>
      <c r="AJ510" s="319"/>
      <c r="AK510" s="319"/>
      <c r="AL510" s="143"/>
      <c r="AM510" s="319" t="s">
        <v>462</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461</v>
      </c>
      <c r="AJ515" s="319"/>
      <c r="AK515" s="319"/>
      <c r="AL515" s="143"/>
      <c r="AM515" s="319" t="s">
        <v>462</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461</v>
      </c>
      <c r="AJ520" s="319"/>
      <c r="AK520" s="319"/>
      <c r="AL520" s="143"/>
      <c r="AM520" s="319" t="s">
        <v>462</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461</v>
      </c>
      <c r="AJ525" s="319"/>
      <c r="AK525" s="319"/>
      <c r="AL525" s="143"/>
      <c r="AM525" s="319" t="s">
        <v>462</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461</v>
      </c>
      <c r="AJ530" s="319"/>
      <c r="AK530" s="319"/>
      <c r="AL530" s="143"/>
      <c r="AM530" s="319" t="s">
        <v>462</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81" t="s">
        <v>204</v>
      </c>
      <c r="H538" s="111"/>
      <c r="I538" s="111"/>
      <c r="J538" s="882"/>
      <c r="K538" s="883"/>
      <c r="L538" s="883"/>
      <c r="M538" s="883"/>
      <c r="N538" s="883"/>
      <c r="O538" s="883"/>
      <c r="P538" s="883"/>
      <c r="Q538" s="883"/>
      <c r="R538" s="883"/>
      <c r="S538" s="883"/>
      <c r="T538" s="884"/>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5"/>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461</v>
      </c>
      <c r="AJ539" s="319"/>
      <c r="AK539" s="319"/>
      <c r="AL539" s="143"/>
      <c r="AM539" s="319" t="s">
        <v>462</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461</v>
      </c>
      <c r="AJ544" s="319"/>
      <c r="AK544" s="319"/>
      <c r="AL544" s="143"/>
      <c r="AM544" s="319" t="s">
        <v>462</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461</v>
      </c>
      <c r="AJ549" s="319"/>
      <c r="AK549" s="319"/>
      <c r="AL549" s="143"/>
      <c r="AM549" s="319" t="s">
        <v>462</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461</v>
      </c>
      <c r="AJ554" s="319"/>
      <c r="AK554" s="319"/>
      <c r="AL554" s="143"/>
      <c r="AM554" s="319" t="s">
        <v>462</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461</v>
      </c>
      <c r="AJ559" s="319"/>
      <c r="AK559" s="319"/>
      <c r="AL559" s="143"/>
      <c r="AM559" s="319" t="s">
        <v>462</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461</v>
      </c>
      <c r="AJ564" s="319"/>
      <c r="AK564" s="319"/>
      <c r="AL564" s="143"/>
      <c r="AM564" s="319" t="s">
        <v>462</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461</v>
      </c>
      <c r="AJ569" s="319"/>
      <c r="AK569" s="319"/>
      <c r="AL569" s="143"/>
      <c r="AM569" s="319" t="s">
        <v>462</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461</v>
      </c>
      <c r="AJ574" s="319"/>
      <c r="AK574" s="319"/>
      <c r="AL574" s="143"/>
      <c r="AM574" s="319" t="s">
        <v>462</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461</v>
      </c>
      <c r="AJ579" s="319"/>
      <c r="AK579" s="319"/>
      <c r="AL579" s="143"/>
      <c r="AM579" s="319" t="s">
        <v>462</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461</v>
      </c>
      <c r="AJ584" s="319"/>
      <c r="AK584" s="319"/>
      <c r="AL584" s="143"/>
      <c r="AM584" s="319" t="s">
        <v>462</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81" t="s">
        <v>204</v>
      </c>
      <c r="H592" s="111"/>
      <c r="I592" s="111"/>
      <c r="J592" s="882"/>
      <c r="K592" s="883"/>
      <c r="L592" s="883"/>
      <c r="M592" s="883"/>
      <c r="N592" s="883"/>
      <c r="O592" s="883"/>
      <c r="P592" s="883"/>
      <c r="Q592" s="883"/>
      <c r="R592" s="883"/>
      <c r="S592" s="883"/>
      <c r="T592" s="884"/>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5"/>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461</v>
      </c>
      <c r="AJ593" s="319"/>
      <c r="AK593" s="319"/>
      <c r="AL593" s="143"/>
      <c r="AM593" s="319" t="s">
        <v>462</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461</v>
      </c>
      <c r="AJ598" s="319"/>
      <c r="AK598" s="319"/>
      <c r="AL598" s="143"/>
      <c r="AM598" s="319" t="s">
        <v>462</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461</v>
      </c>
      <c r="AJ603" s="319"/>
      <c r="AK603" s="319"/>
      <c r="AL603" s="143"/>
      <c r="AM603" s="319" t="s">
        <v>462</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461</v>
      </c>
      <c r="AJ608" s="319"/>
      <c r="AK608" s="319"/>
      <c r="AL608" s="143"/>
      <c r="AM608" s="319" t="s">
        <v>462</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461</v>
      </c>
      <c r="AJ613" s="319"/>
      <c r="AK613" s="319"/>
      <c r="AL613" s="143"/>
      <c r="AM613" s="319" t="s">
        <v>462</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461</v>
      </c>
      <c r="AJ618" s="319"/>
      <c r="AK618" s="319"/>
      <c r="AL618" s="143"/>
      <c r="AM618" s="319" t="s">
        <v>462</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461</v>
      </c>
      <c r="AJ623" s="319"/>
      <c r="AK623" s="319"/>
      <c r="AL623" s="143"/>
      <c r="AM623" s="319" t="s">
        <v>462</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461</v>
      </c>
      <c r="AJ628" s="319"/>
      <c r="AK628" s="319"/>
      <c r="AL628" s="143"/>
      <c r="AM628" s="319" t="s">
        <v>462</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461</v>
      </c>
      <c r="AJ633" s="319"/>
      <c r="AK633" s="319"/>
      <c r="AL633" s="143"/>
      <c r="AM633" s="319" t="s">
        <v>462</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461</v>
      </c>
      <c r="AJ638" s="319"/>
      <c r="AK638" s="319"/>
      <c r="AL638" s="143"/>
      <c r="AM638" s="319" t="s">
        <v>462</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81" t="s">
        <v>204</v>
      </c>
      <c r="H646" s="111"/>
      <c r="I646" s="111"/>
      <c r="J646" s="882"/>
      <c r="K646" s="883"/>
      <c r="L646" s="883"/>
      <c r="M646" s="883"/>
      <c r="N646" s="883"/>
      <c r="O646" s="883"/>
      <c r="P646" s="883"/>
      <c r="Q646" s="883"/>
      <c r="R646" s="883"/>
      <c r="S646" s="883"/>
      <c r="T646" s="884"/>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5"/>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461</v>
      </c>
      <c r="AJ647" s="319"/>
      <c r="AK647" s="319"/>
      <c r="AL647" s="143"/>
      <c r="AM647" s="319" t="s">
        <v>462</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461</v>
      </c>
      <c r="AJ652" s="319"/>
      <c r="AK652" s="319"/>
      <c r="AL652" s="143"/>
      <c r="AM652" s="319" t="s">
        <v>462</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461</v>
      </c>
      <c r="AJ657" s="319"/>
      <c r="AK657" s="319"/>
      <c r="AL657" s="143"/>
      <c r="AM657" s="319" t="s">
        <v>462</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461</v>
      </c>
      <c r="AJ662" s="319"/>
      <c r="AK662" s="319"/>
      <c r="AL662" s="143"/>
      <c r="AM662" s="319" t="s">
        <v>462</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461</v>
      </c>
      <c r="AJ667" s="319"/>
      <c r="AK667" s="319"/>
      <c r="AL667" s="143"/>
      <c r="AM667" s="319" t="s">
        <v>462</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461</v>
      </c>
      <c r="AJ672" s="319"/>
      <c r="AK672" s="319"/>
      <c r="AL672" s="143"/>
      <c r="AM672" s="319" t="s">
        <v>462</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461</v>
      </c>
      <c r="AJ677" s="319"/>
      <c r="AK677" s="319"/>
      <c r="AL677" s="143"/>
      <c r="AM677" s="319" t="s">
        <v>462</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461</v>
      </c>
      <c r="AJ682" s="319"/>
      <c r="AK682" s="319"/>
      <c r="AL682" s="143"/>
      <c r="AM682" s="319" t="s">
        <v>462</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461</v>
      </c>
      <c r="AJ687" s="319"/>
      <c r="AK687" s="319"/>
      <c r="AL687" s="143"/>
      <c r="AM687" s="319" t="s">
        <v>462</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461</v>
      </c>
      <c r="AJ692" s="319"/>
      <c r="AK692" s="319"/>
      <c r="AL692" s="143"/>
      <c r="AM692" s="319" t="s">
        <v>462</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9" t="s">
        <v>46</v>
      </c>
      <c r="B700" s="890"/>
      <c r="C700" s="890"/>
      <c r="D700" s="890"/>
      <c r="E700" s="890"/>
      <c r="F700" s="890"/>
      <c r="G700" s="890"/>
      <c r="H700" s="890"/>
      <c r="I700" s="890"/>
      <c r="J700" s="890"/>
      <c r="K700" s="890"/>
      <c r="L700" s="890"/>
      <c r="M700" s="890"/>
      <c r="N700" s="890"/>
      <c r="O700" s="890"/>
      <c r="P700" s="890"/>
      <c r="Q700" s="890"/>
      <c r="R700" s="890"/>
      <c r="S700" s="890"/>
      <c r="T700" s="890"/>
      <c r="U700" s="890"/>
      <c r="V700" s="890"/>
      <c r="W700" s="890"/>
      <c r="X700" s="890"/>
      <c r="Y700" s="890"/>
      <c r="Z700" s="890"/>
      <c r="AA700" s="890"/>
      <c r="AB700" s="890"/>
      <c r="AC700" s="890"/>
      <c r="AD700" s="890"/>
      <c r="AE700" s="890"/>
      <c r="AF700" s="890"/>
      <c r="AG700" s="890"/>
      <c r="AH700" s="890"/>
      <c r="AI700" s="890"/>
      <c r="AJ700" s="890"/>
      <c r="AK700" s="890"/>
      <c r="AL700" s="890"/>
      <c r="AM700" s="890"/>
      <c r="AN700" s="890"/>
      <c r="AO700" s="890"/>
      <c r="AP700" s="890"/>
      <c r="AQ700" s="890"/>
      <c r="AR700" s="890"/>
      <c r="AS700" s="890"/>
      <c r="AT700" s="890"/>
      <c r="AU700" s="890"/>
      <c r="AV700" s="890"/>
      <c r="AW700" s="890"/>
      <c r="AX700" s="891"/>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5" t="s">
        <v>30</v>
      </c>
      <c r="AH701" s="361"/>
      <c r="AI701" s="361"/>
      <c r="AJ701" s="361"/>
      <c r="AK701" s="361"/>
      <c r="AL701" s="361"/>
      <c r="AM701" s="361"/>
      <c r="AN701" s="361"/>
      <c r="AO701" s="361"/>
      <c r="AP701" s="361"/>
      <c r="AQ701" s="361"/>
      <c r="AR701" s="361"/>
      <c r="AS701" s="361"/>
      <c r="AT701" s="361"/>
      <c r="AU701" s="361"/>
      <c r="AV701" s="361"/>
      <c r="AW701" s="361"/>
      <c r="AX701" s="806"/>
    </row>
    <row r="702" spans="1:51" ht="110.25" customHeight="1" x14ac:dyDescent="0.15">
      <c r="A702" s="852" t="s">
        <v>139</v>
      </c>
      <c r="B702" s="853"/>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6" t="s">
        <v>665</v>
      </c>
      <c r="AE702" s="327"/>
      <c r="AF702" s="327"/>
      <c r="AG702" s="364" t="s">
        <v>662</v>
      </c>
      <c r="AH702" s="365"/>
      <c r="AI702" s="365"/>
      <c r="AJ702" s="365"/>
      <c r="AK702" s="365"/>
      <c r="AL702" s="365"/>
      <c r="AM702" s="365"/>
      <c r="AN702" s="365"/>
      <c r="AO702" s="365"/>
      <c r="AP702" s="365"/>
      <c r="AQ702" s="365"/>
      <c r="AR702" s="365"/>
      <c r="AS702" s="365"/>
      <c r="AT702" s="365"/>
      <c r="AU702" s="365"/>
      <c r="AV702" s="365"/>
      <c r="AW702" s="365"/>
      <c r="AX702" s="366"/>
    </row>
    <row r="703" spans="1:51" ht="41.25" customHeight="1" x14ac:dyDescent="0.15">
      <c r="A703" s="854"/>
      <c r="B703" s="855"/>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1"/>
      <c r="AD703" s="307" t="s">
        <v>657</v>
      </c>
      <c r="AE703" s="308"/>
      <c r="AF703" s="308"/>
      <c r="AG703" s="89" t="s">
        <v>663</v>
      </c>
      <c r="AH703" s="90"/>
      <c r="AI703" s="90"/>
      <c r="AJ703" s="90"/>
      <c r="AK703" s="90"/>
      <c r="AL703" s="90"/>
      <c r="AM703" s="90"/>
      <c r="AN703" s="90"/>
      <c r="AO703" s="90"/>
      <c r="AP703" s="90"/>
      <c r="AQ703" s="90"/>
      <c r="AR703" s="90"/>
      <c r="AS703" s="90"/>
      <c r="AT703" s="90"/>
      <c r="AU703" s="90"/>
      <c r="AV703" s="90"/>
      <c r="AW703" s="90"/>
      <c r="AX703" s="91"/>
    </row>
    <row r="704" spans="1:51" ht="41.25" customHeight="1" x14ac:dyDescent="0.15">
      <c r="A704" s="856"/>
      <c r="B704" s="857"/>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766" t="s">
        <v>657</v>
      </c>
      <c r="AE704" s="767"/>
      <c r="AF704" s="767"/>
      <c r="AG704" s="153" t="s">
        <v>664</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2" t="s">
        <v>40</v>
      </c>
      <c r="D705" s="803"/>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4"/>
      <c r="AD705" s="698" t="s">
        <v>666</v>
      </c>
      <c r="AE705" s="699"/>
      <c r="AF705" s="699"/>
      <c r="AG705" s="113" t="s">
        <v>670</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8"/>
      <c r="D706" s="779"/>
      <c r="E706" s="714" t="s">
        <v>299</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7" t="s">
        <v>669</v>
      </c>
      <c r="AE706" s="308"/>
      <c r="AF706" s="647"/>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80"/>
      <c r="D707" s="781"/>
      <c r="E707" s="717" t="s">
        <v>239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7" t="s">
        <v>669</v>
      </c>
      <c r="AE707" s="818"/>
      <c r="AF707" s="818"/>
      <c r="AG707" s="153"/>
      <c r="AH707" s="96"/>
      <c r="AI707" s="96"/>
      <c r="AJ707" s="96"/>
      <c r="AK707" s="96"/>
      <c r="AL707" s="96"/>
      <c r="AM707" s="96"/>
      <c r="AN707" s="96"/>
      <c r="AO707" s="96"/>
      <c r="AP707" s="96"/>
      <c r="AQ707" s="96"/>
      <c r="AR707" s="96"/>
      <c r="AS707" s="96"/>
      <c r="AT707" s="96"/>
      <c r="AU707" s="96"/>
      <c r="AV707" s="96"/>
      <c r="AW707" s="96"/>
      <c r="AX707" s="154"/>
    </row>
    <row r="708" spans="1:50" ht="42" customHeight="1" x14ac:dyDescent="0.15">
      <c r="A708" s="625"/>
      <c r="B708" s="627"/>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87" t="s">
        <v>657</v>
      </c>
      <c r="AE708" s="588"/>
      <c r="AF708" s="588"/>
      <c r="AG708" s="726" t="s">
        <v>667</v>
      </c>
      <c r="AH708" s="727"/>
      <c r="AI708" s="727"/>
      <c r="AJ708" s="727"/>
      <c r="AK708" s="727"/>
      <c r="AL708" s="727"/>
      <c r="AM708" s="727"/>
      <c r="AN708" s="727"/>
      <c r="AO708" s="727"/>
      <c r="AP708" s="727"/>
      <c r="AQ708" s="727"/>
      <c r="AR708" s="727"/>
      <c r="AS708" s="727"/>
      <c r="AT708" s="727"/>
      <c r="AU708" s="727"/>
      <c r="AV708" s="727"/>
      <c r="AW708" s="727"/>
      <c r="AX708" s="728"/>
    </row>
    <row r="709" spans="1:50" ht="30"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666</v>
      </c>
      <c r="AE709" s="308"/>
      <c r="AF709" s="308"/>
      <c r="AG709" s="89" t="s">
        <v>670</v>
      </c>
      <c r="AH709" s="90"/>
      <c r="AI709" s="90"/>
      <c r="AJ709" s="90"/>
      <c r="AK709" s="90"/>
      <c r="AL709" s="90"/>
      <c r="AM709" s="90"/>
      <c r="AN709" s="90"/>
      <c r="AO709" s="90"/>
      <c r="AP709" s="90"/>
      <c r="AQ709" s="90"/>
      <c r="AR709" s="90"/>
      <c r="AS709" s="90"/>
      <c r="AT709" s="90"/>
      <c r="AU709" s="90"/>
      <c r="AV709" s="90"/>
      <c r="AW709" s="90"/>
      <c r="AX709" s="91"/>
    </row>
    <row r="710" spans="1:50" ht="30"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666</v>
      </c>
      <c r="AE710" s="308"/>
      <c r="AF710" s="308"/>
      <c r="AG710" s="89" t="s">
        <v>670</v>
      </c>
      <c r="AH710" s="90"/>
      <c r="AI710" s="90"/>
      <c r="AJ710" s="90"/>
      <c r="AK710" s="90"/>
      <c r="AL710" s="90"/>
      <c r="AM710" s="90"/>
      <c r="AN710" s="90"/>
      <c r="AO710" s="90"/>
      <c r="AP710" s="90"/>
      <c r="AQ710" s="90"/>
      <c r="AR710" s="90"/>
      <c r="AS710" s="90"/>
      <c r="AT710" s="90"/>
      <c r="AU710" s="90"/>
      <c r="AV710" s="90"/>
      <c r="AW710" s="90"/>
      <c r="AX710" s="91"/>
    </row>
    <row r="711" spans="1:50" ht="42"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657</v>
      </c>
      <c r="AE711" s="308"/>
      <c r="AF711" s="308"/>
      <c r="AG711" s="89" t="s">
        <v>668</v>
      </c>
      <c r="AH711" s="90"/>
      <c r="AI711" s="90"/>
      <c r="AJ711" s="90"/>
      <c r="AK711" s="90"/>
      <c r="AL711" s="90"/>
      <c r="AM711" s="90"/>
      <c r="AN711" s="90"/>
      <c r="AO711" s="90"/>
      <c r="AP711" s="90"/>
      <c r="AQ711" s="90"/>
      <c r="AR711" s="90"/>
      <c r="AS711" s="90"/>
      <c r="AT711" s="90"/>
      <c r="AU711" s="90"/>
      <c r="AV711" s="90"/>
      <c r="AW711" s="90"/>
      <c r="AX711" s="91"/>
    </row>
    <row r="712" spans="1:50" ht="30"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6"/>
      <c r="AE712" s="767"/>
      <c r="AF712" s="767"/>
      <c r="AG712" s="791"/>
      <c r="AH712" s="792"/>
      <c r="AI712" s="792"/>
      <c r="AJ712" s="792"/>
      <c r="AK712" s="792"/>
      <c r="AL712" s="792"/>
      <c r="AM712" s="792"/>
      <c r="AN712" s="792"/>
      <c r="AO712" s="792"/>
      <c r="AP712" s="792"/>
      <c r="AQ712" s="792"/>
      <c r="AR712" s="792"/>
      <c r="AS712" s="792"/>
      <c r="AT712" s="792"/>
      <c r="AU712" s="792"/>
      <c r="AV712" s="792"/>
      <c r="AW712" s="792"/>
      <c r="AX712" s="793"/>
    </row>
    <row r="713" spans="1:50" ht="30" customHeight="1" x14ac:dyDescent="0.15">
      <c r="A713" s="625"/>
      <c r="B713" s="627"/>
      <c r="C713" s="930" t="s">
        <v>268</v>
      </c>
      <c r="D713" s="931"/>
      <c r="E713" s="931"/>
      <c r="F713" s="931"/>
      <c r="G713" s="931"/>
      <c r="H713" s="931"/>
      <c r="I713" s="931"/>
      <c r="J713" s="931"/>
      <c r="K713" s="931"/>
      <c r="L713" s="931"/>
      <c r="M713" s="931"/>
      <c r="N713" s="931"/>
      <c r="O713" s="931"/>
      <c r="P713" s="931"/>
      <c r="Q713" s="931"/>
      <c r="R713" s="931"/>
      <c r="S713" s="931"/>
      <c r="T713" s="931"/>
      <c r="U713" s="931"/>
      <c r="V713" s="931"/>
      <c r="W713" s="931"/>
      <c r="X713" s="931"/>
      <c r="Y713" s="931"/>
      <c r="Z713" s="931"/>
      <c r="AA713" s="931"/>
      <c r="AB713" s="931"/>
      <c r="AC713" s="932"/>
      <c r="AD713" s="307" t="s">
        <v>666</v>
      </c>
      <c r="AE713" s="308"/>
      <c r="AF713" s="647"/>
      <c r="AG713" s="89" t="s">
        <v>670</v>
      </c>
      <c r="AH713" s="90"/>
      <c r="AI713" s="90"/>
      <c r="AJ713" s="90"/>
      <c r="AK713" s="90"/>
      <c r="AL713" s="90"/>
      <c r="AM713" s="90"/>
      <c r="AN713" s="90"/>
      <c r="AO713" s="90"/>
      <c r="AP713" s="90"/>
      <c r="AQ713" s="90"/>
      <c r="AR713" s="90"/>
      <c r="AS713" s="90"/>
      <c r="AT713" s="90"/>
      <c r="AU713" s="90"/>
      <c r="AV713" s="90"/>
      <c r="AW713" s="90"/>
      <c r="AX713" s="91"/>
    </row>
    <row r="714" spans="1:50" ht="30"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8" t="s">
        <v>666</v>
      </c>
      <c r="AE714" s="789"/>
      <c r="AF714" s="790"/>
      <c r="AG714" s="720" t="s">
        <v>670</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23" t="s">
        <v>39</v>
      </c>
      <c r="B715" s="768"/>
      <c r="C715" s="769" t="s">
        <v>247</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7"/>
      <c r="AE715" s="588"/>
      <c r="AF715" s="640"/>
      <c r="AG715" s="726"/>
      <c r="AH715" s="727"/>
      <c r="AI715" s="727"/>
      <c r="AJ715" s="727"/>
      <c r="AK715" s="727"/>
      <c r="AL715" s="727"/>
      <c r="AM715" s="727"/>
      <c r="AN715" s="727"/>
      <c r="AO715" s="727"/>
      <c r="AP715" s="727"/>
      <c r="AQ715" s="727"/>
      <c r="AR715" s="727"/>
      <c r="AS715" s="727"/>
      <c r="AT715" s="727"/>
      <c r="AU715" s="727"/>
      <c r="AV715" s="727"/>
      <c r="AW715" s="727"/>
      <c r="AX715" s="728"/>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666</v>
      </c>
      <c r="AE716" s="610"/>
      <c r="AF716" s="610"/>
      <c r="AG716" s="89" t="s">
        <v>670</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c r="AE717" s="308"/>
      <c r="AF717" s="308"/>
      <c r="AG717" s="89"/>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666</v>
      </c>
      <c r="AE718" s="308"/>
      <c r="AF718" s="308"/>
      <c r="AG718" s="115" t="s">
        <v>670</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0" t="s">
        <v>57</v>
      </c>
      <c r="B719" s="761"/>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666</v>
      </c>
      <c r="AE719" s="588"/>
      <c r="AF719" s="588"/>
      <c r="AG719" s="113" t="s">
        <v>670</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2"/>
      <c r="B720" s="763"/>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2"/>
      <c r="B721" s="763"/>
      <c r="C721" s="278"/>
      <c r="D721" s="279"/>
      <c r="E721" s="279"/>
      <c r="F721" s="280"/>
      <c r="G721" s="269"/>
      <c r="H721" s="270"/>
      <c r="I721" s="63" t="str">
        <f>IF(OR(G721="　", G721=""), "", "-")</f>
        <v/>
      </c>
      <c r="J721" s="273" t="s">
        <v>670</v>
      </c>
      <c r="K721" s="273"/>
      <c r="L721" s="63" t="str">
        <f>IF(M721="","","-")</f>
        <v/>
      </c>
      <c r="M721" s="64"/>
      <c r="N721" s="286" t="s">
        <v>638</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2"/>
      <c r="B722" s="763"/>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2"/>
      <c r="B723" s="763"/>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2"/>
      <c r="B724" s="763"/>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4"/>
      <c r="B725" s="765"/>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3"/>
      <c r="C726" s="796" t="s">
        <v>52</v>
      </c>
      <c r="D726" s="819"/>
      <c r="E726" s="819"/>
      <c r="F726" s="820"/>
      <c r="G726" s="561" t="s">
        <v>672</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4"/>
      <c r="B727" s="785"/>
      <c r="C727" s="732" t="s">
        <v>56</v>
      </c>
      <c r="D727" s="733"/>
      <c r="E727" s="733"/>
      <c r="F727" s="734"/>
      <c r="G727" s="559" t="s">
        <v>671</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30" customHeight="1" thickBot="1" x14ac:dyDescent="0.2">
      <c r="A729" s="617" t="s">
        <v>660</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67.5" customHeight="1" thickBot="1" x14ac:dyDescent="0.2">
      <c r="A731" s="657"/>
      <c r="B731" s="658"/>
      <c r="C731" s="658"/>
      <c r="D731" s="658"/>
      <c r="E731" s="659"/>
      <c r="F731" s="713"/>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66" customHeight="1" thickBot="1" x14ac:dyDescent="0.2">
      <c r="A733" s="657"/>
      <c r="B733" s="658"/>
      <c r="C733" s="658"/>
      <c r="D733" s="658"/>
      <c r="E733" s="659"/>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30" customHeight="1" thickBot="1" x14ac:dyDescent="0.2">
      <c r="A735" s="774" t="s">
        <v>658</v>
      </c>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3" t="s">
        <v>590</v>
      </c>
      <c r="B737" s="196"/>
      <c r="C737" s="196"/>
      <c r="D737" s="197"/>
      <c r="E737" s="937" t="s">
        <v>648</v>
      </c>
      <c r="F737" s="938"/>
      <c r="G737" s="938"/>
      <c r="H737" s="938"/>
      <c r="I737" s="938"/>
      <c r="J737" s="938"/>
      <c r="K737" s="938"/>
      <c r="L737" s="938"/>
      <c r="M737" s="938"/>
      <c r="N737" s="938"/>
      <c r="O737" s="938"/>
      <c r="P737" s="940"/>
      <c r="Q737" s="937"/>
      <c r="R737" s="938"/>
      <c r="S737" s="938"/>
      <c r="T737" s="938"/>
      <c r="U737" s="938"/>
      <c r="V737" s="938"/>
      <c r="W737" s="938"/>
      <c r="X737" s="938"/>
      <c r="Y737" s="938"/>
      <c r="Z737" s="938"/>
      <c r="AA737" s="938"/>
      <c r="AB737" s="940"/>
      <c r="AC737" s="937"/>
      <c r="AD737" s="938"/>
      <c r="AE737" s="938"/>
      <c r="AF737" s="938"/>
      <c r="AG737" s="938"/>
      <c r="AH737" s="938"/>
      <c r="AI737" s="938"/>
      <c r="AJ737" s="938"/>
      <c r="AK737" s="938"/>
      <c r="AL737" s="938"/>
      <c r="AM737" s="938"/>
      <c r="AN737" s="940"/>
      <c r="AO737" s="937"/>
      <c r="AP737" s="938"/>
      <c r="AQ737" s="938"/>
      <c r="AR737" s="938"/>
      <c r="AS737" s="938"/>
      <c r="AT737" s="938"/>
      <c r="AU737" s="938"/>
      <c r="AV737" s="938"/>
      <c r="AW737" s="938"/>
      <c r="AX737" s="939"/>
      <c r="AY737" s="82"/>
    </row>
    <row r="738" spans="1:51" ht="24.75" customHeight="1" x14ac:dyDescent="0.15">
      <c r="A738" s="346" t="s">
        <v>315</v>
      </c>
      <c r="B738" s="346"/>
      <c r="C738" s="346"/>
      <c r="D738" s="346"/>
      <c r="E738" s="937" t="s">
        <v>649</v>
      </c>
      <c r="F738" s="938"/>
      <c r="G738" s="938"/>
      <c r="H738" s="938"/>
      <c r="I738" s="938"/>
      <c r="J738" s="938"/>
      <c r="K738" s="938"/>
      <c r="L738" s="938"/>
      <c r="M738" s="938"/>
      <c r="N738" s="938"/>
      <c r="O738" s="938"/>
      <c r="P738" s="940"/>
      <c r="Q738" s="937"/>
      <c r="R738" s="938"/>
      <c r="S738" s="938"/>
      <c r="T738" s="938"/>
      <c r="U738" s="938"/>
      <c r="V738" s="938"/>
      <c r="W738" s="938"/>
      <c r="X738" s="938"/>
      <c r="Y738" s="938"/>
      <c r="Z738" s="938"/>
      <c r="AA738" s="938"/>
      <c r="AB738" s="940"/>
      <c r="AC738" s="937"/>
      <c r="AD738" s="938"/>
      <c r="AE738" s="938"/>
      <c r="AF738" s="938"/>
      <c r="AG738" s="938"/>
      <c r="AH738" s="938"/>
      <c r="AI738" s="938"/>
      <c r="AJ738" s="938"/>
      <c r="AK738" s="938"/>
      <c r="AL738" s="938"/>
      <c r="AM738" s="938"/>
      <c r="AN738" s="940"/>
      <c r="AO738" s="937"/>
      <c r="AP738" s="938"/>
      <c r="AQ738" s="938"/>
      <c r="AR738" s="938"/>
      <c r="AS738" s="938"/>
      <c r="AT738" s="938"/>
      <c r="AU738" s="938"/>
      <c r="AV738" s="938"/>
      <c r="AW738" s="938"/>
      <c r="AX738" s="939"/>
    </row>
    <row r="739" spans="1:51" ht="24.75" customHeight="1" x14ac:dyDescent="0.15">
      <c r="A739" s="346" t="s">
        <v>314</v>
      </c>
      <c r="B739" s="346"/>
      <c r="C739" s="346"/>
      <c r="D739" s="346"/>
      <c r="E739" s="937" t="s">
        <v>650</v>
      </c>
      <c r="F739" s="938"/>
      <c r="G739" s="938"/>
      <c r="H739" s="938"/>
      <c r="I739" s="938"/>
      <c r="J739" s="938"/>
      <c r="K739" s="938"/>
      <c r="L739" s="938"/>
      <c r="M739" s="938"/>
      <c r="N739" s="938"/>
      <c r="O739" s="938"/>
      <c r="P739" s="940"/>
      <c r="Q739" s="937"/>
      <c r="R739" s="938"/>
      <c r="S739" s="938"/>
      <c r="T739" s="938"/>
      <c r="U739" s="938"/>
      <c r="V739" s="938"/>
      <c r="W739" s="938"/>
      <c r="X739" s="938"/>
      <c r="Y739" s="938"/>
      <c r="Z739" s="938"/>
      <c r="AA739" s="938"/>
      <c r="AB739" s="940"/>
      <c r="AC739" s="937"/>
      <c r="AD739" s="938"/>
      <c r="AE739" s="938"/>
      <c r="AF739" s="938"/>
      <c r="AG739" s="938"/>
      <c r="AH739" s="938"/>
      <c r="AI739" s="938"/>
      <c r="AJ739" s="938"/>
      <c r="AK739" s="938"/>
      <c r="AL739" s="938"/>
      <c r="AM739" s="938"/>
      <c r="AN739" s="940"/>
      <c r="AO739" s="937"/>
      <c r="AP739" s="938"/>
      <c r="AQ739" s="938"/>
      <c r="AR739" s="938"/>
      <c r="AS739" s="938"/>
      <c r="AT739" s="938"/>
      <c r="AU739" s="938"/>
      <c r="AV739" s="938"/>
      <c r="AW739" s="938"/>
      <c r="AX739" s="939"/>
    </row>
    <row r="740" spans="1:51" ht="24.75" customHeight="1" x14ac:dyDescent="0.15">
      <c r="A740" s="346" t="s">
        <v>313</v>
      </c>
      <c r="B740" s="346"/>
      <c r="C740" s="346"/>
      <c r="D740" s="346"/>
      <c r="E740" s="937" t="s">
        <v>651</v>
      </c>
      <c r="F740" s="938"/>
      <c r="G740" s="938"/>
      <c r="H740" s="938"/>
      <c r="I740" s="938"/>
      <c r="J740" s="938"/>
      <c r="K740" s="938"/>
      <c r="L740" s="938"/>
      <c r="M740" s="938"/>
      <c r="N740" s="938"/>
      <c r="O740" s="938"/>
      <c r="P740" s="940"/>
      <c r="Q740" s="937"/>
      <c r="R740" s="938"/>
      <c r="S740" s="938"/>
      <c r="T740" s="938"/>
      <c r="U740" s="938"/>
      <c r="V740" s="938"/>
      <c r="W740" s="938"/>
      <c r="X740" s="938"/>
      <c r="Y740" s="938"/>
      <c r="Z740" s="938"/>
      <c r="AA740" s="938"/>
      <c r="AB740" s="940"/>
      <c r="AC740" s="937"/>
      <c r="AD740" s="938"/>
      <c r="AE740" s="938"/>
      <c r="AF740" s="938"/>
      <c r="AG740" s="938"/>
      <c r="AH740" s="938"/>
      <c r="AI740" s="938"/>
      <c r="AJ740" s="938"/>
      <c r="AK740" s="938"/>
      <c r="AL740" s="938"/>
      <c r="AM740" s="938"/>
      <c r="AN740" s="940"/>
      <c r="AO740" s="937"/>
      <c r="AP740" s="938"/>
      <c r="AQ740" s="938"/>
      <c r="AR740" s="938"/>
      <c r="AS740" s="938"/>
      <c r="AT740" s="938"/>
      <c r="AU740" s="938"/>
      <c r="AV740" s="938"/>
      <c r="AW740" s="938"/>
      <c r="AX740" s="939"/>
    </row>
    <row r="741" spans="1:51" ht="24.75" customHeight="1" x14ac:dyDescent="0.15">
      <c r="A741" s="346" t="s">
        <v>312</v>
      </c>
      <c r="B741" s="346"/>
      <c r="C741" s="346"/>
      <c r="D741" s="346"/>
      <c r="E741" s="937" t="s">
        <v>652</v>
      </c>
      <c r="F741" s="938"/>
      <c r="G741" s="938"/>
      <c r="H741" s="938"/>
      <c r="I741" s="938"/>
      <c r="J741" s="938"/>
      <c r="K741" s="938"/>
      <c r="L741" s="938"/>
      <c r="M741" s="938"/>
      <c r="N741" s="938"/>
      <c r="O741" s="938"/>
      <c r="P741" s="940"/>
      <c r="Q741" s="937"/>
      <c r="R741" s="938"/>
      <c r="S741" s="938"/>
      <c r="T741" s="938"/>
      <c r="U741" s="938"/>
      <c r="V741" s="938"/>
      <c r="W741" s="938"/>
      <c r="X741" s="938"/>
      <c r="Y741" s="938"/>
      <c r="Z741" s="938"/>
      <c r="AA741" s="938"/>
      <c r="AB741" s="940"/>
      <c r="AC741" s="937"/>
      <c r="AD741" s="938"/>
      <c r="AE741" s="938"/>
      <c r="AF741" s="938"/>
      <c r="AG741" s="938"/>
      <c r="AH741" s="938"/>
      <c r="AI741" s="938"/>
      <c r="AJ741" s="938"/>
      <c r="AK741" s="938"/>
      <c r="AL741" s="938"/>
      <c r="AM741" s="938"/>
      <c r="AN741" s="940"/>
      <c r="AO741" s="937"/>
      <c r="AP741" s="938"/>
      <c r="AQ741" s="938"/>
      <c r="AR741" s="938"/>
      <c r="AS741" s="938"/>
      <c r="AT741" s="938"/>
      <c r="AU741" s="938"/>
      <c r="AV741" s="938"/>
      <c r="AW741" s="938"/>
      <c r="AX741" s="939"/>
    </row>
    <row r="742" spans="1:51" ht="24.75" customHeight="1" x14ac:dyDescent="0.15">
      <c r="A742" s="346" t="s">
        <v>311</v>
      </c>
      <c r="B742" s="346"/>
      <c r="C742" s="346"/>
      <c r="D742" s="346"/>
      <c r="E742" s="937" t="s">
        <v>653</v>
      </c>
      <c r="F742" s="938"/>
      <c r="G742" s="938"/>
      <c r="H742" s="938"/>
      <c r="I742" s="938"/>
      <c r="J742" s="938"/>
      <c r="K742" s="938"/>
      <c r="L742" s="938"/>
      <c r="M742" s="938"/>
      <c r="N742" s="938"/>
      <c r="O742" s="938"/>
      <c r="P742" s="940"/>
      <c r="Q742" s="937"/>
      <c r="R742" s="938"/>
      <c r="S742" s="938"/>
      <c r="T742" s="938"/>
      <c r="U742" s="938"/>
      <c r="V742" s="938"/>
      <c r="W742" s="938"/>
      <c r="X742" s="938"/>
      <c r="Y742" s="938"/>
      <c r="Z742" s="938"/>
      <c r="AA742" s="938"/>
      <c r="AB742" s="940"/>
      <c r="AC742" s="937"/>
      <c r="AD742" s="938"/>
      <c r="AE742" s="938"/>
      <c r="AF742" s="938"/>
      <c r="AG742" s="938"/>
      <c r="AH742" s="938"/>
      <c r="AI742" s="938"/>
      <c r="AJ742" s="938"/>
      <c r="AK742" s="938"/>
      <c r="AL742" s="938"/>
      <c r="AM742" s="938"/>
      <c r="AN742" s="940"/>
      <c r="AO742" s="937"/>
      <c r="AP742" s="938"/>
      <c r="AQ742" s="938"/>
      <c r="AR742" s="938"/>
      <c r="AS742" s="938"/>
      <c r="AT742" s="938"/>
      <c r="AU742" s="938"/>
      <c r="AV742" s="938"/>
      <c r="AW742" s="938"/>
      <c r="AX742" s="939"/>
    </row>
    <row r="743" spans="1:51" ht="24.75" customHeight="1" x14ac:dyDescent="0.15">
      <c r="A743" s="346" t="s">
        <v>310</v>
      </c>
      <c r="B743" s="346"/>
      <c r="C743" s="346"/>
      <c r="D743" s="346"/>
      <c r="E743" s="937" t="s">
        <v>654</v>
      </c>
      <c r="F743" s="938"/>
      <c r="G743" s="938"/>
      <c r="H743" s="938"/>
      <c r="I743" s="938"/>
      <c r="J743" s="938"/>
      <c r="K743" s="938"/>
      <c r="L743" s="938"/>
      <c r="M743" s="938"/>
      <c r="N743" s="938"/>
      <c r="O743" s="938"/>
      <c r="P743" s="940"/>
      <c r="Q743" s="937"/>
      <c r="R743" s="938"/>
      <c r="S743" s="938"/>
      <c r="T743" s="938"/>
      <c r="U743" s="938"/>
      <c r="V743" s="938"/>
      <c r="W743" s="938"/>
      <c r="X743" s="938"/>
      <c r="Y743" s="938"/>
      <c r="Z743" s="938"/>
      <c r="AA743" s="938"/>
      <c r="AB743" s="940"/>
      <c r="AC743" s="937"/>
      <c r="AD743" s="938"/>
      <c r="AE743" s="938"/>
      <c r="AF743" s="938"/>
      <c r="AG743" s="938"/>
      <c r="AH743" s="938"/>
      <c r="AI743" s="938"/>
      <c r="AJ743" s="938"/>
      <c r="AK743" s="938"/>
      <c r="AL743" s="938"/>
      <c r="AM743" s="938"/>
      <c r="AN743" s="940"/>
      <c r="AO743" s="937"/>
      <c r="AP743" s="938"/>
      <c r="AQ743" s="938"/>
      <c r="AR743" s="938"/>
      <c r="AS743" s="938"/>
      <c r="AT743" s="938"/>
      <c r="AU743" s="938"/>
      <c r="AV743" s="938"/>
      <c r="AW743" s="938"/>
      <c r="AX743" s="939"/>
    </row>
    <row r="744" spans="1:51" ht="24.75" customHeight="1" x14ac:dyDescent="0.15">
      <c r="A744" s="346" t="s">
        <v>309</v>
      </c>
      <c r="B744" s="346"/>
      <c r="C744" s="346"/>
      <c r="D744" s="346"/>
      <c r="E744" s="937" t="s">
        <v>655</v>
      </c>
      <c r="F744" s="938"/>
      <c r="G744" s="938"/>
      <c r="H744" s="938"/>
      <c r="I744" s="938"/>
      <c r="J744" s="938"/>
      <c r="K744" s="938"/>
      <c r="L744" s="938"/>
      <c r="M744" s="938"/>
      <c r="N744" s="938"/>
      <c r="O744" s="938"/>
      <c r="P744" s="940"/>
      <c r="Q744" s="937"/>
      <c r="R744" s="938"/>
      <c r="S744" s="938"/>
      <c r="T744" s="938"/>
      <c r="U744" s="938"/>
      <c r="V744" s="938"/>
      <c r="W744" s="938"/>
      <c r="X744" s="938"/>
      <c r="Y744" s="938"/>
      <c r="Z744" s="938"/>
      <c r="AA744" s="938"/>
      <c r="AB744" s="940"/>
      <c r="AC744" s="937"/>
      <c r="AD744" s="938"/>
      <c r="AE744" s="938"/>
      <c r="AF744" s="938"/>
      <c r="AG744" s="938"/>
      <c r="AH744" s="938"/>
      <c r="AI744" s="938"/>
      <c r="AJ744" s="938"/>
      <c r="AK744" s="938"/>
      <c r="AL744" s="938"/>
      <c r="AM744" s="938"/>
      <c r="AN744" s="940"/>
      <c r="AO744" s="937"/>
      <c r="AP744" s="938"/>
      <c r="AQ744" s="938"/>
      <c r="AR744" s="938"/>
      <c r="AS744" s="938"/>
      <c r="AT744" s="938"/>
      <c r="AU744" s="938"/>
      <c r="AV744" s="938"/>
      <c r="AW744" s="938"/>
      <c r="AX744" s="939"/>
    </row>
    <row r="745" spans="1:51" ht="24.75" customHeight="1" x14ac:dyDescent="0.15">
      <c r="A745" s="346" t="s">
        <v>308</v>
      </c>
      <c r="B745" s="346"/>
      <c r="C745" s="346"/>
      <c r="D745" s="346"/>
      <c r="E745" s="974" t="s">
        <v>656</v>
      </c>
      <c r="F745" s="975"/>
      <c r="G745" s="975"/>
      <c r="H745" s="975"/>
      <c r="I745" s="975"/>
      <c r="J745" s="975"/>
      <c r="K745" s="975"/>
      <c r="L745" s="975"/>
      <c r="M745" s="975"/>
      <c r="N745" s="975"/>
      <c r="O745" s="975"/>
      <c r="P745" s="976"/>
      <c r="Q745" s="974"/>
      <c r="R745" s="975"/>
      <c r="S745" s="975"/>
      <c r="T745" s="975"/>
      <c r="U745" s="975"/>
      <c r="V745" s="975"/>
      <c r="W745" s="975"/>
      <c r="X745" s="975"/>
      <c r="Y745" s="975"/>
      <c r="Z745" s="975"/>
      <c r="AA745" s="975"/>
      <c r="AB745" s="976"/>
      <c r="AC745" s="974"/>
      <c r="AD745" s="975"/>
      <c r="AE745" s="975"/>
      <c r="AF745" s="975"/>
      <c r="AG745" s="975"/>
      <c r="AH745" s="975"/>
      <c r="AI745" s="975"/>
      <c r="AJ745" s="975"/>
      <c r="AK745" s="975"/>
      <c r="AL745" s="975"/>
      <c r="AM745" s="975"/>
      <c r="AN745" s="976"/>
      <c r="AO745" s="937"/>
      <c r="AP745" s="938"/>
      <c r="AQ745" s="938"/>
      <c r="AR745" s="938"/>
      <c r="AS745" s="938"/>
      <c r="AT745" s="938"/>
      <c r="AU745" s="938"/>
      <c r="AV745" s="938"/>
      <c r="AW745" s="938"/>
      <c r="AX745" s="939"/>
    </row>
    <row r="746" spans="1:51" ht="24.75" customHeight="1" x14ac:dyDescent="0.15">
      <c r="A746" s="346" t="s">
        <v>463</v>
      </c>
      <c r="B746" s="346"/>
      <c r="C746" s="346"/>
      <c r="D746" s="346"/>
      <c r="E746" s="943" t="s">
        <v>628</v>
      </c>
      <c r="F746" s="941"/>
      <c r="G746" s="941"/>
      <c r="H746" s="85" t="str">
        <f>IF(E746="","","-")</f>
        <v>-</v>
      </c>
      <c r="I746" s="941"/>
      <c r="J746" s="941"/>
      <c r="K746" s="85" t="str">
        <f>IF(I746="","","-")</f>
        <v/>
      </c>
      <c r="L746" s="942">
        <v>471</v>
      </c>
      <c r="M746" s="942"/>
      <c r="N746" s="85" t="str">
        <f>IF(O746="","","-")</f>
        <v/>
      </c>
      <c r="O746" s="944"/>
      <c r="P746" s="945"/>
      <c r="Q746" s="943"/>
      <c r="R746" s="941"/>
      <c r="S746" s="941"/>
      <c r="T746" s="85" t="str">
        <f>IF(Q746="","","-")</f>
        <v/>
      </c>
      <c r="U746" s="941"/>
      <c r="V746" s="941"/>
      <c r="W746" s="85" t="str">
        <f>IF(U746="","","-")</f>
        <v/>
      </c>
      <c r="X746" s="942"/>
      <c r="Y746" s="942"/>
      <c r="Z746" s="85" t="str">
        <f>IF(AA746="","","-")</f>
        <v/>
      </c>
      <c r="AA746" s="944"/>
      <c r="AB746" s="945"/>
      <c r="AC746" s="943"/>
      <c r="AD746" s="941"/>
      <c r="AE746" s="941"/>
      <c r="AF746" s="85" t="str">
        <f>IF(AC746="","","-")</f>
        <v/>
      </c>
      <c r="AG746" s="941"/>
      <c r="AH746" s="941"/>
      <c r="AI746" s="85" t="str">
        <f>IF(AG746="","","-")</f>
        <v/>
      </c>
      <c r="AJ746" s="942"/>
      <c r="AK746" s="942"/>
      <c r="AL746" s="85" t="str">
        <f>IF(AM746="","","-")</f>
        <v/>
      </c>
      <c r="AM746" s="944"/>
      <c r="AN746" s="945"/>
      <c r="AO746" s="943"/>
      <c r="AP746" s="941"/>
      <c r="AQ746" s="85" t="str">
        <f>IF(AO746="","","-")</f>
        <v/>
      </c>
      <c r="AR746" s="941"/>
      <c r="AS746" s="941"/>
      <c r="AT746" s="85" t="str">
        <f>IF(AR746="","","-")</f>
        <v/>
      </c>
      <c r="AU746" s="942"/>
      <c r="AV746" s="942"/>
      <c r="AW746" s="85" t="str">
        <f>IF(AX746="","","-")</f>
        <v/>
      </c>
      <c r="AX746" s="88"/>
    </row>
    <row r="747" spans="1:51" ht="24.75" customHeight="1" x14ac:dyDescent="0.15">
      <c r="A747" s="346" t="s">
        <v>427</v>
      </c>
      <c r="B747" s="346"/>
      <c r="C747" s="346"/>
      <c r="D747" s="346"/>
      <c r="E747" s="943" t="s">
        <v>628</v>
      </c>
      <c r="F747" s="941"/>
      <c r="G747" s="941"/>
      <c r="H747" s="85" t="str">
        <f>IF(E747="","","-")</f>
        <v>-</v>
      </c>
      <c r="I747" s="941"/>
      <c r="J747" s="941"/>
      <c r="K747" s="85" t="str">
        <f>IF(I747="","","-")</f>
        <v/>
      </c>
      <c r="L747" s="942">
        <v>472</v>
      </c>
      <c r="M747" s="942"/>
      <c r="N747" s="85" t="str">
        <f>IF(O747="","","-")</f>
        <v/>
      </c>
      <c r="O747" s="944"/>
      <c r="P747" s="945"/>
      <c r="Q747" s="943"/>
      <c r="R747" s="941"/>
      <c r="S747" s="941"/>
      <c r="T747" s="85" t="str">
        <f>IF(Q747="","","-")</f>
        <v/>
      </c>
      <c r="U747" s="941"/>
      <c r="V747" s="941"/>
      <c r="W747" s="85" t="str">
        <f>IF(U747="","","-")</f>
        <v/>
      </c>
      <c r="X747" s="942"/>
      <c r="Y747" s="942"/>
      <c r="Z747" s="85" t="str">
        <f>IF(AA747="","","-")</f>
        <v/>
      </c>
      <c r="AA747" s="944"/>
      <c r="AB747" s="945"/>
      <c r="AC747" s="943"/>
      <c r="AD747" s="941"/>
      <c r="AE747" s="941"/>
      <c r="AF747" s="85" t="str">
        <f>IF(AC747="","","-")</f>
        <v/>
      </c>
      <c r="AG747" s="941"/>
      <c r="AH747" s="941"/>
      <c r="AI747" s="85" t="str">
        <f>IF(AG747="","","-")</f>
        <v/>
      </c>
      <c r="AJ747" s="942"/>
      <c r="AK747" s="942"/>
      <c r="AL747" s="85" t="str">
        <f>IF(AM747="","","-")</f>
        <v/>
      </c>
      <c r="AM747" s="944"/>
      <c r="AN747" s="945"/>
      <c r="AO747" s="943"/>
      <c r="AP747" s="941"/>
      <c r="AQ747" s="85" t="str">
        <f>IF(AO747="","","-")</f>
        <v/>
      </c>
      <c r="AR747" s="941"/>
      <c r="AS747" s="941"/>
      <c r="AT747" s="85" t="str">
        <f>IF(AR747="","","-")</f>
        <v/>
      </c>
      <c r="AU747" s="942"/>
      <c r="AV747" s="942"/>
      <c r="AW747" s="85" t="str">
        <f>IF(AX747="","","-")</f>
        <v/>
      </c>
      <c r="AX747" s="88"/>
    </row>
    <row r="748" spans="1:51" ht="28.35" customHeight="1" x14ac:dyDescent="0.15">
      <c r="A748" s="597" t="s">
        <v>302</v>
      </c>
      <c r="B748" s="598"/>
      <c r="C748" s="598"/>
      <c r="D748" s="598"/>
      <c r="E748" s="598"/>
      <c r="F748" s="599"/>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thickBot="1" x14ac:dyDescent="0.2">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hidden="1"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hidden="1"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hidden="1"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hidden="1"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hidden="1"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38.25" customHeight="1" x14ac:dyDescent="0.15">
      <c r="A787" s="611" t="s">
        <v>304</v>
      </c>
      <c r="B787" s="612"/>
      <c r="C787" s="612"/>
      <c r="D787" s="612"/>
      <c r="E787" s="612"/>
      <c r="F787" s="613"/>
      <c r="G787" s="578" t="s">
        <v>324</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324</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7"/>
    </row>
    <row r="788" spans="1:51" ht="38.25" customHeight="1" x14ac:dyDescent="0.15">
      <c r="A788" s="614"/>
      <c r="B788" s="615"/>
      <c r="C788" s="615"/>
      <c r="D788" s="615"/>
      <c r="E788" s="615"/>
      <c r="F788" s="616"/>
      <c r="G788" s="796"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2"/>
      <c r="AC788" s="796"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38.25" customHeight="1" x14ac:dyDescent="0.15">
      <c r="A789" s="614"/>
      <c r="B789" s="615"/>
      <c r="C789" s="615"/>
      <c r="D789" s="615"/>
      <c r="E789" s="615"/>
      <c r="F789" s="616"/>
      <c r="G789" s="654" t="s">
        <v>658</v>
      </c>
      <c r="H789" s="655"/>
      <c r="I789" s="655"/>
      <c r="J789" s="655"/>
      <c r="K789" s="656"/>
      <c r="L789" s="648" t="s">
        <v>658</v>
      </c>
      <c r="M789" s="649"/>
      <c r="N789" s="649"/>
      <c r="O789" s="649"/>
      <c r="P789" s="649"/>
      <c r="Q789" s="649"/>
      <c r="R789" s="649"/>
      <c r="S789" s="649"/>
      <c r="T789" s="649"/>
      <c r="U789" s="649"/>
      <c r="V789" s="649"/>
      <c r="W789" s="649"/>
      <c r="X789" s="650"/>
      <c r="Y789" s="367" t="s">
        <v>658</v>
      </c>
      <c r="Z789" s="368"/>
      <c r="AA789" s="368"/>
      <c r="AB789" s="786"/>
      <c r="AC789" s="654" t="s">
        <v>658</v>
      </c>
      <c r="AD789" s="655"/>
      <c r="AE789" s="655"/>
      <c r="AF789" s="655"/>
      <c r="AG789" s="656"/>
      <c r="AH789" s="648" t="s">
        <v>658</v>
      </c>
      <c r="AI789" s="649"/>
      <c r="AJ789" s="649"/>
      <c r="AK789" s="649"/>
      <c r="AL789" s="649"/>
      <c r="AM789" s="649"/>
      <c r="AN789" s="649"/>
      <c r="AO789" s="649"/>
      <c r="AP789" s="649"/>
      <c r="AQ789" s="649"/>
      <c r="AR789" s="649"/>
      <c r="AS789" s="649"/>
      <c r="AT789" s="650"/>
      <c r="AU789" s="367" t="s">
        <v>658</v>
      </c>
      <c r="AV789" s="368"/>
      <c r="AW789" s="368"/>
      <c r="AX789" s="369"/>
    </row>
    <row r="790" spans="1:51" ht="24.75" hidden="1"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38.25" customHeight="1" x14ac:dyDescent="0.15">
      <c r="A799" s="614"/>
      <c r="B799" s="615"/>
      <c r="C799" s="615"/>
      <c r="D799" s="615"/>
      <c r="E799" s="615"/>
      <c r="F799" s="616"/>
      <c r="G799" s="807" t="s">
        <v>20</v>
      </c>
      <c r="H799" s="808"/>
      <c r="I799" s="808"/>
      <c r="J799" s="808"/>
      <c r="K799" s="808"/>
      <c r="L799" s="809"/>
      <c r="M799" s="810"/>
      <c r="N799" s="810"/>
      <c r="O799" s="810"/>
      <c r="P799" s="810"/>
      <c r="Q799" s="810"/>
      <c r="R799" s="810"/>
      <c r="S799" s="810"/>
      <c r="T799" s="810"/>
      <c r="U799" s="810"/>
      <c r="V799" s="810"/>
      <c r="W799" s="810"/>
      <c r="X799" s="811"/>
      <c r="Y799" s="812">
        <f>SUM(Y789:AB798)</f>
        <v>0</v>
      </c>
      <c r="Z799" s="813"/>
      <c r="AA799" s="813"/>
      <c r="AB799" s="814"/>
      <c r="AC799" s="807" t="s">
        <v>20</v>
      </c>
      <c r="AD799" s="808"/>
      <c r="AE799" s="808"/>
      <c r="AF799" s="808"/>
      <c r="AG799" s="808"/>
      <c r="AH799" s="809"/>
      <c r="AI799" s="810"/>
      <c r="AJ799" s="810"/>
      <c r="AK799" s="810"/>
      <c r="AL799" s="810"/>
      <c r="AM799" s="810"/>
      <c r="AN799" s="810"/>
      <c r="AO799" s="810"/>
      <c r="AP799" s="810"/>
      <c r="AQ799" s="810"/>
      <c r="AR799" s="810"/>
      <c r="AS799" s="810"/>
      <c r="AT799" s="811"/>
      <c r="AU799" s="812">
        <f>SUM(AU789:AX798)</f>
        <v>0</v>
      </c>
      <c r="AV799" s="813"/>
      <c r="AW799" s="813"/>
      <c r="AX799" s="815"/>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7"/>
      <c r="AY800">
        <f>COUNTA($G$802,$AC$802)</f>
        <v>0</v>
      </c>
    </row>
    <row r="801" spans="1:51" ht="24.75" hidden="1" customHeight="1" x14ac:dyDescent="0.15">
      <c r="A801" s="614"/>
      <c r="B801" s="615"/>
      <c r="C801" s="615"/>
      <c r="D801" s="615"/>
      <c r="E801" s="615"/>
      <c r="F801" s="616"/>
      <c r="G801" s="796"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2"/>
      <c r="AC801" s="796"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0</v>
      </c>
    </row>
    <row r="802" spans="1:51" ht="24.75" hidden="1" customHeight="1" x14ac:dyDescent="0.15">
      <c r="A802" s="614"/>
      <c r="B802" s="615"/>
      <c r="C802" s="615"/>
      <c r="D802" s="615"/>
      <c r="E802" s="615"/>
      <c r="F802" s="616"/>
      <c r="G802" s="816"/>
      <c r="H802" s="655"/>
      <c r="I802" s="655"/>
      <c r="J802" s="655"/>
      <c r="K802" s="656"/>
      <c r="L802" s="648"/>
      <c r="M802" s="649"/>
      <c r="N802" s="649"/>
      <c r="O802" s="649"/>
      <c r="P802" s="649"/>
      <c r="Q802" s="649"/>
      <c r="R802" s="649"/>
      <c r="S802" s="649"/>
      <c r="T802" s="649"/>
      <c r="U802" s="649"/>
      <c r="V802" s="649"/>
      <c r="W802" s="649"/>
      <c r="X802" s="650"/>
      <c r="Y802" s="636"/>
      <c r="Z802" s="368"/>
      <c r="AA802" s="368"/>
      <c r="AB802" s="786"/>
      <c r="AC802" s="816"/>
      <c r="AD802" s="655"/>
      <c r="AE802" s="655"/>
      <c r="AF802" s="655"/>
      <c r="AG802" s="656"/>
      <c r="AH802" s="648"/>
      <c r="AI802" s="649"/>
      <c r="AJ802" s="649"/>
      <c r="AK802" s="649"/>
      <c r="AL802" s="649"/>
      <c r="AM802" s="649"/>
      <c r="AN802" s="649"/>
      <c r="AO802" s="649"/>
      <c r="AP802" s="649"/>
      <c r="AQ802" s="649"/>
      <c r="AR802" s="649"/>
      <c r="AS802" s="649"/>
      <c r="AT802" s="650"/>
      <c r="AU802" s="636"/>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7" t="s">
        <v>20</v>
      </c>
      <c r="H812" s="808"/>
      <c r="I812" s="808"/>
      <c r="J812" s="808"/>
      <c r="K812" s="808"/>
      <c r="L812" s="809"/>
      <c r="M812" s="810"/>
      <c r="N812" s="810"/>
      <c r="O812" s="810"/>
      <c r="P812" s="810"/>
      <c r="Q812" s="810"/>
      <c r="R812" s="810"/>
      <c r="S812" s="810"/>
      <c r="T812" s="810"/>
      <c r="U812" s="810"/>
      <c r="V812" s="810"/>
      <c r="W812" s="810"/>
      <c r="X812" s="811"/>
      <c r="Y812" s="812">
        <f>SUM(Y802:AB811)</f>
        <v>0</v>
      </c>
      <c r="Z812" s="813"/>
      <c r="AA812" s="813"/>
      <c r="AB812" s="814"/>
      <c r="AC812" s="807" t="s">
        <v>20</v>
      </c>
      <c r="AD812" s="808"/>
      <c r="AE812" s="808"/>
      <c r="AF812" s="808"/>
      <c r="AG812" s="808"/>
      <c r="AH812" s="809"/>
      <c r="AI812" s="810"/>
      <c r="AJ812" s="810"/>
      <c r="AK812" s="810"/>
      <c r="AL812" s="810"/>
      <c r="AM812" s="810"/>
      <c r="AN812" s="810"/>
      <c r="AO812" s="810"/>
      <c r="AP812" s="810"/>
      <c r="AQ812" s="810"/>
      <c r="AR812" s="810"/>
      <c r="AS812" s="810"/>
      <c r="AT812" s="811"/>
      <c r="AU812" s="812">
        <f>SUM(AU802:AX811)</f>
        <v>0</v>
      </c>
      <c r="AV812" s="813"/>
      <c r="AW812" s="813"/>
      <c r="AX812" s="815"/>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7"/>
      <c r="AY813">
        <f>COUNTA($G$815,$AC$815)</f>
        <v>0</v>
      </c>
    </row>
    <row r="814" spans="1:51" ht="24.75" hidden="1" customHeight="1" x14ac:dyDescent="0.15">
      <c r="A814" s="614"/>
      <c r="B814" s="615"/>
      <c r="C814" s="615"/>
      <c r="D814" s="615"/>
      <c r="E814" s="615"/>
      <c r="F814" s="616"/>
      <c r="G814" s="796"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2"/>
      <c r="AC814" s="796"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hidden="1" customHeight="1" x14ac:dyDescent="0.15">
      <c r="A815" s="614"/>
      <c r="B815" s="615"/>
      <c r="C815" s="615"/>
      <c r="D815" s="615"/>
      <c r="E815" s="615"/>
      <c r="F815" s="616"/>
      <c r="G815" s="816"/>
      <c r="H815" s="655"/>
      <c r="I815" s="655"/>
      <c r="J815" s="655"/>
      <c r="K815" s="656"/>
      <c r="L815" s="648"/>
      <c r="M815" s="649"/>
      <c r="N815" s="649"/>
      <c r="O815" s="649"/>
      <c r="P815" s="649"/>
      <c r="Q815" s="649"/>
      <c r="R815" s="649"/>
      <c r="S815" s="649"/>
      <c r="T815" s="649"/>
      <c r="U815" s="649"/>
      <c r="V815" s="649"/>
      <c r="W815" s="649"/>
      <c r="X815" s="650"/>
      <c r="Y815" s="636"/>
      <c r="Z815" s="368"/>
      <c r="AA815" s="368"/>
      <c r="AB815" s="786"/>
      <c r="AC815" s="816"/>
      <c r="AD815" s="655"/>
      <c r="AE815" s="655"/>
      <c r="AF815" s="655"/>
      <c r="AG815" s="656"/>
      <c r="AH815" s="648"/>
      <c r="AI815" s="649"/>
      <c r="AJ815" s="649"/>
      <c r="AK815" s="649"/>
      <c r="AL815" s="649"/>
      <c r="AM815" s="649"/>
      <c r="AN815" s="649"/>
      <c r="AO815" s="649"/>
      <c r="AP815" s="649"/>
      <c r="AQ815" s="649"/>
      <c r="AR815" s="649"/>
      <c r="AS815" s="649"/>
      <c r="AT815" s="650"/>
      <c r="AU815" s="636"/>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7" t="s">
        <v>20</v>
      </c>
      <c r="H825" s="808"/>
      <c r="I825" s="808"/>
      <c r="J825" s="808"/>
      <c r="K825" s="808"/>
      <c r="L825" s="809"/>
      <c r="M825" s="810"/>
      <c r="N825" s="810"/>
      <c r="O825" s="810"/>
      <c r="P825" s="810"/>
      <c r="Q825" s="810"/>
      <c r="R825" s="810"/>
      <c r="S825" s="810"/>
      <c r="T825" s="810"/>
      <c r="U825" s="810"/>
      <c r="V825" s="810"/>
      <c r="W825" s="810"/>
      <c r="X825" s="811"/>
      <c r="Y825" s="812">
        <f>SUM(Y815:AB824)</f>
        <v>0</v>
      </c>
      <c r="Z825" s="813"/>
      <c r="AA825" s="813"/>
      <c r="AB825" s="814"/>
      <c r="AC825" s="807" t="s">
        <v>20</v>
      </c>
      <c r="AD825" s="808"/>
      <c r="AE825" s="808"/>
      <c r="AF825" s="808"/>
      <c r="AG825" s="808"/>
      <c r="AH825" s="809"/>
      <c r="AI825" s="810"/>
      <c r="AJ825" s="810"/>
      <c r="AK825" s="810"/>
      <c r="AL825" s="810"/>
      <c r="AM825" s="810"/>
      <c r="AN825" s="810"/>
      <c r="AO825" s="810"/>
      <c r="AP825" s="810"/>
      <c r="AQ825" s="810"/>
      <c r="AR825" s="810"/>
      <c r="AS825" s="810"/>
      <c r="AT825" s="811"/>
      <c r="AU825" s="812">
        <f>SUM(AU815:AX824)</f>
        <v>0</v>
      </c>
      <c r="AV825" s="813"/>
      <c r="AW825" s="813"/>
      <c r="AX825" s="815"/>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7"/>
      <c r="AY826">
        <f>COUNTA($G$828,$AC$828)</f>
        <v>0</v>
      </c>
    </row>
    <row r="827" spans="1:51" ht="24.75" hidden="1" customHeight="1" x14ac:dyDescent="0.15">
      <c r="A827" s="614"/>
      <c r="B827" s="615"/>
      <c r="C827" s="615"/>
      <c r="D827" s="615"/>
      <c r="E827" s="615"/>
      <c r="F827" s="616"/>
      <c r="G827" s="796"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2"/>
      <c r="AC827" s="796"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x14ac:dyDescent="0.15">
      <c r="A828" s="614"/>
      <c r="B828" s="615"/>
      <c r="C828" s="615"/>
      <c r="D828" s="615"/>
      <c r="E828" s="615"/>
      <c r="F828" s="616"/>
      <c r="G828" s="816"/>
      <c r="H828" s="655"/>
      <c r="I828" s="655"/>
      <c r="J828" s="655"/>
      <c r="K828" s="656"/>
      <c r="L828" s="648"/>
      <c r="M828" s="649"/>
      <c r="N828" s="649"/>
      <c r="O828" s="649"/>
      <c r="P828" s="649"/>
      <c r="Q828" s="649"/>
      <c r="R828" s="649"/>
      <c r="S828" s="649"/>
      <c r="T828" s="649"/>
      <c r="U828" s="649"/>
      <c r="V828" s="649"/>
      <c r="W828" s="649"/>
      <c r="X828" s="650"/>
      <c r="Y828" s="636"/>
      <c r="Z828" s="368"/>
      <c r="AA828" s="368"/>
      <c r="AB828" s="786"/>
      <c r="AC828" s="816"/>
      <c r="AD828" s="655"/>
      <c r="AE828" s="655"/>
      <c r="AF828" s="655"/>
      <c r="AG828" s="656"/>
      <c r="AH828" s="648"/>
      <c r="AI828" s="649"/>
      <c r="AJ828" s="649"/>
      <c r="AK828" s="649"/>
      <c r="AL828" s="649"/>
      <c r="AM828" s="649"/>
      <c r="AN828" s="649"/>
      <c r="AO828" s="649"/>
      <c r="AP828" s="649"/>
      <c r="AQ828" s="649"/>
      <c r="AR828" s="649"/>
      <c r="AS828" s="649"/>
      <c r="AT828" s="650"/>
      <c r="AU828" s="636"/>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7" t="s">
        <v>20</v>
      </c>
      <c r="H838" s="808"/>
      <c r="I838" s="808"/>
      <c r="J838" s="808"/>
      <c r="K838" s="808"/>
      <c r="L838" s="809"/>
      <c r="M838" s="810"/>
      <c r="N838" s="810"/>
      <c r="O838" s="810"/>
      <c r="P838" s="810"/>
      <c r="Q838" s="810"/>
      <c r="R838" s="810"/>
      <c r="S838" s="810"/>
      <c r="T838" s="810"/>
      <c r="U838" s="810"/>
      <c r="V838" s="810"/>
      <c r="W838" s="810"/>
      <c r="X838" s="811"/>
      <c r="Y838" s="812">
        <f>SUM(Y828:AB837)</f>
        <v>0</v>
      </c>
      <c r="Z838" s="813"/>
      <c r="AA838" s="813"/>
      <c r="AB838" s="814"/>
      <c r="AC838" s="807" t="s">
        <v>20</v>
      </c>
      <c r="AD838" s="808"/>
      <c r="AE838" s="808"/>
      <c r="AF838" s="808"/>
      <c r="AG838" s="808"/>
      <c r="AH838" s="809"/>
      <c r="AI838" s="810"/>
      <c r="AJ838" s="810"/>
      <c r="AK838" s="810"/>
      <c r="AL838" s="810"/>
      <c r="AM838" s="810"/>
      <c r="AN838" s="810"/>
      <c r="AO838" s="810"/>
      <c r="AP838" s="810"/>
      <c r="AQ838" s="810"/>
      <c r="AR838" s="810"/>
      <c r="AS838" s="810"/>
      <c r="AT838" s="811"/>
      <c r="AU838" s="812">
        <f>SUM(AU828:AX837)</f>
        <v>0</v>
      </c>
      <c r="AV838" s="813"/>
      <c r="AW838" s="813"/>
      <c r="AX838" s="815"/>
      <c r="AY838">
        <f t="shared" si="117"/>
        <v>0</v>
      </c>
    </row>
    <row r="839" spans="1:51" ht="24.75" hidden="1" customHeight="1" thickBot="1" x14ac:dyDescent="0.2">
      <c r="A839" s="886" t="s">
        <v>147</v>
      </c>
      <c r="B839" s="887"/>
      <c r="C839" s="887"/>
      <c r="D839" s="887"/>
      <c r="E839" s="887"/>
      <c r="F839" s="887"/>
      <c r="G839" s="887"/>
      <c r="H839" s="887"/>
      <c r="I839" s="887"/>
      <c r="J839" s="887"/>
      <c r="K839" s="887"/>
      <c r="L839" s="887"/>
      <c r="M839" s="887"/>
      <c r="N839" s="887"/>
      <c r="O839" s="887"/>
      <c r="P839" s="887"/>
      <c r="Q839" s="887"/>
      <c r="R839" s="887"/>
      <c r="S839" s="887"/>
      <c r="T839" s="887"/>
      <c r="U839" s="887"/>
      <c r="V839" s="887"/>
      <c r="W839" s="887"/>
      <c r="X839" s="887"/>
      <c r="Y839" s="887"/>
      <c r="Z839" s="887"/>
      <c r="AA839" s="887"/>
      <c r="AB839" s="887"/>
      <c r="AC839" s="887"/>
      <c r="AD839" s="887"/>
      <c r="AE839" s="887"/>
      <c r="AF839" s="887"/>
      <c r="AG839" s="887"/>
      <c r="AH839" s="887"/>
      <c r="AI839" s="887"/>
      <c r="AJ839" s="887"/>
      <c r="AK839" s="888"/>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658</v>
      </c>
      <c r="D845" s="328"/>
      <c r="E845" s="328"/>
      <c r="F845" s="328"/>
      <c r="G845" s="328"/>
      <c r="H845" s="328"/>
      <c r="I845" s="328"/>
      <c r="J845" s="329" t="s">
        <v>658</v>
      </c>
      <c r="K845" s="330"/>
      <c r="L845" s="330"/>
      <c r="M845" s="330"/>
      <c r="N845" s="330"/>
      <c r="O845" s="330"/>
      <c r="P845" s="344" t="s">
        <v>658</v>
      </c>
      <c r="Q845" s="331"/>
      <c r="R845" s="331"/>
      <c r="S845" s="331"/>
      <c r="T845" s="331"/>
      <c r="U845" s="331"/>
      <c r="V845" s="331"/>
      <c r="W845" s="331"/>
      <c r="X845" s="331"/>
      <c r="Y845" s="332" t="s">
        <v>658</v>
      </c>
      <c r="Z845" s="333"/>
      <c r="AA845" s="333"/>
      <c r="AB845" s="334"/>
      <c r="AC845" s="335"/>
      <c r="AD845" s="336"/>
      <c r="AE845" s="336"/>
      <c r="AF845" s="336"/>
      <c r="AG845" s="336"/>
      <c r="AH845" s="351" t="s">
        <v>658</v>
      </c>
      <c r="AI845" s="352"/>
      <c r="AJ845" s="352"/>
      <c r="AK845" s="352"/>
      <c r="AL845" s="339" t="s">
        <v>658</v>
      </c>
      <c r="AM845" s="340"/>
      <c r="AN845" s="340"/>
      <c r="AO845" s="341"/>
      <c r="AP845" s="342" t="s">
        <v>658</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658</v>
      </c>
      <c r="F1110" s="354"/>
      <c r="G1110" s="354"/>
      <c r="H1110" s="354"/>
      <c r="I1110" s="354"/>
      <c r="J1110" s="329" t="s">
        <v>658</v>
      </c>
      <c r="K1110" s="330"/>
      <c r="L1110" s="330"/>
      <c r="M1110" s="330"/>
      <c r="N1110" s="330"/>
      <c r="O1110" s="330"/>
      <c r="P1110" s="344" t="s">
        <v>658</v>
      </c>
      <c r="Q1110" s="331"/>
      <c r="R1110" s="331"/>
      <c r="S1110" s="331"/>
      <c r="T1110" s="331"/>
      <c r="U1110" s="331"/>
      <c r="V1110" s="331"/>
      <c r="W1110" s="331"/>
      <c r="X1110" s="331"/>
      <c r="Y1110" s="332" t="s">
        <v>658</v>
      </c>
      <c r="Z1110" s="333"/>
      <c r="AA1110" s="333"/>
      <c r="AB1110" s="334"/>
      <c r="AC1110" s="335"/>
      <c r="AD1110" s="336"/>
      <c r="AE1110" s="336"/>
      <c r="AF1110" s="336"/>
      <c r="AG1110" s="336"/>
      <c r="AH1110" s="337" t="s">
        <v>658</v>
      </c>
      <c r="AI1110" s="338"/>
      <c r="AJ1110" s="338"/>
      <c r="AK1110" s="338"/>
      <c r="AL1110" s="339" t="s">
        <v>658</v>
      </c>
      <c r="AM1110" s="340"/>
      <c r="AN1110" s="340"/>
      <c r="AO1110" s="341"/>
      <c r="AP1110" s="342" t="s">
        <v>658</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657</v>
      </c>
      <c r="M2" s="13" t="str">
        <f>IF(L2="","",K2)</f>
        <v>社会保障</v>
      </c>
      <c r="N2" s="13" t="str">
        <f>IF(M2="","",IF(N1&lt;&gt;"",CONCATENATE(N1,"、",M2),M2))</f>
        <v>社会保障</v>
      </c>
      <c r="O2" s="13"/>
      <c r="P2" s="12" t="s">
        <v>73</v>
      </c>
      <c r="Q2" s="17" t="s">
        <v>657</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t="s">
        <v>657</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労働保険特別会計労災勘定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労働保険特別会計労災勘定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安武 萌実(yasutake-moemi.a02)</dc:creator>
  <cp:lastModifiedBy>厚生労働省ネットワークシステム</cp:lastModifiedBy>
  <cp:lastPrinted>2021-06-03T06:19:30Z</cp:lastPrinted>
  <dcterms:created xsi:type="dcterms:W3CDTF">2012-03-13T00:50:25Z</dcterms:created>
  <dcterms:modified xsi:type="dcterms:W3CDTF">2021-06-09T04:29:46Z</dcterms:modified>
</cp:coreProperties>
</file>