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2　外部有識者点検対象以外\①６係確認中\第４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6" i="3"/>
  <c r="AY645" i="3"/>
  <c r="AY417" i="3"/>
  <c r="AY213" i="3"/>
  <c r="AY235" i="3"/>
  <c r="AY369" i="3"/>
  <c r="AY255" i="3"/>
  <c r="AY271"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<sst xmlns="http://schemas.openxmlformats.org/spreadsheetml/2006/main" count="2390" uniqueCount="697">
  <si>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</si>
  <si>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</si>
  <si>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</si>
  <si>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</si>
  <si>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</si>
  <si>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</si>
  <si>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</si>
  <si>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</si>
  <si>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</si>
  <si>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</si>
  <si>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</si>
  <si>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</si>
  <si>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</si>
  <si>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</si>
  <si>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</si>
  <si>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</si>
  <si>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</si>
  <si>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</si>
  <si>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</si>
  <si>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</si>
  <si>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</si>
  <si>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</si>
  <si>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</si>
  <si>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</si>
  <si>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</si>
  <si>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</si>
  <si>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</si>
  <si>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</si>
  <si>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</si>
  <si>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</si>
  <si>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</si>
  <si>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</si>
  <si>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</si>
  <si>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</si>
  <si>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</si>
  <si>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</si>
  <si>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</si>
  <si>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</si>
  <si>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</si>
  <si>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</si>
  <si>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</si>
  <si>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</si>
  <si>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</si>
  <si>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</si>
  <si>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</si>
  <si>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</si>
  <si>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</si>
  <si>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</si>
  <si>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</si>
  <si>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</si>
  <si>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</si>
  <si>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</si>
  <si>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</si>
  <si>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</si>
  <si>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</si>
  <si>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</si>
  <si>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</si>
  <si>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</si>
  <si>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</si>
  <si>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</si>
  <si>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</si>
  <si>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</si>
  <si>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</si>
  <si>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</si>
  <si>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</si>
  <si>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</si>
  <si>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</si>
  <si>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</si>
  <si>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</si>
  <si>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</si>
  <si>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</si>
  <si>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</si>
  <si>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</si>
  <si>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</si>
  <si>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</si>
  <si>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</si>
  <si>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</si>
  <si>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</si>
  <si>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</si>
  <si>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</si>
  <si>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</si>
  <si>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</si>
  <si>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</si>
  <si>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</si>
  <si>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</si>
  <si>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</si>
  <si>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</si>
  <si>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</si>
  <si>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</si>
  <si>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</si>
  <si>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</si>
  <si>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</si>
  <si>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</si>
  <si>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</si>
  <si>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</si>
  <si>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</si>
  <si>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</si>
  <si>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</si>
  <si>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</si>
  <si>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</si>
  <si>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</si>
  <si>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</si>
  <si>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</si>
  <si>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</si>
  <si>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</si>
  <si>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</si>
  <si>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</si>
  <si>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</si>
  <si>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</si>
  <si>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</si>
  <si>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</si>
  <si>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</si>
  <si>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</si>
  <si>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</si>
  <si>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</si>
  <si>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</si>
  <si>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</si>
  <si>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</si>
  <si>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</si>
  <si>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</si>
  <si>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</si>
  <si>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</si>
  <si>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</si>
  <si>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</si>
  <si>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</si>
  <si>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</si>
  <si>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</si>
  <si>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</si>
  <si>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</si>
  <si>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</si>
  <si>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</si>
  <si>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</si>
  <si>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</si>
  <si>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</si>
  <si>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</si>
  <si>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</si>
  <si>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</si>
  <si>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</si>
  <si>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</si>
  <si>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</si>
  <si>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</si>
  <si>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</si>
  <si>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</si>
  <si>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</si>
  <si>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</si>
  <si>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</si>
  <si>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</si>
  <si>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</si>
  <si>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</si>
  <si>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</si>
  <si>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</si>
  <si>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</si>
  <si>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</si>
  <si>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</si>
  <si>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</si>
  <si>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</si>
  <si>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</si>
  <si>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</si>
  <si>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</si>
  <si>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</si>
  <si>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</si>
  <si>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</si>
  <si>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</si>
  <si>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</si>
  <si>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</si>
  <si>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</si>
  <si>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</si>
  <si>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</si>
  <si>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</si>
  <si>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</si>
  <si>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</si>
  <si>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</si>
  <si>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</si>
  <si>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</si>
  <si>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</si>
  <si>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</si>
  <si>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</si>
  <si>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</si>
  <si>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</si>
  <si>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</si>
  <si>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</si>
  <si>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</si>
  <si>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</si>
  <si>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</si>
  <si>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</si>
  <si>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</si>
  <si>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</si>
  <si>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</si>
  <si>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</si>
  <si>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</si>
  <si>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</si>
  <si>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</si>
  <si>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</si>
  <si>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</si>
  <si>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</si>
  <si>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</si>
  <si>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</si>
  <si>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</si>
  <si>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</si>
  <si>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</si>
  <si>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</si>
  <si>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</si>
  <si>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</si>
  <si>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</si>
  <si>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</si>
  <si>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</si>
  <si>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</si>
  <si>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</si>
  <si>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</si>
  <si>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</si>
  <si>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</si>
  <si>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</si>
  <si>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</si>
  <si>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</si>
  <si>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</si>
  <si>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</si>
  <si>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</si>
  <si>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</si>
  <si>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</si>
  <si>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</si>
  <si>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</si>
  <si>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</si>
  <si>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</si>
  <si>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</si>
  <si>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</si>
  <si>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</si>
  <si>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</si>
  <si>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</si>
  <si>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</si>
  <si>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</si>
  <si>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</si>
  <si>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</si>
  <si>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</si>
  <si>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</si>
  <si>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</si>
  <si>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</si>
  <si>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</si>
  <si>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</si>
  <si>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</si>
  <si>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</si>
  <si>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</si>
  <si>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</si>
  <si>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</si>
  <si>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</si>
  <si>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</si>
  <si>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</si>
  <si>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</si>
  <si>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</si>
  <si>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</si>
  <si>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</si>
  <si>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</si>
  <si>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</si>
  <si>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</si>
  <si>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</si>
  <si>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</si>
  <si>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</si>
  <si>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</si>
  <si>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</si>
  <si>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</si>
  <si>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</si>
  <si>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</si>
  <si>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</si>
  <si>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</si>
  <si>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</si>
  <si>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</si>
  <si>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</si>
  <si>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</si>
  <si>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</si>
  <si>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</si>
  <si>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</si>
  <si>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</si>
  <si>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</si>
  <si>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</si>
  <si>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</si>
  <si>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</si>
  <si>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</si>
  <si>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</si>
  <si>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</si>
  <si>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</si>
  <si>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</si>
  <si>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</si>
  <si>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</si>
  <si>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</si>
  <si>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</si>
  <si>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</si>
  <si>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</si>
  <si>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</si>
  <si>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</si>
  <si>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</si>
  <si>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</si>
  <si>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</si>
  <si>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</si>
  <si>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</si>
  <si>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</si>
  <si>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</si>
  <si>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</si>
  <si>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</si>
  <si>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</si>
  <si>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</si>
  <si>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</si>
  <si>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</si>
  <si>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</si>
  <si>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</si>
  <si>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</si>
  <si>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</si>
  <si>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</si>
  <si>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</si>
  <si>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</si>
  <si>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</si>
  <si>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</si>
  <si>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</si>
  <si>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</si>
  <si>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</si>
  <si>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</si>
  <si>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</si>
  <si>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</si>
  <si>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</si>
  <si>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</si>
  <si>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</si>
  <si>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</si>
  <si>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</si>
  <si>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</si>
  <si>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</si>
  <si>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</si>
  <si>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</si>
  <si>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</si>
  <si>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</si>
  <si>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</si>
  <si>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</si>
  <si>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</si>
  <si>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</si>
  <si>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</si>
  <si>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</si>
  <si>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</si>
  <si>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</si>
  <si>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</si>
  <si>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</si>
  <si>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</si>
  <si>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</si>
  <si>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</si>
  <si>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</si>
  <si>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</si>
  <si>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</si>
  <si>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</si>
  <si>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</si>
  <si>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</si>
  <si>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</si>
  <si>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</si>
  <si>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</si>
  <si>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</si>
  <si>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</si>
  <si>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</si>
  <si>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</si>
  <si>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</si>
  <si>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</si>
  <si>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</si>
  <si>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</si>
  <si>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</si>
  <si>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</si>
  <si>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</si>
  <si>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</si>
  <si>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</si>
  <si>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</si>
  <si>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</si>
  <si>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</si>
  <si>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</si>
  <si>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</si>
  <si>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</si>
  <si>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</si>
  <si>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</si>
  <si>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</si>
  <si>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</si>
  <si>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</si>
  <si>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</si>
  <si>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</si>
  <si>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</si>
  <si>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</si>
  <si>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</si>
  <si>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</si>
  <si>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</si>
  <si>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</si>
  <si>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</si>
  <si>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</si>
  <si>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</si>
  <si>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</si>
  <si>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</si>
  <si>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</si>
  <si>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</si>
  <si>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</si>
  <si>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</si>
  <si>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</si>
  <si>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</si>
  <si>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</si>
  <si>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</si>
  <si>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</si>
  <si>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</si>
  <si>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</si>
  <si>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</si>
  <si>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</si>
  <si>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</si>
  <si>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</si>
  <si>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</si>
  <si>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</si>
  <si>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</si>
  <si>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</si>
  <si>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</si>
  <si>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</si>
  <si>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</si>
  <si>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</si>
  <si>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</si>
  <si>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</si>
  <si>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</si>
  <si>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</si>
  <si>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</si>
  <si>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</si>
  <si>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</si>
  <si>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</si>
  <si>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</si>
  <si>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</si>
  <si>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</si>
  <si>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</si>
  <si>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</si>
  <si>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</si>
  <si>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</si>
  <si>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</si>
  <si>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</si>
  <si>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</si>
  <si>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</si>
  <si>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</si>
  <si>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</si>
  <si>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</si>
  <si>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</si>
  <si>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</si>
  <si>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</si>
  <si>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</si>
  <si>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</si>
  <si>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</si>
  <si>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</si>
  <si>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</si>
  <si>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</si>
  <si>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</si>
  <si>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</si>
  <si>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</si>
  <si>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</si>
  <si>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</si>
  <si>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</si>
  <si>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</si>
  <si>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</si>
  <si>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</si>
  <si>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</si>
  <si>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</si>
  <si>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</si>
  <si>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</si>
  <si>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</si>
  <si>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</si>
  <si>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</si>
  <si>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</si>
  <si>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</si>
  <si>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</si>
  <si>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</si>
  <si>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</si>
  <si>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</si>
  <si>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</si>
  <si>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</si>
  <si>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</si>
  <si>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</si>
  <si>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</si>
  <si>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</si>
  <si>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</si>
  <si>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</si>
  <si>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</si>
  <si>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</si>
  <si>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</si>
  <si>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</si>
  <si>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</si>
  <si>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</si>
  <si>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</si>
  <si>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</si>
  <si>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</si>
  <si>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</si>
  <si>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</si>
  <si>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</si>
  <si>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</si>
  <si>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</si>
  <si>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</si>
  <si>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</si>
  <si>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</si>
  <si>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</si>
  <si>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</si>
  <si>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</si>
  <si>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</si>
  <si>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</si>
  <si>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</si>
  <si>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</si>
  <si>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</si>
  <si>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</si>
  <si>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</si>
  <si>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</si>
  <si>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</si>
  <si>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</si>
  <si>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</si>
  <si>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</si>
  <si>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</si>
  <si>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</si>
  <si>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</si>
  <si>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</si>
  <si>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</si>
  <si>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</si>
  <si>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</si>
  <si>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</si>
  <si>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</si>
  <si>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</si>
  <si>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</si>
  <si>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</si>
  <si>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</si>
  <si>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</si>
  <si>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</si>
  <si>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</si>
  <si>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</si>
  <si>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</si>
  <si>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</si>
  <si>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</si>
  <si>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</si>
  <si>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</si>
  <si>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</si>
  <si>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</si>
  <si>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</si>
  <si>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</si>
  <si>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</si>
  <si>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</si>
  <si>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</si>
  <si>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</si>
  <si>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</si>
  <si>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</si>
  <si>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</si>
  <si>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</si>
  <si>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</si>
  <si>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</si>
  <si>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</si>
  <si>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</si>
  <si>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</si>
  <si>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</si>
  <si>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</si>
  <si>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</si>
  <si>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</si>
  <si>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</si>
  <si>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</si>
  <si>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</si>
  <si>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</si>
  <si>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</si>
  <si>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</si>
  <si>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</si>
  <si>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</si>
  <si>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</si>
  <si>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</si>
  <si>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</si>
  <si>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</si>
  <si>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</si>
  <si>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</si>
  <si>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</si>
  <si>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</si>
  <si>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</si>
  <si>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</si>
  <si>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</si>
  <si>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</si>
  <si>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</si>
  <si>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</si>
  <si>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</si>
  <si>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</si>
  <si>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</si>
  <si>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</si>
  <si>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</si>
  <si>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</si>
  <si>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</si>
  <si>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</si>
  <si>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</si>
  <si>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</si>
  <si>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</si>
  <si>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</si>
  <si>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</si>
  <si>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</si>
  <si>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</si>
  <si>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</si>
  <si>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</si>
  <si>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</si>
  <si>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</si>
  <si>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</si>
  <si>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</si>
  <si>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</si>
  <si>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</si>
  <si>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</si>
  <si>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</si>
  <si>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</si>
  <si>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</si>
  <si>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</si>
  <si>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</si>
  <si>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</si>
  <si>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</si>
  <si>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</si>
  <si>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</si>
  <si>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</si>
  <si>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</si>
  <si>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</si>
  <si>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</si>
  <si>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</si>
  <si>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</si>
  <si>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</si>
  <si>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</si>
  <si>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</si>
  <si>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</si>
  <si>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</si>
  <si>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</si>
  <si>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</si>
  <si>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</si>
  <si>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</si>
  <si>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</si>
  <si>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</si>
  <si>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</si>
  <si>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</si>
  <si>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</si>
  <si>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</si>
  <si>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</si>
  <si>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</si>
  <si>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</si>
  <si>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</si>
  <si>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</si>
  <si>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</si>
  <si>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</si>
  <si>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</si>
  <si>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長期家族介護者に対する援護経費</t>
  </si>
  <si>
    <t>労働基準局</t>
  </si>
  <si>
    <t>山田　敏充</t>
  </si>
  <si>
    <t>平成７年度</t>
  </si>
  <si>
    <t>終了予定なし</t>
  </si>
  <si>
    <t>労災管理課</t>
  </si>
  <si>
    <t>労働者災害補償保険法第29条第１項第２号
労働者災害補償保険法施行規則第32条、第36条</t>
  </si>
  <si>
    <t>「長期家族介護者援護金の支給について」
（平成７年４月３日付け基発第199号）</t>
  </si>
  <si>
    <t>-</t>
  </si>
  <si>
    <t>労災援護給付金</t>
  </si>
  <si>
    <t>全ての申請について、申請から支給決定までに要する期間を１か月とする、または、１か月以上を要する場合は、申請者にその旨連絡する。</t>
  </si>
  <si>
    <t>申請から支給決定までに要する期間が１か月以内のもの及び１か月を超過したもののうち、申請者に１か月以上を要する旨連絡したものの割合
（申請から支給決定までに要する期間が１か月以内のもの及び１か月を超過したもののうち、申請者に１か月以上を要する旨連絡した件数／申請件数）</t>
  </si>
  <si>
    <t>長期家族介護者援護金支給状況報告書</t>
  </si>
  <si>
    <t>長期家族介護者援護金の申請件数について迅速・公正に処理する。</t>
  </si>
  <si>
    <t>件</t>
  </si>
  <si>
    <t>　円/件</t>
  </si>
  <si>
    <t>　　円/件</t>
    <phoneticPr fontId="5"/>
  </si>
  <si>
    <t>22,000,000
/22</t>
  </si>
  <si>
    <t>31,000,000
/31</t>
  </si>
  <si>
    <t>施策大目標３　労働災害に被災した労働者等に対し必要な保険給付を行うとともに、その社会復帰の促進等を図ること</t>
  </si>
  <si>
    <t>施策目標Ⅲ－３－２　被災労働者等の社会復帰促進・援護等を図ること</t>
  </si>
  <si>
    <t>‐</t>
  </si>
  <si>
    <t>660-20</t>
  </si>
  <si>
    <t>996</t>
  </si>
  <si>
    <t>838</t>
  </si>
  <si>
    <t>433</t>
  </si>
  <si>
    <t>443</t>
  </si>
  <si>
    <t>455</t>
  </si>
  <si>
    <t>453</t>
  </si>
  <si>
    <t>459</t>
  </si>
  <si>
    <t>○</t>
  </si>
  <si>
    <t>厚労</t>
  </si>
  <si>
    <t>-</t>
    <phoneticPr fontId="5"/>
  </si>
  <si>
    <t>本事業は、被災労働者の遺族の援護を図るため実施していることから、施策目標に寄与する。</t>
    <phoneticPr fontId="5"/>
  </si>
  <si>
    <t>点検対象外</t>
    <rPh sb="0" eb="5">
      <t>テンケンタイショウガイ</t>
    </rPh>
    <phoneticPr fontId="5"/>
  </si>
  <si>
    <t>A.北海道労働局</t>
    <rPh sb="2" eb="5">
      <t>ホッカイドウ</t>
    </rPh>
    <rPh sb="5" eb="8">
      <t>ロウドウキョク</t>
    </rPh>
    <phoneticPr fontId="5"/>
  </si>
  <si>
    <t>B.被災労働者の遺族</t>
  </si>
  <si>
    <t>援護金</t>
    <rPh sb="0" eb="3">
      <t>エンゴキン</t>
    </rPh>
    <phoneticPr fontId="5"/>
  </si>
  <si>
    <t>長期家族介護者に対する援護金</t>
    <rPh sb="0" eb="2">
      <t>チョウキ</t>
    </rPh>
    <rPh sb="2" eb="4">
      <t>カゾク</t>
    </rPh>
    <rPh sb="4" eb="6">
      <t>カイゴ</t>
    </rPh>
    <rPh sb="6" eb="7">
      <t>シャ</t>
    </rPh>
    <rPh sb="8" eb="9">
      <t>タイ</t>
    </rPh>
    <rPh sb="11" eb="13">
      <t>エンゴ</t>
    </rPh>
    <rPh sb="13" eb="14">
      <t>キン</t>
    </rPh>
    <phoneticPr fontId="5"/>
  </si>
  <si>
    <t>北海道労働局</t>
    <rPh sb="0" eb="3">
      <t>ホッカイドウ</t>
    </rPh>
    <rPh sb="3" eb="6">
      <t>ロウドウキョク</t>
    </rPh>
    <phoneticPr fontId="5"/>
  </si>
  <si>
    <t>三重労働局</t>
    <rPh sb="0" eb="2">
      <t>ミエ</t>
    </rPh>
    <rPh sb="2" eb="5">
      <t>ロウドウキョク</t>
    </rPh>
    <phoneticPr fontId="5"/>
  </si>
  <si>
    <t>岡山労働局</t>
    <rPh sb="0" eb="2">
      <t>オカヤマ</t>
    </rPh>
    <rPh sb="2" eb="5">
      <t>ロウドウキョク</t>
    </rPh>
    <phoneticPr fontId="5"/>
  </si>
  <si>
    <t>栃木労働局</t>
    <rPh sb="0" eb="2">
      <t>トチギ</t>
    </rPh>
    <rPh sb="2" eb="5">
      <t>ロウドウキョク</t>
    </rPh>
    <phoneticPr fontId="5"/>
  </si>
  <si>
    <t>東京労働局</t>
    <rPh sb="0" eb="2">
      <t>トウキョウ</t>
    </rPh>
    <rPh sb="2" eb="5">
      <t>ロウドウキョク</t>
    </rPh>
    <phoneticPr fontId="5"/>
  </si>
  <si>
    <t>新潟労働局</t>
    <rPh sb="0" eb="2">
      <t>ニイガタ</t>
    </rPh>
    <rPh sb="2" eb="5">
      <t>ロウドウキョク</t>
    </rPh>
    <phoneticPr fontId="5"/>
  </si>
  <si>
    <t>大阪労働局</t>
    <rPh sb="0" eb="2">
      <t>オオサカ</t>
    </rPh>
    <rPh sb="2" eb="5">
      <t>ロウドウキョク</t>
    </rPh>
    <phoneticPr fontId="5"/>
  </si>
  <si>
    <t>高知労働局</t>
    <rPh sb="0" eb="2">
      <t>コウチ</t>
    </rPh>
    <rPh sb="2" eb="5">
      <t>ロウドウキョク</t>
    </rPh>
    <phoneticPr fontId="5"/>
  </si>
  <si>
    <t>宮城労働局</t>
    <rPh sb="0" eb="2">
      <t>ミヤギ</t>
    </rPh>
    <rPh sb="2" eb="5">
      <t>ロウドウキョク</t>
    </rPh>
    <phoneticPr fontId="5"/>
  </si>
  <si>
    <t>福島労働局</t>
    <rPh sb="0" eb="2">
      <t>フクシマ</t>
    </rPh>
    <rPh sb="2" eb="5">
      <t>ロウドウキョク</t>
    </rPh>
    <phoneticPr fontId="5"/>
  </si>
  <si>
    <t>長期介護家族者に対する援護金の支給</t>
    <rPh sb="0" eb="2">
      <t>チョウキ</t>
    </rPh>
    <rPh sb="2" eb="4">
      <t>カイゴ</t>
    </rPh>
    <rPh sb="4" eb="6">
      <t>カゾク</t>
    </rPh>
    <rPh sb="6" eb="7">
      <t>シャ</t>
    </rPh>
    <rPh sb="8" eb="9">
      <t>タイ</t>
    </rPh>
    <rPh sb="11" eb="14">
      <t>エンゴキン</t>
    </rPh>
    <rPh sb="15" eb="17">
      <t>シキュウ</t>
    </rPh>
    <phoneticPr fontId="5"/>
  </si>
  <si>
    <t>被災労働者の遺族</t>
    <phoneticPr fontId="5"/>
  </si>
  <si>
    <t>長期家族介護者に対する援護金の請求</t>
    <rPh sb="0" eb="2">
      <t>チョウキ</t>
    </rPh>
    <rPh sb="2" eb="4">
      <t>カゾク</t>
    </rPh>
    <rPh sb="4" eb="7">
      <t>カイゴシャ</t>
    </rPh>
    <rPh sb="8" eb="9">
      <t>タイ</t>
    </rPh>
    <rPh sb="11" eb="14">
      <t>エンゴキン</t>
    </rPh>
    <rPh sb="15" eb="17">
      <t>セイキュウ</t>
    </rPh>
    <phoneticPr fontId="5"/>
  </si>
  <si>
    <t>長期間要介護状態にある重度被災労働者が業務外の事由により死亡した場合、その遺族の生活が著しく不安定になることを避けるため、国費を投入し、遺族に対して支援措置を講ずる必要があることから、国民や社会のニーズが高く、当該ニーズを的確に反映している。</t>
    <phoneticPr fontId="5"/>
  </si>
  <si>
    <t>本事業は、要介護状態にある被災労働者への保険給付業務を担う国が実施すべき事業である。</t>
    <phoneticPr fontId="5"/>
  </si>
  <si>
    <t>援護金の支給によって、遺族の生活の激変緩和措置を図っており、遺族援護のために必要であり、優先度は高い。</t>
    <phoneticPr fontId="5"/>
  </si>
  <si>
    <t>‐</t>
    <phoneticPr fontId="5"/>
  </si>
  <si>
    <t>無</t>
  </si>
  <si>
    <t>本事業は、労災による被災者の遺族援護のための事業であり、事業主負担として行うことが妥当である。</t>
    <rPh sb="30" eb="31">
      <t>ヌシ</t>
    </rPh>
    <phoneticPr fontId="5"/>
  </si>
  <si>
    <t>通達に定められた支給額であり、妥当である。</t>
    <phoneticPr fontId="5"/>
  </si>
  <si>
    <t>支給に必要な援護金に限定されている。</t>
  </si>
  <si>
    <t>-</t>
    <phoneticPr fontId="5"/>
  </si>
  <si>
    <t>本経費は、各点検項目の評価のとおり適正に実施されており、被災労働者の遺族等が被災労働者の死亡や災害が原因となって学業を中途で放棄したり、あるいは進学を断念したりすることのないよう経済的な側面から就学の援護を図るために支給しているものである。
当該経費については今後も実績等を勘案し、必要額を精査の上、予算要求を行うこととする。</t>
    <phoneticPr fontId="5"/>
  </si>
  <si>
    <t>1,000,000（円／件）
※援護金は請求１件につき1,000,000円で定額　　　　　　　　　</t>
    <phoneticPr fontId="5"/>
  </si>
  <si>
    <t>本事業は、被災労働者が業務外の事由により死亡した場合に、遺族の生活の激変を緩和するべく支給するものであり、過去３年間、20件～30件程度の支給件数を維持しており、一定のニーズが見込まれる。
なお、令和２年度における成果実績及び活動実績は精査中である。</t>
    <rPh sb="98" eb="100">
      <t>レイワ</t>
    </rPh>
    <rPh sb="101" eb="103">
      <t>ネンド</t>
    </rPh>
    <rPh sb="107" eb="109">
      <t>セイカ</t>
    </rPh>
    <rPh sb="109" eb="111">
      <t>ジッセキ</t>
    </rPh>
    <rPh sb="111" eb="112">
      <t>オヨ</t>
    </rPh>
    <rPh sb="113" eb="115">
      <t>カツドウ</t>
    </rPh>
    <rPh sb="115" eb="117">
      <t>ジッセキ</t>
    </rPh>
    <rPh sb="118" eb="120">
      <t>セイサ</t>
    </rPh>
    <rPh sb="120" eb="121">
      <t>ナカ</t>
    </rPh>
    <phoneticPr fontId="5"/>
  </si>
  <si>
    <t>-</t>
    <phoneticPr fontId="5"/>
  </si>
  <si>
    <t>要介護状態の重度被災労働者が業務外の事由で死亡した場合に、長期にわたり介護に当たってきた遺族に対して、遺族の生活の激変を緩和し自立した生活への援助を行う観点から生活転換援護金（一時金100万円）を支給するもの。</t>
    <phoneticPr fontId="5"/>
  </si>
  <si>
    <t>要介護状態の重度被災労働者を長期間抱える世帯では、家族の精神的・肉体的負担が大きく、また、世帯収入も労災年金に依存せざるを得ない状態にある。そのため、被災労働者が業務外の事由により死亡した場合に遺族の生活の激変緩和を図るため、長期家族介護者援護金を支給しているもの。</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</si>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</sst>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4"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13607</xdr:colOff>
      <xdr:row>748</xdr:row>
      <xdr:rowOff>27214</xdr:rowOff>
    </xdr:from>
    <xdr:to>
      <xdr:col>46</xdr:col>
      <xdr:colOff>35377</xdr:colOff>
      <xdr:row>773</xdr:row>
      <xdr:rowOff>271186</xdr:rowOff>
    </xdr:to>
    <xdr:grpSp>
      <xdr:nvGrpSpPr>
        <xdr:cNvPr id="2" name="グループ化 1"/>
        <xdr:cNvGrpSpPr/>
      </xdr:nvGrpSpPr>
      <xdr:grpSpPr>
        <a:xfrm>
          <a:off x="2796564" y="40462910"/>
          <a:ext cx="6382813" cy="10017450"/>
          <a:chOff x="2406061" y="38023799"/>
          <a:chExt cx="6744526" cy="10897701"/>
        </a:xfrm>
      </xdr:grpSpPr>
      <xdr:sp macro="" textlink="">
        <xdr:nvSpPr>
          <xdr:cNvPr id="3" name="テキスト ボックス 2"/>
          <xdr:cNvSpPr txBox="1"/>
        </xdr:nvSpPr>
        <xdr:spPr>
          <a:xfrm>
            <a:off x="4905374" y="44127779"/>
            <a:ext cx="1781023" cy="398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t>援護金の請求</a:t>
            </a:r>
            <a:endParaRPr kumimoji="1" lang="en-US" altLang="ja-JP" sz="1400" b="0"/>
          </a:p>
          <a:p>
            <a:pPr algn="ctr"/>
            <a:endParaRPr kumimoji="1" lang="ja-JP" altLang="en-US" sz="1400" b="1"/>
          </a:p>
        </xdr:txBody>
      </xdr:sp>
      <xdr:grpSp>
        <xdr:nvGrpSpPr>
          <xdr:cNvPr id="4" name="グループ化 3"/>
          <xdr:cNvGrpSpPr/>
        </xdr:nvGrpSpPr>
        <xdr:grpSpPr>
          <a:xfrm>
            <a:off x="2406061" y="38023799"/>
            <a:ext cx="6744526" cy="10897701"/>
            <a:chOff x="2406061" y="38023799"/>
            <a:chExt cx="6744526" cy="10897701"/>
          </a:xfrm>
        </xdr:grpSpPr>
        <xdr:sp macro="" textlink="">
          <xdr:nvSpPr>
            <xdr:cNvPr id="5" name="テキスト ボックス 12"/>
            <xdr:cNvSpPr txBox="1"/>
          </xdr:nvSpPr>
          <xdr:spPr>
            <a:xfrm>
              <a:off x="4610100" y="38023799"/>
              <a:ext cx="2400300" cy="9552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j-ea"/>
                  <a:ea typeface="+mj-ea"/>
                  <a:cs typeface="Times New Roman"/>
                </a:rPr>
                <a:t>厚生労働省</a:t>
              </a:r>
              <a:endParaRPr kumimoji="1" lang="en-US" altLang="ja-JP" sz="1400">
                <a:solidFill>
                  <a:srgbClr val="000000"/>
                </a:solidFill>
                <a:effectLst/>
                <a:latin typeface="+mj-ea"/>
                <a:ea typeface="+mj-ea"/>
                <a:cs typeface="Times New Roman"/>
              </a:endParaRPr>
            </a:p>
            <a:p>
              <a:pPr algn="ctr">
                <a:spcAft>
                  <a:spcPts val="0"/>
                </a:spcAft>
              </a:pPr>
              <a:r>
                <a:rPr kumimoji="1" lang="en-US" altLang="ja-JP" sz="1400">
                  <a:solidFill>
                    <a:srgbClr val="000000"/>
                  </a:solidFill>
                  <a:effectLst/>
                  <a:latin typeface="+mj-ea"/>
                  <a:ea typeface="+mj-ea"/>
                  <a:cs typeface="Times New Roman"/>
                </a:rPr>
                <a:t>31</a:t>
              </a:r>
              <a:r>
                <a:rPr kumimoji="1" lang="ja-JP" sz="1400">
                  <a:solidFill>
                    <a:srgbClr val="000000"/>
                  </a:solidFill>
                  <a:effectLst/>
                  <a:latin typeface="+mj-ea"/>
                  <a:ea typeface="+mj-ea"/>
                  <a:cs typeface="Times New Roman"/>
                </a:rPr>
                <a:t>百万円</a:t>
              </a:r>
              <a:endParaRPr lang="ja-JP" sz="1200">
                <a:effectLst/>
                <a:latin typeface="+mj-ea"/>
                <a:ea typeface="+mj-ea"/>
                <a:cs typeface="ＭＳ Ｐゴシック"/>
              </a:endParaRPr>
            </a:p>
          </xdr:txBody>
        </xdr:sp>
        <xdr:sp macro="" textlink="">
          <xdr:nvSpPr>
            <xdr:cNvPr id="6" name="テキスト ボックス 13"/>
            <xdr:cNvSpPr txBox="1"/>
          </xdr:nvSpPr>
          <xdr:spPr>
            <a:xfrm>
              <a:off x="4600575" y="40035142"/>
              <a:ext cx="2409825" cy="9116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A.</a:t>
              </a:r>
              <a:r>
                <a:rPr kumimoji="1" lang="ja-JP" sz="1400">
                  <a:solidFill>
                    <a:srgbClr val="000000"/>
                  </a:solidFill>
                  <a:effectLst/>
                  <a:latin typeface="+mn-ea"/>
                  <a:ea typeface="+mn-ea"/>
                  <a:cs typeface="Times New Roman"/>
                </a:rPr>
                <a:t>都道府県労働局</a:t>
              </a:r>
              <a:endParaRPr lang="ja-JP" sz="1200">
                <a:effectLst/>
                <a:latin typeface="+mn-ea"/>
                <a:ea typeface="+mn-ea"/>
                <a:cs typeface="ＭＳ Ｐゴシック"/>
              </a:endParaRPr>
            </a:p>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31</a:t>
              </a:r>
              <a:r>
                <a:rPr kumimoji="1" lang="ja-JP"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7" name="テキスト ボックス 19"/>
            <xdr:cNvSpPr txBox="1"/>
          </xdr:nvSpPr>
          <xdr:spPr>
            <a:xfrm>
              <a:off x="4000500" y="41624936"/>
              <a:ext cx="1786618" cy="72117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n-ea"/>
                  <a:ea typeface="+mn-ea"/>
                  <a:cs typeface="Times New Roman"/>
                </a:rPr>
                <a:t>労働基準監督署</a:t>
              </a:r>
              <a:endParaRPr lang="ja-JP" sz="1200">
                <a:effectLst/>
                <a:latin typeface="+mn-ea"/>
                <a:ea typeface="+mn-ea"/>
                <a:cs typeface="ＭＳ Ｐゴシック"/>
              </a:endParaRPr>
            </a:p>
          </xdr:txBody>
        </xdr:sp>
        <xdr:cxnSp macro="">
          <xdr:nvCxnSpPr>
            <xdr:cNvPr id="8" name="直線矢印コネクタ 7"/>
            <xdr:cNvCxnSpPr/>
          </xdr:nvCxnSpPr>
          <xdr:spPr>
            <a:xfrm>
              <a:off x="5790645" y="39077484"/>
              <a:ext cx="7286" cy="882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a:stCxn id="7" idx="0"/>
            </xdr:cNvCxnSpPr>
          </xdr:nvCxnSpPr>
          <xdr:spPr>
            <a:xfrm flipV="1">
              <a:off x="4893810" y="40984647"/>
              <a:ext cx="2041" cy="6402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6486526" y="40940017"/>
              <a:ext cx="7424" cy="1970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6536872" y="41750869"/>
              <a:ext cx="677635"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t>給付</a:t>
              </a:r>
              <a:endParaRPr kumimoji="1" lang="en-US" altLang="ja-JP" sz="1400" b="0"/>
            </a:p>
            <a:p>
              <a:endParaRPr kumimoji="1" lang="ja-JP" altLang="en-US" sz="1400" b="1"/>
            </a:p>
          </xdr:txBody>
        </xdr:sp>
        <xdr:sp macro="" textlink="">
          <xdr:nvSpPr>
            <xdr:cNvPr id="12" name="テキスト ボックス 20"/>
            <xdr:cNvSpPr txBox="1"/>
          </xdr:nvSpPr>
          <xdr:spPr>
            <a:xfrm>
              <a:off x="4610100" y="42953340"/>
              <a:ext cx="2390775" cy="987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B.</a:t>
              </a:r>
              <a:r>
                <a:rPr kumimoji="1" lang="ja-JP" sz="1400">
                  <a:solidFill>
                    <a:srgbClr val="000000"/>
                  </a:solidFill>
                  <a:effectLst/>
                  <a:latin typeface="+mn-ea"/>
                  <a:ea typeface="+mn-ea"/>
                  <a:cs typeface="Times New Roman"/>
                </a:rPr>
                <a:t>被災労働者の遺族</a:t>
              </a:r>
              <a:endParaRPr kumimoji="1" lang="en-US" altLang="ja-JP" sz="1400">
                <a:solidFill>
                  <a:srgbClr val="000000"/>
                </a:solidFill>
                <a:effectLst/>
                <a:latin typeface="+mn-ea"/>
                <a:ea typeface="+mn-ea"/>
                <a:cs typeface="Times New Roman"/>
              </a:endParaRPr>
            </a:p>
            <a:p>
              <a:pPr algn="ctr">
                <a:spcAft>
                  <a:spcPts val="0"/>
                </a:spcAft>
              </a:pPr>
              <a:r>
                <a:rPr kumimoji="1" lang="en-US" altLang="ja-JP" sz="1400">
                  <a:solidFill>
                    <a:srgbClr val="000000"/>
                  </a:solidFill>
                  <a:effectLst/>
                  <a:latin typeface="+mn-ea"/>
                  <a:ea typeface="+mn-ea"/>
                  <a:cs typeface="Times New Roman"/>
                </a:rPr>
                <a:t>31</a:t>
              </a:r>
              <a:r>
                <a:rPr kumimoji="1" lang="ja-JP" altLang="en-US"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13" name="大かっこ 12"/>
            <xdr:cNvSpPr/>
          </xdr:nvSpPr>
          <xdr:spPr>
            <a:xfrm>
              <a:off x="2406061" y="44876779"/>
              <a:ext cx="6744526" cy="393438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p>
              <a:endParaRPr lang="ja-JP" altLang="en-US"/>
            </a:p>
          </xdr:txBody>
        </xdr:sp>
        <xdr:sp macro="" textlink="">
          <xdr:nvSpPr>
            <xdr:cNvPr id="14" name="テキスト ボックス 13"/>
            <xdr:cNvSpPr txBox="1"/>
          </xdr:nvSpPr>
          <xdr:spPr>
            <a:xfrm>
              <a:off x="3111884" y="45038973"/>
              <a:ext cx="5646581" cy="3882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○支給対象者</a:t>
              </a:r>
              <a:endParaRPr kumimoji="1" lang="en-US" altLang="ja-JP" sz="1100">
                <a:latin typeface="+mn-ea"/>
                <a:ea typeface="+mn-ea"/>
              </a:endParaRPr>
            </a:p>
            <a:p>
              <a:r>
                <a:rPr kumimoji="1" lang="ja-JP" altLang="en-US" sz="1100">
                  <a:latin typeface="+mn-ea"/>
                  <a:ea typeface="+mn-ea"/>
                </a:rPr>
                <a:t>以下の①～④のいずれの要件をも満たす者に支給する。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①障害等級第１級の障害（補償）年金又は傷病等級第１級の傷病（補償）年金の受給者（ただし、受給期間が</a:t>
              </a:r>
              <a:r>
                <a:rPr kumimoji="1" lang="en-US" altLang="ja-JP" sz="1100">
                  <a:latin typeface="+mn-ea"/>
                  <a:ea typeface="+mn-ea"/>
                </a:rPr>
                <a:t>10</a:t>
              </a:r>
              <a:r>
                <a:rPr kumimoji="1" lang="ja-JP" altLang="en-US" sz="1100">
                  <a:latin typeface="+mn-ea"/>
                  <a:ea typeface="+mn-ea"/>
                </a:rPr>
                <a:t>年以上の者に限る）であって、次のいずれかに該当していた者の遺族であること。</a:t>
              </a:r>
              <a:endParaRPr kumimoji="1" lang="en-US" altLang="ja-JP" sz="1100">
                <a:latin typeface="+mn-ea"/>
                <a:ea typeface="+mn-ea"/>
              </a:endParaRPr>
            </a:p>
            <a:p>
              <a:r>
                <a:rPr kumimoji="1" lang="ja-JP" altLang="en-US" sz="1100">
                  <a:latin typeface="+mn-ea"/>
                  <a:ea typeface="+mn-ea"/>
                </a:rPr>
                <a:t>・神経系統の機能又は精神の著しい障害により、常に介護を要すること（③に該当する者を除く。）。</a:t>
              </a:r>
              <a:endParaRPr kumimoji="1" lang="en-US" altLang="ja-JP" sz="1100">
                <a:latin typeface="+mn-ea"/>
                <a:ea typeface="+mn-ea"/>
              </a:endParaRPr>
            </a:p>
            <a:p>
              <a:r>
                <a:rPr kumimoji="1" lang="ja-JP" altLang="en-US" sz="1100">
                  <a:latin typeface="+mn-ea"/>
                  <a:ea typeface="+mn-ea"/>
                </a:rPr>
                <a:t>・胸腹部臓器の機能の著しい障害により</a:t>
              </a:r>
              <a:r>
                <a:rPr kumimoji="1" lang="en-US" altLang="ja-JP" sz="1100">
                  <a:latin typeface="+mn-ea"/>
                  <a:ea typeface="+mn-ea"/>
                </a:rPr>
                <a:t>,</a:t>
              </a:r>
              <a:r>
                <a:rPr kumimoji="1" lang="ja-JP" altLang="en-US" sz="1100">
                  <a:latin typeface="+mn-ea"/>
                  <a:ea typeface="+mn-ea"/>
                </a:rPr>
                <a:t>常に介護を要すること。</a:t>
              </a:r>
              <a:endParaRPr kumimoji="1" lang="en-US" altLang="ja-JP" sz="1100">
                <a:latin typeface="+mn-ea"/>
                <a:ea typeface="+mn-ea"/>
              </a:endParaRPr>
            </a:p>
            <a:p>
              <a:r>
                <a:rPr kumimoji="1" lang="ja-JP" altLang="en-US" sz="1100">
                  <a:latin typeface="+mn-ea"/>
                  <a:ea typeface="+mn-ea"/>
                </a:rPr>
                <a:t>・せき髄の著しい障害により、常に介護を要すること。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②妻又は</a:t>
              </a:r>
              <a:r>
                <a:rPr kumimoji="1" lang="en-US" altLang="ja-JP" sz="1100">
                  <a:latin typeface="+mn-ea"/>
                  <a:ea typeface="+mn-ea"/>
                </a:rPr>
                <a:t>55</a:t>
              </a:r>
              <a:r>
                <a:rPr kumimoji="1" lang="ja-JP" altLang="en-US" sz="1100">
                  <a:latin typeface="+mn-ea"/>
                  <a:ea typeface="+mn-ea"/>
                </a:rPr>
                <a:t>歳以上もしくは一定の障害の状態にある最先順位の遺族であること。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③遺族（補償）給付を受給することができないこと。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④生活困窮者であること。</a:t>
              </a:r>
              <a:endParaRPr kumimoji="1" lang="en-US" altLang="ja-JP" sz="1100">
                <a:latin typeface="+mn-ea"/>
                <a:ea typeface="+mn-ea"/>
              </a:endParaRPr>
            </a:p>
          </xdr:txBody>
        </xdr:sp>
        <xdr:cxnSp macro="">
          <xdr:nvCxnSpPr>
            <xdr:cNvPr id="15" name="直線コネクタ 14"/>
            <xdr:cNvCxnSpPr/>
          </xdr:nvCxnSpPr>
          <xdr:spPr>
            <a:xfrm flipH="1">
              <a:off x="4866637" y="42347951"/>
              <a:ext cx="7569" cy="5824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4800600" y="44073820"/>
              <a:ext cx="2009775" cy="4640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7</xdr:col>
      <xdr:colOff>95250</xdr:colOff>
      <xdr:row>747</xdr:row>
      <xdr:rowOff>285749</xdr:rowOff>
    </xdr:from>
    <xdr:to>
      <xdr:col>20</xdr:col>
      <xdr:colOff>119155</xdr:colOff>
      <xdr:row>749</xdr:row>
      <xdr:rowOff>337605</xdr:rowOff>
    </xdr:to>
    <xdr:sp macro="" textlink="">
      <xdr:nvSpPr>
        <xdr:cNvPr id="17" name="正方形/長方形 16"/>
        <xdr:cNvSpPr/>
      </xdr:nvSpPr>
      <xdr:spPr>
        <a:xfrm>
          <a:off x="1524000" y="42100499"/>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38</xdr:col>
      <xdr:colOff>149678</xdr:colOff>
      <xdr:row>99</xdr:row>
      <xdr:rowOff>367394</xdr:rowOff>
    </xdr:from>
    <xdr:ext cx="590551" cy="352425"/>
    <xdr:sp macro="" textlink="">
      <xdr:nvSpPr>
        <xdr:cNvPr id="21" name="テキスト ボックス 20"/>
        <xdr:cNvSpPr txBox="1"/>
      </xdr:nvSpPr>
      <xdr:spPr>
        <a:xfrm>
          <a:off x="7905749" y="13457465"/>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122464</xdr:colOff>
      <xdr:row>31</xdr:row>
      <xdr:rowOff>258535</xdr:rowOff>
    </xdr:from>
    <xdr:ext cx="590551" cy="352425"/>
    <xdr:sp macro="" textlink="">
      <xdr:nvSpPr>
        <xdr:cNvPr id="23" name="テキスト ボックス 22"/>
        <xdr:cNvSpPr txBox="1"/>
      </xdr:nvSpPr>
      <xdr:spPr>
        <a:xfrm>
          <a:off x="7878535" y="10218964"/>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111579</xdr:colOff>
      <xdr:row>33</xdr:row>
      <xdr:rowOff>247650</xdr:rowOff>
    </xdr:from>
    <xdr:ext cx="590551" cy="352425"/>
    <xdr:sp macro="" textlink="">
      <xdr:nvSpPr>
        <xdr:cNvPr id="24" name="テキスト ボックス 23"/>
        <xdr:cNvSpPr txBox="1"/>
      </xdr:nvSpPr>
      <xdr:spPr>
        <a:xfrm>
          <a:off x="7867650" y="11895364"/>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81644</xdr:colOff>
      <xdr:row>115</xdr:row>
      <xdr:rowOff>40821</xdr:rowOff>
    </xdr:from>
    <xdr:ext cx="680358" cy="680358"/>
    <xdr:sp macro="" textlink="">
      <xdr:nvSpPr>
        <xdr:cNvPr id="26" name="テキスト ボックス 25"/>
        <xdr:cNvSpPr txBox="1"/>
      </xdr:nvSpPr>
      <xdr:spPr>
        <a:xfrm>
          <a:off x="7837715" y="14423571"/>
          <a:ext cx="680358" cy="6803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39</xdr:col>
      <xdr:colOff>68036</xdr:colOff>
      <xdr:row>713</xdr:row>
      <xdr:rowOff>326572</xdr:rowOff>
    </xdr:from>
    <xdr:ext cx="590551" cy="352425"/>
    <xdr:sp macro="" textlink="">
      <xdr:nvSpPr>
        <xdr:cNvPr id="27" name="テキスト ボックス 26"/>
        <xdr:cNvSpPr txBox="1"/>
      </xdr:nvSpPr>
      <xdr:spPr>
        <a:xfrm>
          <a:off x="8028215" y="27867429"/>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39</xdr:col>
      <xdr:colOff>57150</xdr:colOff>
      <xdr:row>715</xdr:row>
      <xdr:rowOff>438151</xdr:rowOff>
    </xdr:from>
    <xdr:ext cx="590551" cy="352425"/>
    <xdr:sp macro="" textlink="">
      <xdr:nvSpPr>
        <xdr:cNvPr id="28" name="テキスト ボックス 27"/>
        <xdr:cNvSpPr txBox="1"/>
      </xdr:nvSpPr>
      <xdr:spPr>
        <a:xfrm>
          <a:off x="8017329" y="28659365"/>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30</xdr:col>
      <xdr:colOff>13607</xdr:colOff>
      <xdr:row>18</xdr:row>
      <xdr:rowOff>122464</xdr:rowOff>
    </xdr:from>
    <xdr:ext cx="979715" cy="680357"/>
    <xdr:sp macro="" textlink="">
      <xdr:nvSpPr>
        <xdr:cNvPr id="29" name="テキスト ボックス 28"/>
        <xdr:cNvSpPr txBox="1"/>
      </xdr:nvSpPr>
      <xdr:spPr>
        <a:xfrm>
          <a:off x="6136821" y="7742464"/>
          <a:ext cx="979715" cy="6803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39</xdr:col>
      <xdr:colOff>81643</xdr:colOff>
      <xdr:row>711</xdr:row>
      <xdr:rowOff>27215</xdr:rowOff>
    </xdr:from>
    <xdr:ext cx="590551" cy="352425"/>
    <xdr:sp macro="" textlink="">
      <xdr:nvSpPr>
        <xdr:cNvPr id="31" name="テキスト ボックス 30"/>
        <xdr:cNvSpPr txBox="1"/>
      </xdr:nvSpPr>
      <xdr:spPr>
        <a:xfrm>
          <a:off x="8041822" y="27785786"/>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9</xdr:col>
      <xdr:colOff>66261</xdr:colOff>
      <xdr:row>841</xdr:row>
      <xdr:rowOff>99391</xdr:rowOff>
    </xdr:from>
    <xdr:to>
      <xdr:col>22</xdr:col>
      <xdr:colOff>90166</xdr:colOff>
      <xdr:row>843</xdr:row>
      <xdr:rowOff>234074</xdr:rowOff>
    </xdr:to>
    <xdr:sp macro="" textlink="">
      <xdr:nvSpPr>
        <xdr:cNvPr id="30" name="正方形/長方形 29"/>
        <xdr:cNvSpPr/>
      </xdr:nvSpPr>
      <xdr:spPr>
        <a:xfrm>
          <a:off x="1855304" y="52511739"/>
          <a:ext cx="2608079" cy="7641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115" zoomScaleNormal="75" zoomScaleSheetLayoutView="115" zoomScalePageLayoutView="85" workbookViewId="0">
      <selection activeCell="AD712" sqref="AD712:AF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8">
        <v>2021</v>
      </c>
      <c r="AE2" s="938"/>
      <c r="AF2" s="938"/>
      <c r="AG2" s="938"/>
      <c r="AH2" s="938"/>
      <c r="AI2" s="83" t="s">
        <v>324</v>
      </c>
      <c r="AJ2" s="938" t="s">
        <v>660</v>
      </c>
      <c r="AK2" s="938"/>
      <c r="AL2" s="938"/>
      <c r="AM2" s="938"/>
      <c r="AN2" s="83" t="s">
        <v>324</v>
      </c>
      <c r="AO2" s="938">
        <v>20</v>
      </c>
      <c r="AP2" s="938"/>
      <c r="AQ2" s="938"/>
      <c r="AR2" s="84" t="s">
        <v>627</v>
      </c>
      <c r="AS2" s="944">
        <v>528</v>
      </c>
      <c r="AT2" s="944"/>
      <c r="AU2" s="944"/>
      <c r="AV2" s="83" t="str">
        <f>IF(AW2="","","-")</f>
        <v/>
      </c>
      <c r="AW2" s="904"/>
      <c r="AX2" s="904"/>
    </row>
    <row r="3" spans="1:50" ht="21" customHeight="1" thickBot="1" x14ac:dyDescent="0.2">
      <c r="A3" s="860" t="s">
        <v>620</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628</v>
      </c>
      <c r="AK3" s="862"/>
      <c r="AL3" s="862"/>
      <c r="AM3" s="862"/>
      <c r="AN3" s="862"/>
      <c r="AO3" s="862"/>
      <c r="AP3" s="862"/>
      <c r="AQ3" s="862"/>
      <c r="AR3" s="862"/>
      <c r="AS3" s="862"/>
      <c r="AT3" s="862"/>
      <c r="AU3" s="862"/>
      <c r="AV3" s="862"/>
      <c r="AW3" s="862"/>
      <c r="AX3" s="24" t="s">
        <v>64</v>
      </c>
    </row>
    <row r="4" spans="1:50" ht="24.75" customHeight="1" x14ac:dyDescent="0.15">
      <c r="A4" s="698" t="s">
        <v>25</v>
      </c>
      <c r="B4" s="699"/>
      <c r="C4" s="699"/>
      <c r="D4" s="699"/>
      <c r="E4" s="699"/>
      <c r="F4" s="699"/>
      <c r="G4" s="676" t="s">
        <v>629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630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2" t="s">
        <v>632</v>
      </c>
      <c r="H5" s="833"/>
      <c r="I5" s="833"/>
      <c r="J5" s="833"/>
      <c r="K5" s="833"/>
      <c r="L5" s="833"/>
      <c r="M5" s="834" t="s">
        <v>65</v>
      </c>
      <c r="N5" s="835"/>
      <c r="O5" s="835"/>
      <c r="P5" s="835"/>
      <c r="Q5" s="835"/>
      <c r="R5" s="836"/>
      <c r="S5" s="837" t="s">
        <v>633</v>
      </c>
      <c r="T5" s="833"/>
      <c r="U5" s="833"/>
      <c r="V5" s="833"/>
      <c r="W5" s="833"/>
      <c r="X5" s="838"/>
      <c r="Y5" s="692" t="s">
        <v>3</v>
      </c>
      <c r="Z5" s="533"/>
      <c r="AA5" s="533"/>
      <c r="AB5" s="533"/>
      <c r="AC5" s="533"/>
      <c r="AD5" s="534"/>
      <c r="AE5" s="693" t="s">
        <v>634</v>
      </c>
      <c r="AF5" s="693"/>
      <c r="AG5" s="693"/>
      <c r="AH5" s="693"/>
      <c r="AI5" s="693"/>
      <c r="AJ5" s="693"/>
      <c r="AK5" s="693"/>
      <c r="AL5" s="693"/>
      <c r="AM5" s="693"/>
      <c r="AN5" s="693"/>
      <c r="AO5" s="693"/>
      <c r="AP5" s="694"/>
      <c r="AQ5" s="695" t="s">
        <v>631</v>
      </c>
      <c r="AR5" s="696"/>
      <c r="AS5" s="696"/>
      <c r="AT5" s="696"/>
      <c r="AU5" s="696"/>
      <c r="AV5" s="696"/>
      <c r="AW5" s="696"/>
      <c r="AX5" s="697"/>
    </row>
    <row r="6" spans="1:50" ht="39" customHeight="1" x14ac:dyDescent="0.15">
      <c r="A6" s="700" t="s">
        <v>4</v>
      </c>
      <c r="B6" s="701"/>
      <c r="C6" s="701"/>
      <c r="D6" s="701"/>
      <c r="E6" s="701"/>
      <c r="F6" s="701"/>
      <c r="G6" s="380" t="str">
        <f>入力規則等!F39</f>
        <v>労働保険特別会計労災勘定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635</v>
      </c>
      <c r="H7" s="489"/>
      <c r="I7" s="489"/>
      <c r="J7" s="489"/>
      <c r="K7" s="489"/>
      <c r="L7" s="489"/>
      <c r="M7" s="489"/>
      <c r="N7" s="489"/>
      <c r="O7" s="489"/>
      <c r="P7" s="489"/>
      <c r="Q7" s="489"/>
      <c r="R7" s="489"/>
      <c r="S7" s="489"/>
      <c r="T7" s="489"/>
      <c r="U7" s="489"/>
      <c r="V7" s="489"/>
      <c r="W7" s="489"/>
      <c r="X7" s="490"/>
      <c r="Y7" s="916" t="s">
        <v>307</v>
      </c>
      <c r="Z7" s="430"/>
      <c r="AA7" s="430"/>
      <c r="AB7" s="430"/>
      <c r="AC7" s="430"/>
      <c r="AD7" s="917"/>
      <c r="AE7" s="905" t="s">
        <v>636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5" t="s">
        <v>208</v>
      </c>
      <c r="B8" s="486"/>
      <c r="C8" s="486"/>
      <c r="D8" s="486"/>
      <c r="E8" s="486"/>
      <c r="F8" s="487"/>
      <c r="G8" s="939" t="str">
        <f>入力規則等!A27</f>
        <v>-</v>
      </c>
      <c r="H8" s="714"/>
      <c r="I8" s="714"/>
      <c r="J8" s="714"/>
      <c r="K8" s="714"/>
      <c r="L8" s="714"/>
      <c r="M8" s="714"/>
      <c r="N8" s="714"/>
      <c r="O8" s="714"/>
      <c r="P8" s="714"/>
      <c r="Q8" s="714"/>
      <c r="R8" s="714"/>
      <c r="S8" s="714"/>
      <c r="T8" s="714"/>
      <c r="U8" s="714"/>
      <c r="V8" s="714"/>
      <c r="W8" s="714"/>
      <c r="X8" s="940"/>
      <c r="Y8" s="839" t="s">
        <v>209</v>
      </c>
      <c r="Z8" s="840"/>
      <c r="AA8" s="840"/>
      <c r="AB8" s="840"/>
      <c r="AC8" s="840"/>
      <c r="AD8" s="841"/>
      <c r="AE8" s="713" t="str">
        <f>入力規則等!K13</f>
        <v>社会保障</v>
      </c>
      <c r="AF8" s="714"/>
      <c r="AG8" s="714"/>
      <c r="AH8" s="714"/>
      <c r="AI8" s="714"/>
      <c r="AJ8" s="714"/>
      <c r="AK8" s="714"/>
      <c r="AL8" s="714"/>
      <c r="AM8" s="714"/>
      <c r="AN8" s="714"/>
      <c r="AO8" s="714"/>
      <c r="AP8" s="714"/>
      <c r="AQ8" s="714"/>
      <c r="AR8" s="714"/>
      <c r="AS8" s="714"/>
      <c r="AT8" s="714"/>
      <c r="AU8" s="714"/>
      <c r="AV8" s="714"/>
      <c r="AW8" s="714"/>
      <c r="AX8" s="715"/>
    </row>
    <row r="9" spans="1:50" ht="56.25" customHeight="1" x14ac:dyDescent="0.15">
      <c r="A9" s="842" t="s">
        <v>23</v>
      </c>
      <c r="B9" s="843"/>
      <c r="C9" s="843"/>
      <c r="D9" s="843"/>
      <c r="E9" s="843"/>
      <c r="F9" s="843"/>
      <c r="G9" s="844" t="s">
        <v>695</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56.25" customHeight="1" x14ac:dyDescent="0.15">
      <c r="A10" s="653" t="s">
        <v>29</v>
      </c>
      <c r="B10" s="654"/>
      <c r="C10" s="654"/>
      <c r="D10" s="654"/>
      <c r="E10" s="654"/>
      <c r="F10" s="654"/>
      <c r="G10" s="745" t="s">
        <v>694</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3" t="s">
        <v>5</v>
      </c>
      <c r="B11" s="654"/>
      <c r="C11" s="654"/>
      <c r="D11" s="654"/>
      <c r="E11" s="654"/>
      <c r="F11" s="655"/>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57" t="s">
        <v>24</v>
      </c>
      <c r="B12" s="958"/>
      <c r="C12" s="958"/>
      <c r="D12" s="958"/>
      <c r="E12" s="958"/>
      <c r="F12" s="959"/>
      <c r="G12" s="751"/>
      <c r="H12" s="752"/>
      <c r="I12" s="752"/>
      <c r="J12" s="752"/>
      <c r="K12" s="752"/>
      <c r="L12" s="752"/>
      <c r="M12" s="752"/>
      <c r="N12" s="752"/>
      <c r="O12" s="752"/>
      <c r="P12" s="437" t="s">
        <v>308</v>
      </c>
      <c r="Q12" s="432"/>
      <c r="R12" s="432"/>
      <c r="S12" s="432"/>
      <c r="T12" s="432"/>
      <c r="U12" s="432"/>
      <c r="V12" s="433"/>
      <c r="W12" s="437" t="s">
        <v>330</v>
      </c>
      <c r="X12" s="432"/>
      <c r="Y12" s="432"/>
      <c r="Z12" s="432"/>
      <c r="AA12" s="432"/>
      <c r="AB12" s="432"/>
      <c r="AC12" s="433"/>
      <c r="AD12" s="437" t="s">
        <v>617</v>
      </c>
      <c r="AE12" s="432"/>
      <c r="AF12" s="432"/>
      <c r="AG12" s="432"/>
      <c r="AH12" s="432"/>
      <c r="AI12" s="432"/>
      <c r="AJ12" s="433"/>
      <c r="AK12" s="437" t="s">
        <v>621</v>
      </c>
      <c r="AL12" s="432"/>
      <c r="AM12" s="432"/>
      <c r="AN12" s="432"/>
      <c r="AO12" s="432"/>
      <c r="AP12" s="432"/>
      <c r="AQ12" s="433"/>
      <c r="AR12" s="437" t="s">
        <v>622</v>
      </c>
      <c r="AS12" s="432"/>
      <c r="AT12" s="432"/>
      <c r="AU12" s="432"/>
      <c r="AV12" s="432"/>
      <c r="AW12" s="432"/>
      <c r="AX12" s="716"/>
    </row>
    <row r="13" spans="1:50" ht="21" customHeight="1" x14ac:dyDescent="0.15">
      <c r="A13" s="607"/>
      <c r="B13" s="608"/>
      <c r="C13" s="608"/>
      <c r="D13" s="608"/>
      <c r="E13" s="608"/>
      <c r="F13" s="609"/>
      <c r="G13" s="717" t="s">
        <v>6</v>
      </c>
      <c r="H13" s="718"/>
      <c r="I13" s="755" t="s">
        <v>7</v>
      </c>
      <c r="J13" s="756"/>
      <c r="K13" s="756"/>
      <c r="L13" s="756"/>
      <c r="M13" s="756"/>
      <c r="N13" s="756"/>
      <c r="O13" s="757"/>
      <c r="P13" s="650">
        <v>37</v>
      </c>
      <c r="Q13" s="651"/>
      <c r="R13" s="651"/>
      <c r="S13" s="651"/>
      <c r="T13" s="651"/>
      <c r="U13" s="651"/>
      <c r="V13" s="652"/>
      <c r="W13" s="650">
        <v>34</v>
      </c>
      <c r="X13" s="651"/>
      <c r="Y13" s="651"/>
      <c r="Z13" s="651"/>
      <c r="AA13" s="651"/>
      <c r="AB13" s="651"/>
      <c r="AC13" s="652"/>
      <c r="AD13" s="650">
        <v>46</v>
      </c>
      <c r="AE13" s="651"/>
      <c r="AF13" s="651"/>
      <c r="AG13" s="651"/>
      <c r="AH13" s="651"/>
      <c r="AI13" s="651"/>
      <c r="AJ13" s="652"/>
      <c r="AK13" s="650">
        <v>38</v>
      </c>
      <c r="AL13" s="651"/>
      <c r="AM13" s="651"/>
      <c r="AN13" s="651"/>
      <c r="AO13" s="651"/>
      <c r="AP13" s="651"/>
      <c r="AQ13" s="652"/>
      <c r="AR13" s="913"/>
      <c r="AS13" s="914"/>
      <c r="AT13" s="914"/>
      <c r="AU13" s="914"/>
      <c r="AV13" s="914"/>
      <c r="AW13" s="914"/>
      <c r="AX13" s="915"/>
    </row>
    <row r="14" spans="1:50" ht="21" customHeight="1" x14ac:dyDescent="0.15">
      <c r="A14" s="607"/>
      <c r="B14" s="608"/>
      <c r="C14" s="608"/>
      <c r="D14" s="608"/>
      <c r="E14" s="608"/>
      <c r="F14" s="609"/>
      <c r="G14" s="719"/>
      <c r="H14" s="720"/>
      <c r="I14" s="705" t="s">
        <v>8</v>
      </c>
      <c r="J14" s="753"/>
      <c r="K14" s="753"/>
      <c r="L14" s="753"/>
      <c r="M14" s="753"/>
      <c r="N14" s="753"/>
      <c r="O14" s="754"/>
      <c r="P14" s="650" t="s">
        <v>637</v>
      </c>
      <c r="Q14" s="651"/>
      <c r="R14" s="651"/>
      <c r="S14" s="651"/>
      <c r="T14" s="651"/>
      <c r="U14" s="651"/>
      <c r="V14" s="652"/>
      <c r="W14" s="650" t="s">
        <v>637</v>
      </c>
      <c r="X14" s="651"/>
      <c r="Y14" s="651"/>
      <c r="Z14" s="651"/>
      <c r="AA14" s="651"/>
      <c r="AB14" s="651"/>
      <c r="AC14" s="652"/>
      <c r="AD14" s="650" t="s">
        <v>637</v>
      </c>
      <c r="AE14" s="651"/>
      <c r="AF14" s="651"/>
      <c r="AG14" s="651"/>
      <c r="AH14" s="651"/>
      <c r="AI14" s="651"/>
      <c r="AJ14" s="652"/>
      <c r="AK14" s="650"/>
      <c r="AL14" s="651"/>
      <c r="AM14" s="651"/>
      <c r="AN14" s="651"/>
      <c r="AO14" s="651"/>
      <c r="AP14" s="651"/>
      <c r="AQ14" s="652"/>
      <c r="AR14" s="779"/>
      <c r="AS14" s="779"/>
      <c r="AT14" s="779"/>
      <c r="AU14" s="779"/>
      <c r="AV14" s="779"/>
      <c r="AW14" s="779"/>
      <c r="AX14" s="780"/>
    </row>
    <row r="15" spans="1:50" ht="21" customHeight="1" x14ac:dyDescent="0.15">
      <c r="A15" s="607"/>
      <c r="B15" s="608"/>
      <c r="C15" s="608"/>
      <c r="D15" s="608"/>
      <c r="E15" s="608"/>
      <c r="F15" s="609"/>
      <c r="G15" s="719"/>
      <c r="H15" s="720"/>
      <c r="I15" s="705" t="s">
        <v>50</v>
      </c>
      <c r="J15" s="706"/>
      <c r="K15" s="706"/>
      <c r="L15" s="706"/>
      <c r="M15" s="706"/>
      <c r="N15" s="706"/>
      <c r="O15" s="707"/>
      <c r="P15" s="650" t="s">
        <v>637</v>
      </c>
      <c r="Q15" s="651"/>
      <c r="R15" s="651"/>
      <c r="S15" s="651"/>
      <c r="T15" s="651"/>
      <c r="U15" s="651"/>
      <c r="V15" s="652"/>
      <c r="W15" s="650" t="s">
        <v>637</v>
      </c>
      <c r="X15" s="651"/>
      <c r="Y15" s="651"/>
      <c r="Z15" s="651"/>
      <c r="AA15" s="651"/>
      <c r="AB15" s="651"/>
      <c r="AC15" s="652"/>
      <c r="AD15" s="650" t="s">
        <v>637</v>
      </c>
      <c r="AE15" s="651"/>
      <c r="AF15" s="651"/>
      <c r="AG15" s="651"/>
      <c r="AH15" s="651"/>
      <c r="AI15" s="651"/>
      <c r="AJ15" s="652"/>
      <c r="AK15" s="650" t="s">
        <v>661</v>
      </c>
      <c r="AL15" s="651"/>
      <c r="AM15" s="651"/>
      <c r="AN15" s="651"/>
      <c r="AO15" s="651"/>
      <c r="AP15" s="651"/>
      <c r="AQ15" s="652"/>
      <c r="AR15" s="650"/>
      <c r="AS15" s="651"/>
      <c r="AT15" s="651"/>
      <c r="AU15" s="651"/>
      <c r="AV15" s="651"/>
      <c r="AW15" s="651"/>
      <c r="AX15" s="794"/>
    </row>
    <row r="16" spans="1:50" ht="21" customHeight="1" x14ac:dyDescent="0.15">
      <c r="A16" s="607"/>
      <c r="B16" s="608"/>
      <c r="C16" s="608"/>
      <c r="D16" s="608"/>
      <c r="E16" s="608"/>
      <c r="F16" s="609"/>
      <c r="G16" s="719"/>
      <c r="H16" s="720"/>
      <c r="I16" s="705" t="s">
        <v>51</v>
      </c>
      <c r="J16" s="706"/>
      <c r="K16" s="706"/>
      <c r="L16" s="706"/>
      <c r="M16" s="706"/>
      <c r="N16" s="706"/>
      <c r="O16" s="707"/>
      <c r="P16" s="650" t="s">
        <v>637</v>
      </c>
      <c r="Q16" s="651"/>
      <c r="R16" s="651"/>
      <c r="S16" s="651"/>
      <c r="T16" s="651"/>
      <c r="U16" s="651"/>
      <c r="V16" s="652"/>
      <c r="W16" s="650" t="s">
        <v>637</v>
      </c>
      <c r="X16" s="651"/>
      <c r="Y16" s="651"/>
      <c r="Z16" s="651"/>
      <c r="AA16" s="651"/>
      <c r="AB16" s="651"/>
      <c r="AC16" s="652"/>
      <c r="AD16" s="650" t="s">
        <v>637</v>
      </c>
      <c r="AE16" s="651"/>
      <c r="AF16" s="651"/>
      <c r="AG16" s="651"/>
      <c r="AH16" s="651"/>
      <c r="AI16" s="651"/>
      <c r="AJ16" s="652"/>
      <c r="AK16" s="650"/>
      <c r="AL16" s="651"/>
      <c r="AM16" s="651"/>
      <c r="AN16" s="651"/>
      <c r="AO16" s="651"/>
      <c r="AP16" s="651"/>
      <c r="AQ16" s="652"/>
      <c r="AR16" s="748"/>
      <c r="AS16" s="749"/>
      <c r="AT16" s="749"/>
      <c r="AU16" s="749"/>
      <c r="AV16" s="749"/>
      <c r="AW16" s="749"/>
      <c r="AX16" s="750"/>
    </row>
    <row r="17" spans="1:50" ht="24.75" customHeight="1" x14ac:dyDescent="0.15">
      <c r="A17" s="607"/>
      <c r="B17" s="608"/>
      <c r="C17" s="608"/>
      <c r="D17" s="608"/>
      <c r="E17" s="608"/>
      <c r="F17" s="609"/>
      <c r="G17" s="719"/>
      <c r="H17" s="720"/>
      <c r="I17" s="705" t="s">
        <v>49</v>
      </c>
      <c r="J17" s="753"/>
      <c r="K17" s="753"/>
      <c r="L17" s="753"/>
      <c r="M17" s="753"/>
      <c r="N17" s="753"/>
      <c r="O17" s="754"/>
      <c r="P17" s="650" t="s">
        <v>637</v>
      </c>
      <c r="Q17" s="651"/>
      <c r="R17" s="651"/>
      <c r="S17" s="651"/>
      <c r="T17" s="651"/>
      <c r="U17" s="651"/>
      <c r="V17" s="652"/>
      <c r="W17" s="650" t="s">
        <v>637</v>
      </c>
      <c r="X17" s="651"/>
      <c r="Y17" s="651"/>
      <c r="Z17" s="651"/>
      <c r="AA17" s="651"/>
      <c r="AB17" s="651"/>
      <c r="AC17" s="652"/>
      <c r="AD17" s="650" t="s">
        <v>637</v>
      </c>
      <c r="AE17" s="651"/>
      <c r="AF17" s="651"/>
      <c r="AG17" s="651"/>
      <c r="AH17" s="651"/>
      <c r="AI17" s="651"/>
      <c r="AJ17" s="652"/>
      <c r="AK17" s="650"/>
      <c r="AL17" s="651"/>
      <c r="AM17" s="651"/>
      <c r="AN17" s="651"/>
      <c r="AO17" s="651"/>
      <c r="AP17" s="651"/>
      <c r="AQ17" s="652"/>
      <c r="AR17" s="911"/>
      <c r="AS17" s="911"/>
      <c r="AT17" s="911"/>
      <c r="AU17" s="911"/>
      <c r="AV17" s="911"/>
      <c r="AW17" s="911"/>
      <c r="AX17" s="912"/>
    </row>
    <row r="18" spans="1:50" ht="24.75" customHeight="1" x14ac:dyDescent="0.15">
      <c r="A18" s="607"/>
      <c r="B18" s="608"/>
      <c r="C18" s="608"/>
      <c r="D18" s="608"/>
      <c r="E18" s="608"/>
      <c r="F18" s="609"/>
      <c r="G18" s="721"/>
      <c r="H18" s="722"/>
      <c r="I18" s="710" t="s">
        <v>20</v>
      </c>
      <c r="J18" s="711"/>
      <c r="K18" s="711"/>
      <c r="L18" s="711"/>
      <c r="M18" s="711"/>
      <c r="N18" s="711"/>
      <c r="O18" s="712"/>
      <c r="P18" s="871">
        <f>SUM(P13:V17)</f>
        <v>37</v>
      </c>
      <c r="Q18" s="872"/>
      <c r="R18" s="872"/>
      <c r="S18" s="872"/>
      <c r="T18" s="872"/>
      <c r="U18" s="872"/>
      <c r="V18" s="873"/>
      <c r="W18" s="871">
        <f>SUM(W13:AC17)</f>
        <v>34</v>
      </c>
      <c r="X18" s="872"/>
      <c r="Y18" s="872"/>
      <c r="Z18" s="872"/>
      <c r="AA18" s="872"/>
      <c r="AB18" s="872"/>
      <c r="AC18" s="873"/>
      <c r="AD18" s="871">
        <f>SUM(AD13:AJ17)</f>
        <v>46</v>
      </c>
      <c r="AE18" s="872"/>
      <c r="AF18" s="872"/>
      <c r="AG18" s="872"/>
      <c r="AH18" s="872"/>
      <c r="AI18" s="872"/>
      <c r="AJ18" s="873"/>
      <c r="AK18" s="871">
        <f>SUM(AK13:AQ17)</f>
        <v>38</v>
      </c>
      <c r="AL18" s="872"/>
      <c r="AM18" s="872"/>
      <c r="AN18" s="872"/>
      <c r="AO18" s="872"/>
      <c r="AP18" s="872"/>
      <c r="AQ18" s="873"/>
      <c r="AR18" s="871">
        <f>SUM(AR13:AX17)</f>
        <v>0</v>
      </c>
      <c r="AS18" s="872"/>
      <c r="AT18" s="872"/>
      <c r="AU18" s="872"/>
      <c r="AV18" s="872"/>
      <c r="AW18" s="872"/>
      <c r="AX18" s="874"/>
    </row>
    <row r="19" spans="1:50" ht="24.75" customHeight="1" x14ac:dyDescent="0.15">
      <c r="A19" s="607"/>
      <c r="B19" s="608"/>
      <c r="C19" s="608"/>
      <c r="D19" s="608"/>
      <c r="E19" s="608"/>
      <c r="F19" s="609"/>
      <c r="G19" s="869" t="s">
        <v>9</v>
      </c>
      <c r="H19" s="870"/>
      <c r="I19" s="870"/>
      <c r="J19" s="870"/>
      <c r="K19" s="870"/>
      <c r="L19" s="870"/>
      <c r="M19" s="870"/>
      <c r="N19" s="870"/>
      <c r="O19" s="870"/>
      <c r="P19" s="650">
        <v>22</v>
      </c>
      <c r="Q19" s="651"/>
      <c r="R19" s="651"/>
      <c r="S19" s="651"/>
      <c r="T19" s="651"/>
      <c r="U19" s="651"/>
      <c r="V19" s="652"/>
      <c r="W19" s="650">
        <v>31</v>
      </c>
      <c r="X19" s="651"/>
      <c r="Y19" s="651"/>
      <c r="Z19" s="651"/>
      <c r="AA19" s="651"/>
      <c r="AB19" s="651"/>
      <c r="AC19" s="652"/>
      <c r="AD19" s="650"/>
      <c r="AE19" s="651"/>
      <c r="AF19" s="651"/>
      <c r="AG19" s="651"/>
      <c r="AH19" s="651"/>
      <c r="AI19" s="651"/>
      <c r="AJ19" s="652"/>
      <c r="AK19" s="309"/>
      <c r="AL19" s="309"/>
      <c r="AM19" s="309"/>
      <c r="AN19" s="309"/>
      <c r="AO19" s="309"/>
      <c r="AP19" s="309"/>
      <c r="AQ19" s="309"/>
      <c r="AR19" s="309"/>
      <c r="AS19" s="309"/>
      <c r="AT19" s="309"/>
      <c r="AU19" s="309"/>
      <c r="AV19" s="309"/>
      <c r="AW19" s="309"/>
      <c r="AX19" s="311"/>
    </row>
    <row r="20" spans="1:50" ht="24.75" customHeight="1" x14ac:dyDescent="0.15">
      <c r="A20" s="607"/>
      <c r="B20" s="608"/>
      <c r="C20" s="608"/>
      <c r="D20" s="608"/>
      <c r="E20" s="608"/>
      <c r="F20" s="609"/>
      <c r="G20" s="869" t="s">
        <v>10</v>
      </c>
      <c r="H20" s="870"/>
      <c r="I20" s="870"/>
      <c r="J20" s="870"/>
      <c r="K20" s="870"/>
      <c r="L20" s="870"/>
      <c r="M20" s="870"/>
      <c r="N20" s="870"/>
      <c r="O20" s="870"/>
      <c r="P20" s="301">
        <f>IF(P18=0, "-", SUM(P19)/P18)</f>
        <v>0.59459459459459463</v>
      </c>
      <c r="Q20" s="301"/>
      <c r="R20" s="301"/>
      <c r="S20" s="301"/>
      <c r="T20" s="301"/>
      <c r="U20" s="301"/>
      <c r="V20" s="301"/>
      <c r="W20" s="301">
        <f t="shared" ref="W20" si="0">IF(W18=0, "-", SUM(W19)/W18)</f>
        <v>0.91176470588235292</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2"/>
      <c r="B21" s="843"/>
      <c r="C21" s="843"/>
      <c r="D21" s="843"/>
      <c r="E21" s="843"/>
      <c r="F21" s="960"/>
      <c r="G21" s="299" t="s">
        <v>274</v>
      </c>
      <c r="H21" s="300"/>
      <c r="I21" s="300"/>
      <c r="J21" s="300"/>
      <c r="K21" s="300"/>
      <c r="L21" s="300"/>
      <c r="M21" s="300"/>
      <c r="N21" s="300"/>
      <c r="O21" s="300"/>
      <c r="P21" s="301">
        <f>IF(P19=0, "-", SUM(P19)/SUM(P13,P14))</f>
        <v>0.59459459459459463</v>
      </c>
      <c r="Q21" s="301"/>
      <c r="R21" s="301"/>
      <c r="S21" s="301"/>
      <c r="T21" s="301"/>
      <c r="U21" s="301"/>
      <c r="V21" s="301"/>
      <c r="W21" s="301">
        <f t="shared" ref="W21" si="2">IF(W19=0, "-", SUM(W19)/SUM(W13,W14))</f>
        <v>0.91176470588235292</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6" t="s">
        <v>625</v>
      </c>
      <c r="B22" s="967"/>
      <c r="C22" s="967"/>
      <c r="D22" s="967"/>
      <c r="E22" s="967"/>
      <c r="F22" s="968"/>
      <c r="G22" s="962" t="s">
        <v>254</v>
      </c>
      <c r="H22" s="207"/>
      <c r="I22" s="207"/>
      <c r="J22" s="207"/>
      <c r="K22" s="207"/>
      <c r="L22" s="207"/>
      <c r="M22" s="207"/>
      <c r="N22" s="207"/>
      <c r="O22" s="208"/>
      <c r="P22" s="927" t="s">
        <v>623</v>
      </c>
      <c r="Q22" s="207"/>
      <c r="R22" s="207"/>
      <c r="S22" s="207"/>
      <c r="T22" s="207"/>
      <c r="U22" s="207"/>
      <c r="V22" s="208"/>
      <c r="W22" s="927" t="s">
        <v>624</v>
      </c>
      <c r="X22" s="207"/>
      <c r="Y22" s="207"/>
      <c r="Z22" s="207"/>
      <c r="AA22" s="207"/>
      <c r="AB22" s="207"/>
      <c r="AC22" s="208"/>
      <c r="AD22" s="927" t="s">
        <v>253</v>
      </c>
      <c r="AE22" s="207"/>
      <c r="AF22" s="207"/>
      <c r="AG22" s="207"/>
      <c r="AH22" s="207"/>
      <c r="AI22" s="207"/>
      <c r="AJ22" s="207"/>
      <c r="AK22" s="207"/>
      <c r="AL22" s="207"/>
      <c r="AM22" s="207"/>
      <c r="AN22" s="207"/>
      <c r="AO22" s="207"/>
      <c r="AP22" s="207"/>
      <c r="AQ22" s="207"/>
      <c r="AR22" s="207"/>
      <c r="AS22" s="207"/>
      <c r="AT22" s="207"/>
      <c r="AU22" s="207"/>
      <c r="AV22" s="207"/>
      <c r="AW22" s="207"/>
      <c r="AX22" s="975"/>
    </row>
    <row r="23" spans="1:50" ht="25.5" customHeight="1" x14ac:dyDescent="0.15">
      <c r="A23" s="969"/>
      <c r="B23" s="970"/>
      <c r="C23" s="970"/>
      <c r="D23" s="970"/>
      <c r="E23" s="970"/>
      <c r="F23" s="971"/>
      <c r="G23" s="963" t="s">
        <v>638</v>
      </c>
      <c r="H23" s="964"/>
      <c r="I23" s="964"/>
      <c r="J23" s="964"/>
      <c r="K23" s="964"/>
      <c r="L23" s="964"/>
      <c r="M23" s="964"/>
      <c r="N23" s="964"/>
      <c r="O23" s="965"/>
      <c r="P23" s="913">
        <v>38</v>
      </c>
      <c r="Q23" s="914"/>
      <c r="R23" s="914"/>
      <c r="S23" s="914"/>
      <c r="T23" s="914"/>
      <c r="U23" s="914"/>
      <c r="V23" s="928"/>
      <c r="W23" s="913"/>
      <c r="X23" s="914"/>
      <c r="Y23" s="914"/>
      <c r="Z23" s="914"/>
      <c r="AA23" s="914"/>
      <c r="AB23" s="914"/>
      <c r="AC23" s="928"/>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29"/>
      <c r="H24" s="930"/>
      <c r="I24" s="930"/>
      <c r="J24" s="930"/>
      <c r="K24" s="930"/>
      <c r="L24" s="930"/>
      <c r="M24" s="930"/>
      <c r="N24" s="930"/>
      <c r="O24" s="931"/>
      <c r="P24" s="650"/>
      <c r="Q24" s="651"/>
      <c r="R24" s="651"/>
      <c r="S24" s="651"/>
      <c r="T24" s="651"/>
      <c r="U24" s="651"/>
      <c r="V24" s="652"/>
      <c r="W24" s="650"/>
      <c r="X24" s="651"/>
      <c r="Y24" s="651"/>
      <c r="Z24" s="651"/>
      <c r="AA24" s="651"/>
      <c r="AB24" s="651"/>
      <c r="AC24" s="65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29"/>
      <c r="H25" s="930"/>
      <c r="I25" s="930"/>
      <c r="J25" s="930"/>
      <c r="K25" s="930"/>
      <c r="L25" s="930"/>
      <c r="M25" s="930"/>
      <c r="N25" s="930"/>
      <c r="O25" s="931"/>
      <c r="P25" s="650"/>
      <c r="Q25" s="651"/>
      <c r="R25" s="651"/>
      <c r="S25" s="651"/>
      <c r="T25" s="651"/>
      <c r="U25" s="651"/>
      <c r="V25" s="652"/>
      <c r="W25" s="650"/>
      <c r="X25" s="651"/>
      <c r="Y25" s="651"/>
      <c r="Z25" s="651"/>
      <c r="AA25" s="651"/>
      <c r="AB25" s="651"/>
      <c r="AC25" s="65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29"/>
      <c r="H26" s="930"/>
      <c r="I26" s="930"/>
      <c r="J26" s="930"/>
      <c r="K26" s="930"/>
      <c r="L26" s="930"/>
      <c r="M26" s="930"/>
      <c r="N26" s="930"/>
      <c r="O26" s="931"/>
      <c r="P26" s="650"/>
      <c r="Q26" s="651"/>
      <c r="R26" s="651"/>
      <c r="S26" s="651"/>
      <c r="T26" s="651"/>
      <c r="U26" s="651"/>
      <c r="V26" s="652"/>
      <c r="W26" s="650"/>
      <c r="X26" s="651"/>
      <c r="Y26" s="651"/>
      <c r="Z26" s="651"/>
      <c r="AA26" s="651"/>
      <c r="AB26" s="651"/>
      <c r="AC26" s="65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9"/>
      <c r="H27" s="930"/>
      <c r="I27" s="930"/>
      <c r="J27" s="930"/>
      <c r="K27" s="930"/>
      <c r="L27" s="930"/>
      <c r="M27" s="930"/>
      <c r="N27" s="930"/>
      <c r="O27" s="931"/>
      <c r="P27" s="650"/>
      <c r="Q27" s="651"/>
      <c r="R27" s="651"/>
      <c r="S27" s="651"/>
      <c r="T27" s="651"/>
      <c r="U27" s="651"/>
      <c r="V27" s="652"/>
      <c r="W27" s="650"/>
      <c r="X27" s="651"/>
      <c r="Y27" s="651"/>
      <c r="Z27" s="651"/>
      <c r="AA27" s="651"/>
      <c r="AB27" s="651"/>
      <c r="AC27" s="65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258</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255</v>
      </c>
      <c r="H29" s="936"/>
      <c r="I29" s="936"/>
      <c r="J29" s="936"/>
      <c r="K29" s="936"/>
      <c r="L29" s="936"/>
      <c r="M29" s="936"/>
      <c r="N29" s="936"/>
      <c r="O29" s="937"/>
      <c r="P29" s="650">
        <f>AK13</f>
        <v>38</v>
      </c>
      <c r="Q29" s="651"/>
      <c r="R29" s="651"/>
      <c r="S29" s="651"/>
      <c r="T29" s="651"/>
      <c r="U29" s="651"/>
      <c r="V29" s="652"/>
      <c r="W29" s="945">
        <f>AR13</f>
        <v>0</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4" t="s">
        <v>270</v>
      </c>
      <c r="B30" s="855"/>
      <c r="C30" s="855"/>
      <c r="D30" s="855"/>
      <c r="E30" s="855"/>
      <c r="F30" s="856"/>
      <c r="G30" s="764" t="s">
        <v>145</v>
      </c>
      <c r="H30" s="765"/>
      <c r="I30" s="765"/>
      <c r="J30" s="765"/>
      <c r="K30" s="765"/>
      <c r="L30" s="765"/>
      <c r="M30" s="765"/>
      <c r="N30" s="765"/>
      <c r="O30" s="766"/>
      <c r="P30" s="850" t="s">
        <v>58</v>
      </c>
      <c r="Q30" s="765"/>
      <c r="R30" s="765"/>
      <c r="S30" s="765"/>
      <c r="T30" s="765"/>
      <c r="U30" s="765"/>
      <c r="V30" s="765"/>
      <c r="W30" s="765"/>
      <c r="X30" s="766"/>
      <c r="Y30" s="847"/>
      <c r="Z30" s="848"/>
      <c r="AA30" s="849"/>
      <c r="AB30" s="851" t="s">
        <v>11</v>
      </c>
      <c r="AC30" s="852"/>
      <c r="AD30" s="853"/>
      <c r="AE30" s="851" t="s">
        <v>308</v>
      </c>
      <c r="AF30" s="852"/>
      <c r="AG30" s="852"/>
      <c r="AH30" s="853"/>
      <c r="AI30" s="908" t="s">
        <v>330</v>
      </c>
      <c r="AJ30" s="908"/>
      <c r="AK30" s="908"/>
      <c r="AL30" s="851"/>
      <c r="AM30" s="908" t="s">
        <v>427</v>
      </c>
      <c r="AN30" s="908"/>
      <c r="AO30" s="908"/>
      <c r="AP30" s="851"/>
      <c r="AQ30" s="758" t="s">
        <v>184</v>
      </c>
      <c r="AR30" s="759"/>
      <c r="AS30" s="759"/>
      <c r="AT30" s="760"/>
      <c r="AU30" s="765" t="s">
        <v>133</v>
      </c>
      <c r="AV30" s="765"/>
      <c r="AW30" s="765"/>
      <c r="AX30" s="910"/>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9"/>
      <c r="AJ31" s="909"/>
      <c r="AK31" s="909"/>
      <c r="AL31" s="398"/>
      <c r="AM31" s="909"/>
      <c r="AN31" s="909"/>
      <c r="AO31" s="909"/>
      <c r="AP31" s="398"/>
      <c r="AQ31" s="235" t="s">
        <v>637</v>
      </c>
      <c r="AR31" s="186"/>
      <c r="AS31" s="121" t="s">
        <v>185</v>
      </c>
      <c r="AT31" s="122"/>
      <c r="AU31" s="185">
        <v>3</v>
      </c>
      <c r="AV31" s="185"/>
      <c r="AW31" s="383" t="s">
        <v>175</v>
      </c>
      <c r="AX31" s="384"/>
    </row>
    <row r="32" spans="1:50" ht="66.75" customHeight="1" x14ac:dyDescent="0.15">
      <c r="A32" s="388"/>
      <c r="B32" s="386"/>
      <c r="C32" s="386"/>
      <c r="D32" s="386"/>
      <c r="E32" s="386"/>
      <c r="F32" s="387"/>
      <c r="G32" s="554" t="s">
        <v>639</v>
      </c>
      <c r="H32" s="555"/>
      <c r="I32" s="555"/>
      <c r="J32" s="555"/>
      <c r="K32" s="555"/>
      <c r="L32" s="555"/>
      <c r="M32" s="555"/>
      <c r="N32" s="555"/>
      <c r="O32" s="556"/>
      <c r="P32" s="93" t="s">
        <v>640</v>
      </c>
      <c r="Q32" s="93"/>
      <c r="R32" s="93"/>
      <c r="S32" s="93"/>
      <c r="T32" s="93"/>
      <c r="U32" s="93"/>
      <c r="V32" s="93"/>
      <c r="W32" s="93"/>
      <c r="X32" s="94"/>
      <c r="Y32" s="461" t="s">
        <v>12</v>
      </c>
      <c r="Z32" s="521"/>
      <c r="AA32" s="522"/>
      <c r="AB32" s="451" t="s">
        <v>289</v>
      </c>
      <c r="AC32" s="451"/>
      <c r="AD32" s="451"/>
      <c r="AE32" s="203">
        <v>91</v>
      </c>
      <c r="AF32" s="204"/>
      <c r="AG32" s="204"/>
      <c r="AH32" s="204"/>
      <c r="AI32" s="203">
        <v>94</v>
      </c>
      <c r="AJ32" s="204"/>
      <c r="AK32" s="204"/>
      <c r="AL32" s="204"/>
      <c r="AM32" s="203"/>
      <c r="AN32" s="204"/>
      <c r="AO32" s="204"/>
      <c r="AP32" s="204"/>
      <c r="AQ32" s="321" t="s">
        <v>637</v>
      </c>
      <c r="AR32" s="193"/>
      <c r="AS32" s="193"/>
      <c r="AT32" s="322"/>
      <c r="AU32" s="204" t="s">
        <v>637</v>
      </c>
      <c r="AV32" s="204"/>
      <c r="AW32" s="204"/>
      <c r="AX32" s="206"/>
    </row>
    <row r="33" spans="1:51" ht="66.75"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513" t="s">
        <v>289</v>
      </c>
      <c r="AC33" s="513"/>
      <c r="AD33" s="513"/>
      <c r="AE33" s="203">
        <v>100</v>
      </c>
      <c r="AF33" s="204"/>
      <c r="AG33" s="204"/>
      <c r="AH33" s="204"/>
      <c r="AI33" s="203">
        <v>100</v>
      </c>
      <c r="AJ33" s="204"/>
      <c r="AK33" s="204"/>
      <c r="AL33" s="204"/>
      <c r="AM33" s="203">
        <v>100</v>
      </c>
      <c r="AN33" s="204"/>
      <c r="AO33" s="204"/>
      <c r="AP33" s="204"/>
      <c r="AQ33" s="321" t="s">
        <v>637</v>
      </c>
      <c r="AR33" s="193"/>
      <c r="AS33" s="193"/>
      <c r="AT33" s="322"/>
      <c r="AU33" s="204">
        <v>100</v>
      </c>
      <c r="AV33" s="204"/>
      <c r="AW33" s="204"/>
      <c r="AX33" s="206"/>
    </row>
    <row r="34" spans="1:51" ht="66.75"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91</v>
      </c>
      <c r="AF34" s="204"/>
      <c r="AG34" s="204"/>
      <c r="AH34" s="204"/>
      <c r="AI34" s="203">
        <v>94</v>
      </c>
      <c r="AJ34" s="204"/>
      <c r="AK34" s="204"/>
      <c r="AL34" s="204"/>
      <c r="AM34" s="203"/>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1" t="s">
        <v>270</v>
      </c>
      <c r="B37" s="762"/>
      <c r="C37" s="762"/>
      <c r="D37" s="762"/>
      <c r="E37" s="762"/>
      <c r="F37" s="763"/>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308</v>
      </c>
      <c r="AF37" s="232"/>
      <c r="AG37" s="232"/>
      <c r="AH37" s="232"/>
      <c r="AI37" s="232" t="s">
        <v>330</v>
      </c>
      <c r="AJ37" s="232"/>
      <c r="AK37" s="232"/>
      <c r="AL37" s="232"/>
      <c r="AM37" s="232" t="s">
        <v>427</v>
      </c>
      <c r="AN37" s="232"/>
      <c r="AO37" s="232"/>
      <c r="AP37" s="232"/>
      <c r="AQ37" s="139" t="s">
        <v>184</v>
      </c>
      <c r="AR37" s="140"/>
      <c r="AS37" s="140"/>
      <c r="AT37" s="141"/>
      <c r="AU37" s="402" t="s">
        <v>133</v>
      </c>
      <c r="AV37" s="402"/>
      <c r="AW37" s="402"/>
      <c r="AX37" s="903"/>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1" t="s">
        <v>270</v>
      </c>
      <c r="B44" s="762"/>
      <c r="C44" s="762"/>
      <c r="D44" s="762"/>
      <c r="E44" s="762"/>
      <c r="F44" s="763"/>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308</v>
      </c>
      <c r="AF44" s="232"/>
      <c r="AG44" s="232"/>
      <c r="AH44" s="232"/>
      <c r="AI44" s="232" t="s">
        <v>330</v>
      </c>
      <c r="AJ44" s="232"/>
      <c r="AK44" s="232"/>
      <c r="AL44" s="232"/>
      <c r="AM44" s="232" t="s">
        <v>427</v>
      </c>
      <c r="AN44" s="232"/>
      <c r="AO44" s="232"/>
      <c r="AP44" s="232"/>
      <c r="AQ44" s="139" t="s">
        <v>184</v>
      </c>
      <c r="AR44" s="140"/>
      <c r="AS44" s="140"/>
      <c r="AT44" s="141"/>
      <c r="AU44" s="402" t="s">
        <v>133</v>
      </c>
      <c r="AV44" s="402"/>
      <c r="AW44" s="402"/>
      <c r="AX44" s="903"/>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308</v>
      </c>
      <c r="AF51" s="232"/>
      <c r="AG51" s="232"/>
      <c r="AH51" s="232"/>
      <c r="AI51" s="232" t="s">
        <v>330</v>
      </c>
      <c r="AJ51" s="232"/>
      <c r="AK51" s="232"/>
      <c r="AL51" s="232"/>
      <c r="AM51" s="232" t="s">
        <v>427</v>
      </c>
      <c r="AN51" s="232"/>
      <c r="AO51" s="232"/>
      <c r="AP51" s="232"/>
      <c r="AQ51" s="139" t="s">
        <v>184</v>
      </c>
      <c r="AR51" s="140"/>
      <c r="AS51" s="140"/>
      <c r="AT51" s="141"/>
      <c r="AU51" s="918" t="s">
        <v>133</v>
      </c>
      <c r="AV51" s="918"/>
      <c r="AW51" s="918"/>
      <c r="AX51" s="919"/>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4" t="s">
        <v>14</v>
      </c>
      <c r="AC55" s="584"/>
      <c r="AD55" s="584"/>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308</v>
      </c>
      <c r="AF58" s="232"/>
      <c r="AG58" s="232"/>
      <c r="AH58" s="232"/>
      <c r="AI58" s="232" t="s">
        <v>330</v>
      </c>
      <c r="AJ58" s="232"/>
      <c r="AK58" s="232"/>
      <c r="AL58" s="232"/>
      <c r="AM58" s="232" t="s">
        <v>427</v>
      </c>
      <c r="AN58" s="232"/>
      <c r="AO58" s="232"/>
      <c r="AP58" s="232"/>
      <c r="AQ58" s="139" t="s">
        <v>184</v>
      </c>
      <c r="AR58" s="140"/>
      <c r="AS58" s="140"/>
      <c r="AT58" s="141"/>
      <c r="AU58" s="918" t="s">
        <v>133</v>
      </c>
      <c r="AV58" s="918"/>
      <c r="AW58" s="918"/>
      <c r="AX58" s="919"/>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2" t="s">
        <v>271</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266</v>
      </c>
      <c r="X65" s="478"/>
      <c r="Y65" s="481"/>
      <c r="Z65" s="481"/>
      <c r="AA65" s="482"/>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5"/>
      <c r="B67" s="466"/>
      <c r="C67" s="466"/>
      <c r="D67" s="466"/>
      <c r="E67" s="466"/>
      <c r="F67" s="46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5" t="s">
        <v>275</v>
      </c>
      <c r="B70" s="466"/>
      <c r="C70" s="466"/>
      <c r="D70" s="466"/>
      <c r="E70" s="466"/>
      <c r="F70" s="467"/>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6" t="s">
        <v>271</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60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9"/>
      <c r="B76" s="500"/>
      <c r="C76" s="500"/>
      <c r="D76" s="500"/>
      <c r="E76" s="500"/>
      <c r="F76" s="501"/>
      <c r="G76" s="60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9"/>
      <c r="B77" s="500"/>
      <c r="C77" s="500"/>
      <c r="D77" s="500"/>
      <c r="E77" s="500"/>
      <c r="F77" s="501"/>
      <c r="G77" s="604"/>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83"/>
      <c r="AF77" s="884"/>
      <c r="AG77" s="884"/>
      <c r="AH77" s="884"/>
      <c r="AI77" s="883"/>
      <c r="AJ77" s="884"/>
      <c r="AK77" s="884"/>
      <c r="AL77" s="884"/>
      <c r="AM77" s="883"/>
      <c r="AN77" s="884"/>
      <c r="AO77" s="884"/>
      <c r="AP77" s="884"/>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7"/>
      <c r="I78" s="578"/>
      <c r="J78" s="578"/>
      <c r="K78" s="578"/>
      <c r="L78" s="578"/>
      <c r="M78" s="578"/>
      <c r="N78" s="578"/>
      <c r="O78" s="579"/>
      <c r="P78" s="135"/>
      <c r="Q78" s="135"/>
      <c r="R78" s="135"/>
      <c r="S78" s="135"/>
      <c r="T78" s="135"/>
      <c r="U78" s="135"/>
      <c r="V78" s="135"/>
      <c r="W78" s="135"/>
      <c r="X78" s="13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265</v>
      </c>
      <c r="AP79" s="259"/>
      <c r="AQ79" s="259"/>
      <c r="AR79" s="62" t="s">
        <v>263</v>
      </c>
      <c r="AS79" s="258"/>
      <c r="AT79" s="259"/>
      <c r="AU79" s="259"/>
      <c r="AV79" s="259"/>
      <c r="AW79" s="259"/>
      <c r="AX79" s="961"/>
      <c r="AY79">
        <f>COUNTIF($AR$79,"☑")</f>
        <v>0</v>
      </c>
    </row>
    <row r="80" spans="1:51" ht="18.75" hidden="1" customHeight="1" x14ac:dyDescent="0.15">
      <c r="A80" s="857"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8"/>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8"/>
      <c r="B82" s="517"/>
      <c r="C82" s="415"/>
      <c r="D82" s="415"/>
      <c r="E82" s="415"/>
      <c r="F82" s="416"/>
      <c r="G82" s="670"/>
      <c r="H82" s="670"/>
      <c r="I82" s="670"/>
      <c r="J82" s="670"/>
      <c r="K82" s="670"/>
      <c r="L82" s="670"/>
      <c r="M82" s="670"/>
      <c r="N82" s="670"/>
      <c r="O82" s="670"/>
      <c r="P82" s="670"/>
      <c r="Q82" s="670"/>
      <c r="R82" s="670"/>
      <c r="S82" s="670"/>
      <c r="T82" s="670"/>
      <c r="U82" s="670"/>
      <c r="V82" s="670"/>
      <c r="W82" s="670"/>
      <c r="X82" s="670"/>
      <c r="Y82" s="670"/>
      <c r="Z82" s="670"/>
      <c r="AA82" s="671"/>
      <c r="AB82" s="877"/>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8"/>
      <c r="AY82">
        <f t="shared" ref="AY82:AY89" si="10">$AY$80</f>
        <v>0</v>
      </c>
    </row>
    <row r="83" spans="1:60" ht="22.5" hidden="1" customHeight="1" x14ac:dyDescent="0.15">
      <c r="A83" s="858"/>
      <c r="B83" s="517"/>
      <c r="C83" s="415"/>
      <c r="D83" s="415"/>
      <c r="E83" s="415"/>
      <c r="F83" s="416"/>
      <c r="G83" s="672"/>
      <c r="H83" s="672"/>
      <c r="I83" s="672"/>
      <c r="J83" s="672"/>
      <c r="K83" s="672"/>
      <c r="L83" s="672"/>
      <c r="M83" s="672"/>
      <c r="N83" s="672"/>
      <c r="O83" s="672"/>
      <c r="P83" s="672"/>
      <c r="Q83" s="672"/>
      <c r="R83" s="672"/>
      <c r="S83" s="672"/>
      <c r="T83" s="672"/>
      <c r="U83" s="672"/>
      <c r="V83" s="672"/>
      <c r="W83" s="672"/>
      <c r="X83" s="672"/>
      <c r="Y83" s="672"/>
      <c r="Z83" s="672"/>
      <c r="AA83" s="673"/>
      <c r="AB83" s="879"/>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0"/>
      <c r="AY83">
        <f t="shared" si="10"/>
        <v>0</v>
      </c>
    </row>
    <row r="84" spans="1:60" ht="19.5" hidden="1" customHeight="1" x14ac:dyDescent="0.15">
      <c r="A84" s="858"/>
      <c r="B84" s="518"/>
      <c r="C84" s="519"/>
      <c r="D84" s="519"/>
      <c r="E84" s="519"/>
      <c r="F84" s="520"/>
      <c r="G84" s="674"/>
      <c r="H84" s="674"/>
      <c r="I84" s="674"/>
      <c r="J84" s="674"/>
      <c r="K84" s="674"/>
      <c r="L84" s="674"/>
      <c r="M84" s="674"/>
      <c r="N84" s="674"/>
      <c r="O84" s="674"/>
      <c r="P84" s="674"/>
      <c r="Q84" s="674"/>
      <c r="R84" s="674"/>
      <c r="S84" s="674"/>
      <c r="T84" s="674"/>
      <c r="U84" s="674"/>
      <c r="V84" s="674"/>
      <c r="W84" s="674"/>
      <c r="X84" s="674"/>
      <c r="Y84" s="674"/>
      <c r="Z84" s="674"/>
      <c r="AA84" s="675"/>
      <c r="AB84" s="881"/>
      <c r="AC84" s="674"/>
      <c r="AD84" s="674"/>
      <c r="AE84" s="672"/>
      <c r="AF84" s="672"/>
      <c r="AG84" s="672"/>
      <c r="AH84" s="672"/>
      <c r="AI84" s="672"/>
      <c r="AJ84" s="672"/>
      <c r="AK84" s="672"/>
      <c r="AL84" s="672"/>
      <c r="AM84" s="672"/>
      <c r="AN84" s="672"/>
      <c r="AO84" s="672"/>
      <c r="AP84" s="672"/>
      <c r="AQ84" s="672"/>
      <c r="AR84" s="672"/>
      <c r="AS84" s="672"/>
      <c r="AT84" s="672"/>
      <c r="AU84" s="674"/>
      <c r="AV84" s="674"/>
      <c r="AW84" s="674"/>
      <c r="AX84" s="882"/>
      <c r="AY84">
        <f t="shared" si="10"/>
        <v>0</v>
      </c>
    </row>
    <row r="85" spans="1:60" ht="18.75" hidden="1" customHeight="1" x14ac:dyDescent="0.15">
      <c r="A85" s="858"/>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308</v>
      </c>
      <c r="AF85" s="232"/>
      <c r="AG85" s="232"/>
      <c r="AH85" s="232"/>
      <c r="AI85" s="232" t="s">
        <v>330</v>
      </c>
      <c r="AJ85" s="232"/>
      <c r="AK85" s="232"/>
      <c r="AL85" s="232"/>
      <c r="AM85" s="232" t="s">
        <v>427</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8"/>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8"/>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8"/>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8"/>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4" t="s">
        <v>14</v>
      </c>
      <c r="AC89" s="584"/>
      <c r="AD89" s="584"/>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8"/>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308</v>
      </c>
      <c r="AF90" s="232"/>
      <c r="AG90" s="232"/>
      <c r="AH90" s="232"/>
      <c r="AI90" s="232" t="s">
        <v>330</v>
      </c>
      <c r="AJ90" s="232"/>
      <c r="AK90" s="232"/>
      <c r="AL90" s="232"/>
      <c r="AM90" s="232" t="s">
        <v>427</v>
      </c>
      <c r="AN90" s="232"/>
      <c r="AO90" s="232"/>
      <c r="AP90" s="232"/>
      <c r="AQ90" s="143" t="s">
        <v>184</v>
      </c>
      <c r="AR90" s="118"/>
      <c r="AS90" s="118"/>
      <c r="AT90" s="119"/>
      <c r="AU90" s="523" t="s">
        <v>133</v>
      </c>
      <c r="AV90" s="523"/>
      <c r="AW90" s="523"/>
      <c r="AX90" s="524"/>
      <c r="AY90">
        <f>COUNTA($G$92)</f>
        <v>0</v>
      </c>
    </row>
    <row r="91" spans="1:60" ht="18.75" hidden="1" customHeight="1" x14ac:dyDescent="0.15">
      <c r="A91" s="858"/>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8"/>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8"/>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8"/>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4" t="s">
        <v>14</v>
      </c>
      <c r="AC94" s="584"/>
      <c r="AD94" s="584"/>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8"/>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308</v>
      </c>
      <c r="AF95" s="232"/>
      <c r="AG95" s="232"/>
      <c r="AH95" s="232"/>
      <c r="AI95" s="232" t="s">
        <v>330</v>
      </c>
      <c r="AJ95" s="232"/>
      <c r="AK95" s="232"/>
      <c r="AL95" s="232"/>
      <c r="AM95" s="232" t="s">
        <v>427</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8"/>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8"/>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8"/>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9"/>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8" t="s">
        <v>13</v>
      </c>
      <c r="Z99" s="889"/>
      <c r="AA99" s="890"/>
      <c r="AB99" s="885" t="s">
        <v>14</v>
      </c>
      <c r="AC99" s="886"/>
      <c r="AD99" s="887"/>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7"/>
      <c r="Z100" s="848"/>
      <c r="AA100" s="849"/>
      <c r="AB100" s="471" t="s">
        <v>11</v>
      </c>
      <c r="AC100" s="471"/>
      <c r="AD100" s="471"/>
      <c r="AE100" s="529" t="s">
        <v>308</v>
      </c>
      <c r="AF100" s="530"/>
      <c r="AG100" s="530"/>
      <c r="AH100" s="531"/>
      <c r="AI100" s="529" t="s">
        <v>330</v>
      </c>
      <c r="AJ100" s="530"/>
      <c r="AK100" s="530"/>
      <c r="AL100" s="531"/>
      <c r="AM100" s="529" t="s">
        <v>427</v>
      </c>
      <c r="AN100" s="530"/>
      <c r="AO100" s="530"/>
      <c r="AP100" s="531"/>
      <c r="AQ100" s="302" t="s">
        <v>335</v>
      </c>
      <c r="AR100" s="303"/>
      <c r="AS100" s="303"/>
      <c r="AT100" s="304"/>
      <c r="AU100" s="302" t="s">
        <v>459</v>
      </c>
      <c r="AV100" s="303"/>
      <c r="AW100" s="303"/>
      <c r="AX100" s="305"/>
    </row>
    <row r="101" spans="1:60" ht="23.25" customHeight="1" x14ac:dyDescent="0.15">
      <c r="A101" s="409"/>
      <c r="B101" s="410"/>
      <c r="C101" s="410"/>
      <c r="D101" s="410"/>
      <c r="E101" s="410"/>
      <c r="F101" s="411"/>
      <c r="G101" s="93" t="s">
        <v>642</v>
      </c>
      <c r="H101" s="93"/>
      <c r="I101" s="93"/>
      <c r="J101" s="93"/>
      <c r="K101" s="93"/>
      <c r="L101" s="93"/>
      <c r="M101" s="93"/>
      <c r="N101" s="93"/>
      <c r="O101" s="93"/>
      <c r="P101" s="93"/>
      <c r="Q101" s="93"/>
      <c r="R101" s="93"/>
      <c r="S101" s="93"/>
      <c r="T101" s="93"/>
      <c r="U101" s="93"/>
      <c r="V101" s="93"/>
      <c r="W101" s="93"/>
      <c r="X101" s="94"/>
      <c r="Y101" s="532" t="s">
        <v>54</v>
      </c>
      <c r="Z101" s="533"/>
      <c r="AA101" s="534"/>
      <c r="AB101" s="451" t="s">
        <v>643</v>
      </c>
      <c r="AC101" s="451"/>
      <c r="AD101" s="451"/>
      <c r="AE101" s="267">
        <v>22</v>
      </c>
      <c r="AF101" s="267"/>
      <c r="AG101" s="267"/>
      <c r="AH101" s="267"/>
      <c r="AI101" s="267">
        <v>31</v>
      </c>
      <c r="AJ101" s="267"/>
      <c r="AK101" s="267"/>
      <c r="AL101" s="267"/>
      <c r="AM101" s="267"/>
      <c r="AN101" s="267"/>
      <c r="AO101" s="267"/>
      <c r="AP101" s="267"/>
      <c r="AQ101" s="267" t="s">
        <v>661</v>
      </c>
      <c r="AR101" s="267"/>
      <c r="AS101" s="267"/>
      <c r="AT101" s="267"/>
      <c r="AU101" s="203"/>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643</v>
      </c>
      <c r="AC102" s="451"/>
      <c r="AD102" s="451"/>
      <c r="AE102" s="267">
        <v>37</v>
      </c>
      <c r="AF102" s="267"/>
      <c r="AG102" s="267"/>
      <c r="AH102" s="267"/>
      <c r="AI102" s="267">
        <v>34</v>
      </c>
      <c r="AJ102" s="267"/>
      <c r="AK102" s="267"/>
      <c r="AL102" s="267"/>
      <c r="AM102" s="267">
        <v>46</v>
      </c>
      <c r="AN102" s="267"/>
      <c r="AO102" s="267"/>
      <c r="AP102" s="267"/>
      <c r="AQ102" s="267">
        <v>46</v>
      </c>
      <c r="AR102" s="267"/>
      <c r="AS102" s="267"/>
      <c r="AT102" s="267"/>
      <c r="AU102" s="210"/>
      <c r="AV102" s="211"/>
      <c r="AW102" s="211"/>
      <c r="AX102" s="306"/>
    </row>
    <row r="103" spans="1:60" ht="31.5" hidden="1" customHeight="1" x14ac:dyDescent="0.15">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308</v>
      </c>
      <c r="AF115" s="232"/>
      <c r="AG115" s="232"/>
      <c r="AH115" s="232"/>
      <c r="AI115" s="232" t="s">
        <v>330</v>
      </c>
      <c r="AJ115" s="232"/>
      <c r="AK115" s="232"/>
      <c r="AL115" s="232"/>
      <c r="AM115" s="232" t="s">
        <v>427</v>
      </c>
      <c r="AN115" s="232"/>
      <c r="AO115" s="232"/>
      <c r="AP115" s="232"/>
      <c r="AQ115" s="581" t="s">
        <v>460</v>
      </c>
      <c r="AR115" s="582"/>
      <c r="AS115" s="582"/>
      <c r="AT115" s="582"/>
      <c r="AU115" s="582"/>
      <c r="AV115" s="582"/>
      <c r="AW115" s="582"/>
      <c r="AX115" s="583"/>
    </row>
    <row r="116" spans="1:51" ht="23.25" customHeight="1" x14ac:dyDescent="0.15">
      <c r="A116" s="426"/>
      <c r="B116" s="427"/>
      <c r="C116" s="427"/>
      <c r="D116" s="427"/>
      <c r="E116" s="427"/>
      <c r="F116" s="428"/>
      <c r="G116" s="378" t="s">
        <v>691</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644</v>
      </c>
      <c r="AC116" s="453"/>
      <c r="AD116" s="454"/>
      <c r="AE116" s="267">
        <v>1000000</v>
      </c>
      <c r="AF116" s="267"/>
      <c r="AG116" s="267"/>
      <c r="AH116" s="267"/>
      <c r="AI116" s="267">
        <v>1000000</v>
      </c>
      <c r="AJ116" s="267"/>
      <c r="AK116" s="267"/>
      <c r="AL116" s="267"/>
      <c r="AM116" s="267"/>
      <c r="AN116" s="267"/>
      <c r="AO116" s="267"/>
      <c r="AP116" s="267"/>
      <c r="AQ116" s="203"/>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645</v>
      </c>
      <c r="AC117" s="463"/>
      <c r="AD117" s="464"/>
      <c r="AE117" s="580" t="s">
        <v>646</v>
      </c>
      <c r="AF117" s="541"/>
      <c r="AG117" s="541"/>
      <c r="AH117" s="541"/>
      <c r="AI117" s="580" t="s">
        <v>647</v>
      </c>
      <c r="AJ117" s="541"/>
      <c r="AK117" s="541"/>
      <c r="AL117" s="541"/>
      <c r="AM117" s="580"/>
      <c r="AN117" s="541"/>
      <c r="AO117" s="541"/>
      <c r="AP117" s="541"/>
      <c r="AQ117" s="541"/>
      <c r="AR117" s="541"/>
      <c r="AS117" s="541"/>
      <c r="AT117" s="541"/>
      <c r="AU117" s="541"/>
      <c r="AV117" s="541"/>
      <c r="AW117" s="541"/>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308</v>
      </c>
      <c r="AF118" s="232"/>
      <c r="AG118" s="232"/>
      <c r="AH118" s="232"/>
      <c r="AI118" s="232" t="s">
        <v>330</v>
      </c>
      <c r="AJ118" s="232"/>
      <c r="AK118" s="232"/>
      <c r="AL118" s="232"/>
      <c r="AM118" s="232" t="s">
        <v>427</v>
      </c>
      <c r="AN118" s="232"/>
      <c r="AO118" s="232"/>
      <c r="AP118" s="232"/>
      <c r="AQ118" s="581" t="s">
        <v>460</v>
      </c>
      <c r="AR118" s="582"/>
      <c r="AS118" s="582"/>
      <c r="AT118" s="582"/>
      <c r="AU118" s="582"/>
      <c r="AV118" s="582"/>
      <c r="AW118" s="582"/>
      <c r="AX118" s="583"/>
      <c r="AY118" s="77">
        <f>IF(SUBSTITUTE(SUBSTITUTE($G$119,"／",""),"　","")="",0,1)</f>
        <v>0</v>
      </c>
    </row>
    <row r="119" spans="1:51" ht="23.25" hidden="1" customHeight="1" x14ac:dyDescent="0.15">
      <c r="A119" s="426"/>
      <c r="B119" s="427"/>
      <c r="C119" s="427"/>
      <c r="D119" s="427"/>
      <c r="E119" s="427"/>
      <c r="F119" s="428"/>
      <c r="G119" s="378" t="s">
        <v>279</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278</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308</v>
      </c>
      <c r="AF121" s="232"/>
      <c r="AG121" s="232"/>
      <c r="AH121" s="232"/>
      <c r="AI121" s="232" t="s">
        <v>330</v>
      </c>
      <c r="AJ121" s="232"/>
      <c r="AK121" s="232"/>
      <c r="AL121" s="232"/>
      <c r="AM121" s="232" t="s">
        <v>427</v>
      </c>
      <c r="AN121" s="232"/>
      <c r="AO121" s="232"/>
      <c r="AP121" s="232"/>
      <c r="AQ121" s="581" t="s">
        <v>460</v>
      </c>
      <c r="AR121" s="582"/>
      <c r="AS121" s="582"/>
      <c r="AT121" s="582"/>
      <c r="AU121" s="582"/>
      <c r="AV121" s="582"/>
      <c r="AW121" s="582"/>
      <c r="AX121" s="583"/>
      <c r="AY121" s="77">
        <f>IF(SUBSTITUTE(SUBSTITUTE($G$122,"／",""),"　","")="",0,1)</f>
        <v>0</v>
      </c>
    </row>
    <row r="122" spans="1:51" ht="23.25" hidden="1" customHeight="1" x14ac:dyDescent="0.15">
      <c r="A122" s="426"/>
      <c r="B122" s="427"/>
      <c r="C122" s="427"/>
      <c r="D122" s="427"/>
      <c r="E122" s="427"/>
      <c r="F122" s="428"/>
      <c r="G122" s="378" t="s">
        <v>280</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278</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308</v>
      </c>
      <c r="AF124" s="232"/>
      <c r="AG124" s="232"/>
      <c r="AH124" s="232"/>
      <c r="AI124" s="232" t="s">
        <v>330</v>
      </c>
      <c r="AJ124" s="232"/>
      <c r="AK124" s="232"/>
      <c r="AL124" s="232"/>
      <c r="AM124" s="232" t="s">
        <v>427</v>
      </c>
      <c r="AN124" s="232"/>
      <c r="AO124" s="232"/>
      <c r="AP124" s="232"/>
      <c r="AQ124" s="581" t="s">
        <v>460</v>
      </c>
      <c r="AR124" s="582"/>
      <c r="AS124" s="582"/>
      <c r="AT124" s="582"/>
      <c r="AU124" s="582"/>
      <c r="AV124" s="582"/>
      <c r="AW124" s="582"/>
      <c r="AX124" s="583"/>
      <c r="AY124" s="77">
        <f>IF(SUBSTITUTE(SUBSTITUTE($G$125,"／",""),"　","")="",0,1)</f>
        <v>0</v>
      </c>
    </row>
    <row r="125" spans="1:51" ht="23.25" hidden="1" customHeight="1" x14ac:dyDescent="0.15">
      <c r="A125" s="426"/>
      <c r="B125" s="427"/>
      <c r="C125" s="427"/>
      <c r="D125" s="427"/>
      <c r="E125" s="427"/>
      <c r="F125" s="428"/>
      <c r="G125" s="378" t="s">
        <v>280</v>
      </c>
      <c r="H125" s="378"/>
      <c r="I125" s="378"/>
      <c r="J125" s="378"/>
      <c r="K125" s="378"/>
      <c r="L125" s="378"/>
      <c r="M125" s="378"/>
      <c r="N125" s="378"/>
      <c r="O125" s="378"/>
      <c r="P125" s="378"/>
      <c r="Q125" s="378"/>
      <c r="R125" s="378"/>
      <c r="S125" s="378"/>
      <c r="T125" s="378"/>
      <c r="U125" s="378"/>
      <c r="V125" s="378"/>
      <c r="W125" s="378"/>
      <c r="X125" s="923"/>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24"/>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4"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20"/>
      <c r="Z127" s="921"/>
      <c r="AA127" s="922"/>
      <c r="AB127" s="398" t="s">
        <v>11</v>
      </c>
      <c r="AC127" s="399"/>
      <c r="AD127" s="400"/>
      <c r="AE127" s="232" t="s">
        <v>308</v>
      </c>
      <c r="AF127" s="232"/>
      <c r="AG127" s="232"/>
      <c r="AH127" s="232"/>
      <c r="AI127" s="232" t="s">
        <v>330</v>
      </c>
      <c r="AJ127" s="232"/>
      <c r="AK127" s="232"/>
      <c r="AL127" s="232"/>
      <c r="AM127" s="232" t="s">
        <v>427</v>
      </c>
      <c r="AN127" s="232"/>
      <c r="AO127" s="232"/>
      <c r="AP127" s="232"/>
      <c r="AQ127" s="581" t="s">
        <v>460</v>
      </c>
      <c r="AR127" s="582"/>
      <c r="AS127" s="582"/>
      <c r="AT127" s="582"/>
      <c r="AU127" s="582"/>
      <c r="AV127" s="582"/>
      <c r="AW127" s="582"/>
      <c r="AX127" s="583"/>
      <c r="AY127" s="77">
        <f>IF(SUBSTITUTE(SUBSTITUTE($G$128,"／",""),"　","")="",0,1)</f>
        <v>0</v>
      </c>
    </row>
    <row r="128" spans="1:51" ht="23.25" hidden="1" customHeight="1" x14ac:dyDescent="0.15">
      <c r="A128" s="426"/>
      <c r="B128" s="427"/>
      <c r="C128" s="427"/>
      <c r="D128" s="427"/>
      <c r="E128" s="427"/>
      <c r="F128" s="428"/>
      <c r="G128" s="378" t="s">
        <v>280</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323</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696</v>
      </c>
      <c r="AR133" s="185"/>
      <c r="AS133" s="121" t="s">
        <v>185</v>
      </c>
      <c r="AT133" s="122"/>
      <c r="AU133" s="186" t="s">
        <v>696</v>
      </c>
      <c r="AV133" s="186"/>
      <c r="AW133" s="121" t="s">
        <v>175</v>
      </c>
      <c r="AX133" s="181"/>
      <c r="AY133">
        <f>$AY$132</f>
        <v>1</v>
      </c>
    </row>
    <row r="134" spans="1:51" ht="39.75" customHeight="1" x14ac:dyDescent="0.15">
      <c r="A134" s="175"/>
      <c r="B134" s="172"/>
      <c r="C134" s="166"/>
      <c r="D134" s="172"/>
      <c r="E134" s="166"/>
      <c r="F134" s="167"/>
      <c r="G134" s="92" t="s">
        <v>637</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192" t="s">
        <v>637</v>
      </c>
      <c r="AF134" s="193"/>
      <c r="AG134" s="193"/>
      <c r="AH134" s="193"/>
      <c r="AI134" s="192" t="s">
        <v>637</v>
      </c>
      <c r="AJ134" s="193"/>
      <c r="AK134" s="193"/>
      <c r="AL134" s="193"/>
      <c r="AM134" s="192" t="s">
        <v>661</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637</v>
      </c>
      <c r="AC135" s="199"/>
      <c r="AD135" s="199"/>
      <c r="AE135" s="192" t="s">
        <v>637</v>
      </c>
      <c r="AF135" s="193"/>
      <c r="AG135" s="193"/>
      <c r="AH135" s="193"/>
      <c r="AI135" s="192" t="s">
        <v>637</v>
      </c>
      <c r="AJ135" s="193"/>
      <c r="AK135" s="193"/>
      <c r="AL135" s="193"/>
      <c r="AM135" s="192" t="s">
        <v>661</v>
      </c>
      <c r="AN135" s="193"/>
      <c r="AO135" s="193"/>
      <c r="AP135" s="193"/>
      <c r="AQ135" s="192" t="s">
        <v>637</v>
      </c>
      <c r="AR135" s="193"/>
      <c r="AS135" s="193"/>
      <c r="AT135" s="193"/>
      <c r="AU135" s="192" t="s">
        <v>637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5"/>
      <c r="E430" s="160" t="s">
        <v>317</v>
      </c>
      <c r="F430" s="891"/>
      <c r="G430" s="892" t="s">
        <v>204</v>
      </c>
      <c r="H430" s="111"/>
      <c r="I430" s="111"/>
      <c r="J430" s="893" t="s">
        <v>637</v>
      </c>
      <c r="K430" s="894"/>
      <c r="L430" s="894"/>
      <c r="M430" s="894"/>
      <c r="N430" s="894"/>
      <c r="O430" s="894"/>
      <c r="P430" s="894"/>
      <c r="Q430" s="894"/>
      <c r="R430" s="894"/>
      <c r="S430" s="894"/>
      <c r="T430" s="895"/>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696</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661</v>
      </c>
      <c r="AN433" s="193"/>
      <c r="AO433" s="193"/>
      <c r="AP433" s="322"/>
      <c r="AQ433" s="321" t="s">
        <v>637</v>
      </c>
      <c r="AR433" s="193"/>
      <c r="AS433" s="193"/>
      <c r="AT433" s="322"/>
      <c r="AU433" s="193" t="s">
        <v>661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661</v>
      </c>
      <c r="AN434" s="193"/>
      <c r="AO434" s="193"/>
      <c r="AP434" s="322"/>
      <c r="AQ434" s="321" t="s">
        <v>637</v>
      </c>
      <c r="AR434" s="193"/>
      <c r="AS434" s="193"/>
      <c r="AT434" s="322"/>
      <c r="AU434" s="193" t="s">
        <v>661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1" t="s">
        <v>637</v>
      </c>
      <c r="AF435" s="193"/>
      <c r="AG435" s="193"/>
      <c r="AH435" s="322"/>
      <c r="AI435" s="321" t="s">
        <v>637</v>
      </c>
      <c r="AJ435" s="193"/>
      <c r="AK435" s="193"/>
      <c r="AL435" s="193"/>
      <c r="AM435" s="321" t="s">
        <v>661</v>
      </c>
      <c r="AN435" s="193"/>
      <c r="AO435" s="193"/>
      <c r="AP435" s="322"/>
      <c r="AQ435" s="321" t="s">
        <v>637</v>
      </c>
      <c r="AR435" s="193"/>
      <c r="AS435" s="193"/>
      <c r="AT435" s="322"/>
      <c r="AU435" s="193" t="s">
        <v>661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661</v>
      </c>
      <c r="AF457" s="186"/>
      <c r="AG457" s="121" t="s">
        <v>185</v>
      </c>
      <c r="AH457" s="122"/>
      <c r="AI457" s="320"/>
      <c r="AJ457" s="320"/>
      <c r="AK457" s="320"/>
      <c r="AL457" s="142"/>
      <c r="AM457" s="320"/>
      <c r="AN457" s="320"/>
      <c r="AO457" s="320"/>
      <c r="AP457" s="142"/>
      <c r="AQ457" s="235" t="s">
        <v>661</v>
      </c>
      <c r="AR457" s="186"/>
      <c r="AS457" s="121" t="s">
        <v>185</v>
      </c>
      <c r="AT457" s="122"/>
      <c r="AU457" s="186" t="s">
        <v>661</v>
      </c>
      <c r="AV457" s="186"/>
      <c r="AW457" s="121" t="s">
        <v>175</v>
      </c>
      <c r="AX457" s="181"/>
      <c r="AY457">
        <f>$AY$456</f>
        <v>1</v>
      </c>
    </row>
    <row r="458" spans="1:51" ht="23.25" customHeight="1" x14ac:dyDescent="0.15">
      <c r="A458" s="175"/>
      <c r="B458" s="172"/>
      <c r="C458" s="166"/>
      <c r="D458" s="172"/>
      <c r="E458" s="323"/>
      <c r="F458" s="324"/>
      <c r="G458" s="92" t="s">
        <v>661</v>
      </c>
      <c r="H458" s="93"/>
      <c r="I458" s="93"/>
      <c r="J458" s="93"/>
      <c r="K458" s="93"/>
      <c r="L458" s="93"/>
      <c r="M458" s="93"/>
      <c r="N458" s="93"/>
      <c r="O458" s="93"/>
      <c r="P458" s="93"/>
      <c r="Q458" s="93"/>
      <c r="R458" s="93"/>
      <c r="S458" s="93"/>
      <c r="T458" s="93"/>
      <c r="U458" s="93"/>
      <c r="V458" s="93"/>
      <c r="W458" s="93"/>
      <c r="X458" s="94"/>
      <c r="Y458" s="187" t="s">
        <v>12</v>
      </c>
      <c r="Z458" s="188"/>
      <c r="AA458" s="189"/>
      <c r="AB458" s="199" t="s">
        <v>661</v>
      </c>
      <c r="AC458" s="199"/>
      <c r="AD458" s="199"/>
      <c r="AE458" s="321" t="s">
        <v>661</v>
      </c>
      <c r="AF458" s="193"/>
      <c r="AG458" s="193"/>
      <c r="AH458" s="193"/>
      <c r="AI458" s="321" t="s">
        <v>661</v>
      </c>
      <c r="AJ458" s="193"/>
      <c r="AK458" s="193"/>
      <c r="AL458" s="193"/>
      <c r="AM458" s="321" t="s">
        <v>661</v>
      </c>
      <c r="AN458" s="193"/>
      <c r="AO458" s="193"/>
      <c r="AP458" s="322"/>
      <c r="AQ458" s="321" t="s">
        <v>661</v>
      </c>
      <c r="AR458" s="193"/>
      <c r="AS458" s="193"/>
      <c r="AT458" s="322"/>
      <c r="AU458" s="193" t="s">
        <v>661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661</v>
      </c>
      <c r="AC459" s="191"/>
      <c r="AD459" s="191"/>
      <c r="AE459" s="321" t="s">
        <v>661</v>
      </c>
      <c r="AF459" s="193"/>
      <c r="AG459" s="193"/>
      <c r="AH459" s="322"/>
      <c r="AI459" s="321" t="s">
        <v>661</v>
      </c>
      <c r="AJ459" s="193"/>
      <c r="AK459" s="193"/>
      <c r="AL459" s="193"/>
      <c r="AM459" s="321" t="s">
        <v>661</v>
      </c>
      <c r="AN459" s="193"/>
      <c r="AO459" s="193"/>
      <c r="AP459" s="322"/>
      <c r="AQ459" s="321" t="s">
        <v>661</v>
      </c>
      <c r="AR459" s="193"/>
      <c r="AS459" s="193"/>
      <c r="AT459" s="322"/>
      <c r="AU459" s="193" t="s">
        <v>661</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1" t="s">
        <v>661</v>
      </c>
      <c r="AF460" s="193"/>
      <c r="AG460" s="193"/>
      <c r="AH460" s="322"/>
      <c r="AI460" s="321" t="s">
        <v>661</v>
      </c>
      <c r="AJ460" s="193"/>
      <c r="AK460" s="193"/>
      <c r="AL460" s="193"/>
      <c r="AM460" s="321" t="s">
        <v>661</v>
      </c>
      <c r="AN460" s="193"/>
      <c r="AO460" s="193"/>
      <c r="AP460" s="322"/>
      <c r="AQ460" s="321" t="s">
        <v>661</v>
      </c>
      <c r="AR460" s="193"/>
      <c r="AS460" s="193"/>
      <c r="AT460" s="322"/>
      <c r="AU460" s="193" t="s">
        <v>661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661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92" t="s">
        <v>204</v>
      </c>
      <c r="H484" s="111"/>
      <c r="I484" s="111"/>
      <c r="J484" s="893"/>
      <c r="K484" s="894"/>
      <c r="L484" s="894"/>
      <c r="M484" s="894"/>
      <c r="N484" s="894"/>
      <c r="O484" s="894"/>
      <c r="P484" s="894"/>
      <c r="Q484" s="894"/>
      <c r="R484" s="894"/>
      <c r="S484" s="894"/>
      <c r="T484" s="895"/>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92" t="s">
        <v>204</v>
      </c>
      <c r="H538" s="111"/>
      <c r="I538" s="111"/>
      <c r="J538" s="893"/>
      <c r="K538" s="894"/>
      <c r="L538" s="894"/>
      <c r="M538" s="894"/>
      <c r="N538" s="894"/>
      <c r="O538" s="894"/>
      <c r="P538" s="894"/>
      <c r="Q538" s="894"/>
      <c r="R538" s="894"/>
      <c r="S538" s="894"/>
      <c r="T538" s="895"/>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92" t="s">
        <v>204</v>
      </c>
      <c r="H592" s="111"/>
      <c r="I592" s="111"/>
      <c r="J592" s="893"/>
      <c r="K592" s="894"/>
      <c r="L592" s="894"/>
      <c r="M592" s="894"/>
      <c r="N592" s="894"/>
      <c r="O592" s="894"/>
      <c r="P592" s="894"/>
      <c r="Q592" s="894"/>
      <c r="R592" s="894"/>
      <c r="S592" s="894"/>
      <c r="T592" s="895"/>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92" t="s">
        <v>204</v>
      </c>
      <c r="H646" s="111"/>
      <c r="I646" s="111"/>
      <c r="J646" s="893"/>
      <c r="K646" s="894"/>
      <c r="L646" s="894"/>
      <c r="M646" s="894"/>
      <c r="N646" s="894"/>
      <c r="O646" s="894"/>
      <c r="P646" s="894"/>
      <c r="Q646" s="894"/>
      <c r="R646" s="894"/>
      <c r="S646" s="894"/>
      <c r="T646" s="895"/>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2" t="s">
        <v>30</v>
      </c>
      <c r="AH701" s="367"/>
      <c r="AI701" s="367"/>
      <c r="AJ701" s="367"/>
      <c r="AK701" s="367"/>
      <c r="AL701" s="367"/>
      <c r="AM701" s="367"/>
      <c r="AN701" s="367"/>
      <c r="AO701" s="367"/>
      <c r="AP701" s="367"/>
      <c r="AQ701" s="367"/>
      <c r="AR701" s="367"/>
      <c r="AS701" s="367"/>
      <c r="AT701" s="367"/>
      <c r="AU701" s="367"/>
      <c r="AV701" s="367"/>
      <c r="AW701" s="367"/>
      <c r="AX701" s="813"/>
    </row>
    <row r="702" spans="1:51" ht="87.75" customHeight="1" x14ac:dyDescent="0.15">
      <c r="A702" s="863" t="s">
        <v>139</v>
      </c>
      <c r="B702" s="864"/>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26" t="s">
        <v>659</v>
      </c>
      <c r="AE702" s="327"/>
      <c r="AF702" s="327"/>
      <c r="AG702" s="370" t="s">
        <v>681</v>
      </c>
      <c r="AH702" s="371"/>
      <c r="AI702" s="371"/>
      <c r="AJ702" s="371"/>
      <c r="AK702" s="371"/>
      <c r="AL702" s="371"/>
      <c r="AM702" s="371"/>
      <c r="AN702" s="371"/>
      <c r="AO702" s="371"/>
      <c r="AP702" s="371"/>
      <c r="AQ702" s="371"/>
      <c r="AR702" s="371"/>
      <c r="AS702" s="371"/>
      <c r="AT702" s="371"/>
      <c r="AU702" s="371"/>
      <c r="AV702" s="371"/>
      <c r="AW702" s="371"/>
      <c r="AX702" s="372"/>
    </row>
    <row r="703" spans="1:51" ht="38.25" customHeight="1" x14ac:dyDescent="0.15">
      <c r="A703" s="865"/>
      <c r="B703" s="866"/>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7"/>
      <c r="AD703" s="307" t="s">
        <v>659</v>
      </c>
      <c r="AE703" s="308"/>
      <c r="AF703" s="308"/>
      <c r="AG703" s="89" t="s">
        <v>682</v>
      </c>
      <c r="AH703" s="90"/>
      <c r="AI703" s="90"/>
      <c r="AJ703" s="90"/>
      <c r="AK703" s="90"/>
      <c r="AL703" s="90"/>
      <c r="AM703" s="90"/>
      <c r="AN703" s="90"/>
      <c r="AO703" s="90"/>
      <c r="AP703" s="90"/>
      <c r="AQ703" s="90"/>
      <c r="AR703" s="90"/>
      <c r="AS703" s="90"/>
      <c r="AT703" s="90"/>
      <c r="AU703" s="90"/>
      <c r="AV703" s="90"/>
      <c r="AW703" s="90"/>
      <c r="AX703" s="91"/>
    </row>
    <row r="704" spans="1:51" ht="38.25" customHeight="1" x14ac:dyDescent="0.15">
      <c r="A704" s="867"/>
      <c r="B704" s="868"/>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659</v>
      </c>
      <c r="AE704" s="774"/>
      <c r="AF704" s="774"/>
      <c r="AG704" s="153" t="s">
        <v>683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3" t="s">
        <v>38</v>
      </c>
      <c r="B705" s="634"/>
      <c r="C705" s="809" t="s">
        <v>40</v>
      </c>
      <c r="D705" s="810"/>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1"/>
      <c r="AD705" s="708" t="s">
        <v>684</v>
      </c>
      <c r="AE705" s="709"/>
      <c r="AF705" s="709"/>
      <c r="AG705" s="113" t="s">
        <v>689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5"/>
      <c r="B706" s="636"/>
      <c r="C706" s="785"/>
      <c r="D706" s="786"/>
      <c r="E706" s="724" t="s">
        <v>299</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07" t="s">
        <v>685</v>
      </c>
      <c r="AE706" s="308"/>
      <c r="AF706" s="65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5"/>
      <c r="B707" s="636"/>
      <c r="C707" s="787"/>
      <c r="D707" s="788"/>
      <c r="E707" s="727" t="s">
        <v>239</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3" t="s">
        <v>685</v>
      </c>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35.25" customHeight="1" x14ac:dyDescent="0.15">
      <c r="A708" s="635"/>
      <c r="B708" s="637"/>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4" t="s">
        <v>659</v>
      </c>
      <c r="AE708" s="595"/>
      <c r="AF708" s="595"/>
      <c r="AG708" s="733" t="s">
        <v>686</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5"/>
      <c r="B709" s="637"/>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7" t="s">
        <v>659</v>
      </c>
      <c r="AE709" s="308"/>
      <c r="AF709" s="308"/>
      <c r="AG709" s="89" t="s">
        <v>687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5"/>
      <c r="B710" s="637"/>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7" t="s">
        <v>650</v>
      </c>
      <c r="AE710" s="308"/>
      <c r="AF710" s="308"/>
      <c r="AG710" s="89" t="s">
        <v>689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5"/>
      <c r="B711" s="637"/>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6"/>
      <c r="AD711" s="307" t="s">
        <v>659</v>
      </c>
      <c r="AE711" s="308"/>
      <c r="AF711" s="308"/>
      <c r="AG711" s="89" t="s">
        <v>688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5"/>
      <c r="B712" s="637"/>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6"/>
      <c r="AD712" s="773"/>
      <c r="AE712" s="774"/>
      <c r="AF712" s="774"/>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5"/>
      <c r="B713" s="637"/>
      <c r="C713" s="941" t="s">
        <v>268</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07" t="s">
        <v>650</v>
      </c>
      <c r="AE713" s="308"/>
      <c r="AF713" s="656"/>
      <c r="AG713" s="89" t="s">
        <v>689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8"/>
      <c r="B714" s="639"/>
      <c r="C714" s="640" t="s">
        <v>246</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5" t="s">
        <v>650</v>
      </c>
      <c r="AE714" s="796"/>
      <c r="AF714" s="797"/>
      <c r="AG714" s="599" t="s">
        <v>689</v>
      </c>
      <c r="AH714" s="600"/>
      <c r="AI714" s="600"/>
      <c r="AJ714" s="600"/>
      <c r="AK714" s="600"/>
      <c r="AL714" s="600"/>
      <c r="AM714" s="600"/>
      <c r="AN714" s="600"/>
      <c r="AO714" s="600"/>
      <c r="AP714" s="600"/>
      <c r="AQ714" s="600"/>
      <c r="AR714" s="600"/>
      <c r="AS714" s="600"/>
      <c r="AT714" s="600"/>
      <c r="AU714" s="600"/>
      <c r="AV714" s="600"/>
      <c r="AW714" s="600"/>
      <c r="AX714" s="601"/>
    </row>
    <row r="715" spans="1:50" ht="27" customHeight="1" x14ac:dyDescent="0.15">
      <c r="A715" s="633"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4"/>
      <c r="AE715" s="595"/>
      <c r="AF715" s="649"/>
      <c r="AG715" s="733"/>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650</v>
      </c>
      <c r="AE716" s="620"/>
      <c r="AF716" s="620"/>
      <c r="AG716" s="89" t="s">
        <v>689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5"/>
      <c r="B717" s="637"/>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7"/>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8"/>
      <c r="B718" s="639"/>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7" t="s">
        <v>650</v>
      </c>
      <c r="AE718" s="308"/>
      <c r="AF718" s="308"/>
      <c r="AG718" s="599" t="s">
        <v>689</v>
      </c>
      <c r="AH718" s="600"/>
      <c r="AI718" s="600"/>
      <c r="AJ718" s="600"/>
      <c r="AK718" s="600"/>
      <c r="AL718" s="600"/>
      <c r="AM718" s="600"/>
      <c r="AN718" s="600"/>
      <c r="AO718" s="600"/>
      <c r="AP718" s="600"/>
      <c r="AQ718" s="600"/>
      <c r="AR718" s="600"/>
      <c r="AS718" s="600"/>
      <c r="AT718" s="600"/>
      <c r="AU718" s="600"/>
      <c r="AV718" s="600"/>
      <c r="AW718" s="600"/>
      <c r="AX718" s="601"/>
    </row>
    <row r="719" spans="1:50" ht="41.25" customHeight="1" x14ac:dyDescent="0.15">
      <c r="A719" s="767" t="s">
        <v>57</v>
      </c>
      <c r="B719" s="768"/>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4" t="s">
        <v>650</v>
      </c>
      <c r="AE719" s="595"/>
      <c r="AF719" s="595"/>
      <c r="AG719" s="113" t="s">
        <v>689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9"/>
      <c r="B720" s="770"/>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9"/>
      <c r="B721" s="770"/>
      <c r="C721" s="278"/>
      <c r="D721" s="279"/>
      <c r="E721" s="279"/>
      <c r="F721" s="280"/>
      <c r="G721" s="269"/>
      <c r="H721" s="270"/>
      <c r="I721" s="63" t="str">
        <f>IF(OR(G721="　", G721=""), "", "-")</f>
        <v/>
      </c>
      <c r="J721" s="273" t="s">
        <v>661</v>
      </c>
      <c r="K721" s="273"/>
      <c r="L721" s="63" t="str">
        <f>IF(M721="","","-")</f>
        <v/>
      </c>
      <c r="M721" s="64"/>
      <c r="N721" s="286" t="s">
        <v>661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9"/>
      <c r="B722" s="77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3" t="s">
        <v>47</v>
      </c>
      <c r="B726" s="790"/>
      <c r="C726" s="803" t="s">
        <v>52</v>
      </c>
      <c r="D726" s="828"/>
      <c r="E726" s="828"/>
      <c r="F726" s="829"/>
      <c r="G726" s="567" t="s">
        <v>692</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91"/>
      <c r="B727" s="792"/>
      <c r="C727" s="739" t="s">
        <v>56</v>
      </c>
      <c r="D727" s="740"/>
      <c r="E727" s="740"/>
      <c r="F727" s="741"/>
      <c r="G727" s="565" t="s">
        <v>690</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29.25" customHeight="1" thickBot="1" x14ac:dyDescent="0.2">
      <c r="A729" s="627" t="s">
        <v>663</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7"/>
      <c r="B731" s="668"/>
      <c r="C731" s="668"/>
      <c r="D731" s="668"/>
      <c r="E731" s="669"/>
      <c r="F731" s="723"/>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7"/>
      <c r="B733" s="668"/>
      <c r="C733" s="668"/>
      <c r="D733" s="668"/>
      <c r="E733" s="669"/>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29.25" customHeight="1" thickBot="1" x14ac:dyDescent="0.2">
      <c r="A735" s="781" t="s">
        <v>661</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3" t="s">
        <v>273</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4" t="s">
        <v>590</v>
      </c>
      <c r="B737" s="196"/>
      <c r="C737" s="196"/>
      <c r="D737" s="197"/>
      <c r="E737" s="948" t="s">
        <v>651</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82"/>
    </row>
    <row r="738" spans="1:51" ht="24.75" customHeight="1" x14ac:dyDescent="0.15">
      <c r="A738" s="346" t="s">
        <v>315</v>
      </c>
      <c r="B738" s="346"/>
      <c r="C738" s="346"/>
      <c r="D738" s="346"/>
      <c r="E738" s="948" t="s">
        <v>652</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46" t="s">
        <v>314</v>
      </c>
      <c r="B739" s="346"/>
      <c r="C739" s="346"/>
      <c r="D739" s="346"/>
      <c r="E739" s="948" t="s">
        <v>653</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46" t="s">
        <v>313</v>
      </c>
      <c r="B740" s="346"/>
      <c r="C740" s="346"/>
      <c r="D740" s="346"/>
      <c r="E740" s="948" t="s">
        <v>654</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46" t="s">
        <v>312</v>
      </c>
      <c r="B741" s="346"/>
      <c r="C741" s="346"/>
      <c r="D741" s="346"/>
      <c r="E741" s="948" t="s">
        <v>655</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46" t="s">
        <v>311</v>
      </c>
      <c r="B742" s="346"/>
      <c r="C742" s="346"/>
      <c r="D742" s="346"/>
      <c r="E742" s="948" t="s">
        <v>656</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46" t="s">
        <v>310</v>
      </c>
      <c r="B743" s="346"/>
      <c r="C743" s="346"/>
      <c r="D743" s="346"/>
      <c r="E743" s="948" t="s">
        <v>657</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46" t="s">
        <v>309</v>
      </c>
      <c r="B744" s="346"/>
      <c r="C744" s="346"/>
      <c r="D744" s="346"/>
      <c r="E744" s="948" t="s">
        <v>658</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46" t="s">
        <v>308</v>
      </c>
      <c r="B745" s="346"/>
      <c r="C745" s="346"/>
      <c r="D745" s="346"/>
      <c r="E745" s="985" t="s">
        <v>658</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46" t="s">
        <v>463</v>
      </c>
      <c r="B746" s="346"/>
      <c r="C746" s="346"/>
      <c r="D746" s="346"/>
      <c r="E746" s="954" t="s">
        <v>628</v>
      </c>
      <c r="F746" s="952"/>
      <c r="G746" s="952"/>
      <c r="H746" s="85" t="str">
        <f>IF(E746="","","-")</f>
        <v>-</v>
      </c>
      <c r="I746" s="952"/>
      <c r="J746" s="952"/>
      <c r="K746" s="85" t="str">
        <f>IF(I746="","","-")</f>
        <v/>
      </c>
      <c r="L746" s="953">
        <v>470</v>
      </c>
      <c r="M746" s="953"/>
      <c r="N746" s="85" t="str">
        <f>IF(O746="","","-")</f>
        <v/>
      </c>
      <c r="O746" s="955"/>
      <c r="P746" s="956"/>
      <c r="Q746" s="954"/>
      <c r="R746" s="952"/>
      <c r="S746" s="952"/>
      <c r="T746" s="85" t="str">
        <f>IF(Q746="","","-")</f>
        <v/>
      </c>
      <c r="U746" s="952"/>
      <c r="V746" s="952"/>
      <c r="W746" s="85" t="str">
        <f>IF(U746="","","-")</f>
        <v/>
      </c>
      <c r="X746" s="953"/>
      <c r="Y746" s="953"/>
      <c r="Z746" s="85" t="str">
        <f>IF(AA746="","","-")</f>
        <v/>
      </c>
      <c r="AA746" s="955"/>
      <c r="AB746" s="956"/>
      <c r="AC746" s="954"/>
      <c r="AD746" s="952"/>
      <c r="AE746" s="952"/>
      <c r="AF746" s="85" t="str">
        <f>IF(AC746="","","-")</f>
        <v/>
      </c>
      <c r="AG746" s="952"/>
      <c r="AH746" s="952"/>
      <c r="AI746" s="85" t="str">
        <f>IF(AG746="","","-")</f>
        <v/>
      </c>
      <c r="AJ746" s="953"/>
      <c r="AK746" s="953"/>
      <c r="AL746" s="85" t="str">
        <f>IF(AM746="","","-")</f>
        <v/>
      </c>
      <c r="AM746" s="955"/>
      <c r="AN746" s="956"/>
      <c r="AO746" s="954"/>
      <c r="AP746" s="952"/>
      <c r="AQ746" s="85" t="str">
        <f>IF(AO746="","","-")</f>
        <v/>
      </c>
      <c r="AR746" s="952"/>
      <c r="AS746" s="952"/>
      <c r="AT746" s="85" t="str">
        <f>IF(AR746="","","-")</f>
        <v/>
      </c>
      <c r="AU746" s="953"/>
      <c r="AV746" s="953"/>
      <c r="AW746" s="85" t="str">
        <f>IF(AX746="","","-")</f>
        <v/>
      </c>
      <c r="AX746" s="88"/>
    </row>
    <row r="747" spans="1:51" ht="24.75" customHeight="1" x14ac:dyDescent="0.15">
      <c r="A747" s="346" t="s">
        <v>427</v>
      </c>
      <c r="B747" s="346"/>
      <c r="C747" s="346"/>
      <c r="D747" s="346"/>
      <c r="E747" s="954" t="s">
        <v>628</v>
      </c>
      <c r="F747" s="952"/>
      <c r="G747" s="952"/>
      <c r="H747" s="85" t="str">
        <f>IF(E747="","","-")</f>
        <v>-</v>
      </c>
      <c r="I747" s="952"/>
      <c r="J747" s="952"/>
      <c r="K747" s="85" t="str">
        <f>IF(I747="","","-")</f>
        <v/>
      </c>
      <c r="L747" s="953">
        <v>471</v>
      </c>
      <c r="M747" s="953"/>
      <c r="N747" s="85" t="str">
        <f>IF(O747="","","-")</f>
        <v/>
      </c>
      <c r="O747" s="955"/>
      <c r="P747" s="956"/>
      <c r="Q747" s="954"/>
      <c r="R747" s="952"/>
      <c r="S747" s="952"/>
      <c r="T747" s="85" t="str">
        <f>IF(Q747="","","-")</f>
        <v/>
      </c>
      <c r="U747" s="952"/>
      <c r="V747" s="952"/>
      <c r="W747" s="85" t="str">
        <f>IF(U747="","","-")</f>
        <v/>
      </c>
      <c r="X747" s="953"/>
      <c r="Y747" s="953"/>
      <c r="Z747" s="85" t="str">
        <f>IF(AA747="","","-")</f>
        <v/>
      </c>
      <c r="AA747" s="955"/>
      <c r="AB747" s="956"/>
      <c r="AC747" s="954"/>
      <c r="AD747" s="952"/>
      <c r="AE747" s="952"/>
      <c r="AF747" s="85" t="str">
        <f>IF(AC747="","","-")</f>
        <v/>
      </c>
      <c r="AG747" s="952"/>
      <c r="AH747" s="952"/>
      <c r="AI747" s="85" t="str">
        <f>IF(AG747="","","-")</f>
        <v/>
      </c>
      <c r="AJ747" s="953"/>
      <c r="AK747" s="953"/>
      <c r="AL747" s="85" t="str">
        <f>IF(AM747="","","-")</f>
        <v/>
      </c>
      <c r="AM747" s="955"/>
      <c r="AN747" s="956"/>
      <c r="AO747" s="954"/>
      <c r="AP747" s="952"/>
      <c r="AQ747" s="85" t="str">
        <f>IF(AO747="","","-")</f>
        <v/>
      </c>
      <c r="AR747" s="952"/>
      <c r="AS747" s="952"/>
      <c r="AT747" s="85" t="str">
        <f>IF(AR747="","","-")</f>
        <v/>
      </c>
      <c r="AU747" s="953"/>
      <c r="AV747" s="953"/>
      <c r="AW747" s="85" t="str">
        <f>IF(AX747="","","-")</f>
        <v/>
      </c>
      <c r="AX747" s="88"/>
    </row>
    <row r="748" spans="1:51" ht="28.35" customHeight="1" x14ac:dyDescent="0.15">
      <c r="A748" s="607" t="s">
        <v>302</v>
      </c>
      <c r="B748" s="608"/>
      <c r="C748" s="608"/>
      <c r="D748" s="608"/>
      <c r="E748" s="608"/>
      <c r="F748" s="60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7"/>
      <c r="B749" s="608"/>
      <c r="C749" s="608"/>
      <c r="D749" s="608"/>
      <c r="E749" s="608"/>
      <c r="F749" s="6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7"/>
      <c r="B750" s="608"/>
      <c r="C750" s="608"/>
      <c r="D750" s="608"/>
      <c r="E750" s="608"/>
      <c r="F750" s="6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7"/>
      <c r="B751" s="608"/>
      <c r="C751" s="608"/>
      <c r="D751" s="608"/>
      <c r="E751" s="608"/>
      <c r="F751" s="6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7"/>
      <c r="B752" s="608"/>
      <c r="C752" s="608"/>
      <c r="D752" s="608"/>
      <c r="E752" s="608"/>
      <c r="F752" s="6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7"/>
      <c r="B753" s="608"/>
      <c r="C753" s="608"/>
      <c r="D753" s="608"/>
      <c r="E753" s="608"/>
      <c r="F753" s="6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7"/>
      <c r="B754" s="608"/>
      <c r="C754" s="608"/>
      <c r="D754" s="608"/>
      <c r="E754" s="608"/>
      <c r="F754" s="6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7"/>
      <c r="B755" s="608"/>
      <c r="C755" s="608"/>
      <c r="D755" s="608"/>
      <c r="E755" s="608"/>
      <c r="F755" s="6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7"/>
      <c r="B756" s="608"/>
      <c r="C756" s="608"/>
      <c r="D756" s="608"/>
      <c r="E756" s="608"/>
      <c r="F756" s="6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7"/>
      <c r="B757" s="608"/>
      <c r="C757" s="608"/>
      <c r="D757" s="608"/>
      <c r="E757" s="608"/>
      <c r="F757" s="6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7"/>
      <c r="B758" s="608"/>
      <c r="C758" s="608"/>
      <c r="D758" s="608"/>
      <c r="E758" s="608"/>
      <c r="F758" s="6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7"/>
      <c r="B759" s="608"/>
      <c r="C759" s="608"/>
      <c r="D759" s="608"/>
      <c r="E759" s="608"/>
      <c r="F759" s="6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7"/>
      <c r="B760" s="608"/>
      <c r="C760" s="608"/>
      <c r="D760" s="608"/>
      <c r="E760" s="608"/>
      <c r="F760" s="6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7"/>
      <c r="B761" s="608"/>
      <c r="C761" s="608"/>
      <c r="D761" s="608"/>
      <c r="E761" s="608"/>
      <c r="F761" s="6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7"/>
      <c r="B762" s="608"/>
      <c r="C762" s="608"/>
      <c r="D762" s="608"/>
      <c r="E762" s="608"/>
      <c r="F762" s="6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7"/>
      <c r="B763" s="608"/>
      <c r="C763" s="608"/>
      <c r="D763" s="608"/>
      <c r="E763" s="608"/>
      <c r="F763" s="6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7"/>
      <c r="B764" s="608"/>
      <c r="C764" s="608"/>
      <c r="D764" s="608"/>
      <c r="E764" s="608"/>
      <c r="F764" s="6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7"/>
      <c r="B765" s="608"/>
      <c r="C765" s="608"/>
      <c r="D765" s="608"/>
      <c r="E765" s="608"/>
      <c r="F765" s="6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7"/>
      <c r="B766" s="608"/>
      <c r="C766" s="608"/>
      <c r="D766" s="608"/>
      <c r="E766" s="608"/>
      <c r="F766" s="6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7"/>
      <c r="B767" s="608"/>
      <c r="C767" s="608"/>
      <c r="D767" s="608"/>
      <c r="E767" s="608"/>
      <c r="F767" s="6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7"/>
      <c r="B768" s="608"/>
      <c r="C768" s="608"/>
      <c r="D768" s="608"/>
      <c r="E768" s="608"/>
      <c r="F768" s="6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7"/>
      <c r="B769" s="608"/>
      <c r="C769" s="608"/>
      <c r="D769" s="608"/>
      <c r="E769" s="608"/>
      <c r="F769" s="6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7"/>
      <c r="B770" s="608"/>
      <c r="C770" s="608"/>
      <c r="D770" s="608"/>
      <c r="E770" s="608"/>
      <c r="F770" s="6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7"/>
      <c r="B771" s="608"/>
      <c r="C771" s="608"/>
      <c r="D771" s="608"/>
      <c r="E771" s="608"/>
      <c r="F771" s="6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7"/>
      <c r="B772" s="608"/>
      <c r="C772" s="608"/>
      <c r="D772" s="608"/>
      <c r="E772" s="608"/>
      <c r="F772" s="6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7"/>
      <c r="B773" s="608"/>
      <c r="C773" s="608"/>
      <c r="D773" s="608"/>
      <c r="E773" s="608"/>
      <c r="F773" s="6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
      <c r="A774" s="607"/>
      <c r="B774" s="608"/>
      <c r="C774" s="608"/>
      <c r="D774" s="608"/>
      <c r="E774" s="608"/>
      <c r="F774" s="6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7"/>
      <c r="B775" s="608"/>
      <c r="C775" s="608"/>
      <c r="D775" s="608"/>
      <c r="E775" s="608"/>
      <c r="F775" s="6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7"/>
      <c r="B776" s="608"/>
      <c r="C776" s="608"/>
      <c r="D776" s="608"/>
      <c r="E776" s="608"/>
      <c r="F776" s="6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7"/>
      <c r="B777" s="608"/>
      <c r="C777" s="608"/>
      <c r="D777" s="608"/>
      <c r="E777" s="608"/>
      <c r="F777" s="6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7"/>
      <c r="B778" s="608"/>
      <c r="C778" s="608"/>
      <c r="D778" s="608"/>
      <c r="E778" s="608"/>
      <c r="F778" s="6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7"/>
      <c r="B779" s="608"/>
      <c r="C779" s="608"/>
      <c r="D779" s="608"/>
      <c r="E779" s="608"/>
      <c r="F779" s="6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7"/>
      <c r="B780" s="608"/>
      <c r="C780" s="608"/>
      <c r="D780" s="608"/>
      <c r="E780" s="608"/>
      <c r="F780" s="6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7"/>
      <c r="B781" s="608"/>
      <c r="C781" s="608"/>
      <c r="D781" s="608"/>
      <c r="E781" s="608"/>
      <c r="F781" s="6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7"/>
      <c r="B782" s="608"/>
      <c r="C782" s="608"/>
      <c r="D782" s="608"/>
      <c r="E782" s="608"/>
      <c r="F782" s="6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7"/>
      <c r="B783" s="608"/>
      <c r="C783" s="608"/>
      <c r="D783" s="608"/>
      <c r="E783" s="608"/>
      <c r="F783" s="6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7"/>
      <c r="B784" s="608"/>
      <c r="C784" s="608"/>
      <c r="D784" s="608"/>
      <c r="E784" s="608"/>
      <c r="F784" s="6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7"/>
      <c r="B785" s="608"/>
      <c r="C785" s="608"/>
      <c r="D785" s="608"/>
      <c r="E785" s="608"/>
      <c r="F785" s="6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0"/>
      <c r="B786" s="611"/>
      <c r="C786" s="611"/>
      <c r="D786" s="611"/>
      <c r="E786" s="611"/>
      <c r="F786" s="6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304</v>
      </c>
      <c r="B787" s="622"/>
      <c r="C787" s="622"/>
      <c r="D787" s="622"/>
      <c r="E787" s="622"/>
      <c r="F787" s="623"/>
      <c r="G787" s="585" t="s">
        <v>664</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665</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4"/>
    </row>
    <row r="788" spans="1:51" ht="24.75" customHeight="1" x14ac:dyDescent="0.15">
      <c r="A788" s="624"/>
      <c r="B788" s="625"/>
      <c r="C788" s="625"/>
      <c r="D788" s="625"/>
      <c r="E788" s="625"/>
      <c r="F788" s="626"/>
      <c r="G788" s="803" t="s">
        <v>17</v>
      </c>
      <c r="H788" s="662"/>
      <c r="I788" s="662"/>
      <c r="J788" s="662"/>
      <c r="K788" s="662"/>
      <c r="L788" s="661" t="s">
        <v>18</v>
      </c>
      <c r="M788" s="662"/>
      <c r="N788" s="662"/>
      <c r="O788" s="662"/>
      <c r="P788" s="662"/>
      <c r="Q788" s="662"/>
      <c r="R788" s="662"/>
      <c r="S788" s="662"/>
      <c r="T788" s="662"/>
      <c r="U788" s="662"/>
      <c r="V788" s="662"/>
      <c r="W788" s="662"/>
      <c r="X788" s="663"/>
      <c r="Y788" s="646" t="s">
        <v>19</v>
      </c>
      <c r="Z788" s="647"/>
      <c r="AA788" s="647"/>
      <c r="AB788" s="789"/>
      <c r="AC788" s="803" t="s">
        <v>17</v>
      </c>
      <c r="AD788" s="662"/>
      <c r="AE788" s="662"/>
      <c r="AF788" s="662"/>
      <c r="AG788" s="662"/>
      <c r="AH788" s="661" t="s">
        <v>18</v>
      </c>
      <c r="AI788" s="662"/>
      <c r="AJ788" s="662"/>
      <c r="AK788" s="662"/>
      <c r="AL788" s="662"/>
      <c r="AM788" s="662"/>
      <c r="AN788" s="662"/>
      <c r="AO788" s="662"/>
      <c r="AP788" s="662"/>
      <c r="AQ788" s="662"/>
      <c r="AR788" s="662"/>
      <c r="AS788" s="662"/>
      <c r="AT788" s="663"/>
      <c r="AU788" s="646" t="s">
        <v>19</v>
      </c>
      <c r="AV788" s="647"/>
      <c r="AW788" s="647"/>
      <c r="AX788" s="648"/>
    </row>
    <row r="789" spans="1:51" ht="24.75" customHeight="1" x14ac:dyDescent="0.15">
      <c r="A789" s="624"/>
      <c r="B789" s="625"/>
      <c r="C789" s="625"/>
      <c r="D789" s="625"/>
      <c r="E789" s="625"/>
      <c r="F789" s="626"/>
      <c r="G789" s="664" t="s">
        <v>666</v>
      </c>
      <c r="H789" s="665"/>
      <c r="I789" s="665"/>
      <c r="J789" s="665"/>
      <c r="K789" s="666"/>
      <c r="L789" s="658" t="s">
        <v>667</v>
      </c>
      <c r="M789" s="659"/>
      <c r="N789" s="659"/>
      <c r="O789" s="659"/>
      <c r="P789" s="659"/>
      <c r="Q789" s="659"/>
      <c r="R789" s="659"/>
      <c r="S789" s="659"/>
      <c r="T789" s="659"/>
      <c r="U789" s="659"/>
      <c r="V789" s="659"/>
      <c r="W789" s="659"/>
      <c r="X789" s="660"/>
      <c r="Y789" s="373">
        <v>4</v>
      </c>
      <c r="Z789" s="374"/>
      <c r="AA789" s="374"/>
      <c r="AB789" s="793"/>
      <c r="AC789" s="664" t="s">
        <v>666</v>
      </c>
      <c r="AD789" s="665"/>
      <c r="AE789" s="665"/>
      <c r="AF789" s="665"/>
      <c r="AG789" s="666"/>
      <c r="AH789" s="658" t="s">
        <v>667</v>
      </c>
      <c r="AI789" s="659"/>
      <c r="AJ789" s="659"/>
      <c r="AK789" s="659"/>
      <c r="AL789" s="659"/>
      <c r="AM789" s="659"/>
      <c r="AN789" s="659"/>
      <c r="AO789" s="659"/>
      <c r="AP789" s="659"/>
      <c r="AQ789" s="659"/>
      <c r="AR789" s="659"/>
      <c r="AS789" s="659"/>
      <c r="AT789" s="660"/>
      <c r="AU789" s="373">
        <v>31</v>
      </c>
      <c r="AV789" s="374"/>
      <c r="AW789" s="374"/>
      <c r="AX789" s="375"/>
    </row>
    <row r="790" spans="1:51" ht="24.75" customHeight="1" x14ac:dyDescent="0.15">
      <c r="A790" s="624"/>
      <c r="B790" s="625"/>
      <c r="C790" s="625"/>
      <c r="D790" s="625"/>
      <c r="E790" s="625"/>
      <c r="F790" s="626"/>
      <c r="G790" s="596" t="s">
        <v>693</v>
      </c>
      <c r="H790" s="597"/>
      <c r="I790" s="597"/>
      <c r="J790" s="597"/>
      <c r="K790" s="598"/>
      <c r="L790" s="657" t="s">
        <v>693</v>
      </c>
      <c r="M790" s="589"/>
      <c r="N790" s="589"/>
      <c r="O790" s="589"/>
      <c r="P790" s="589"/>
      <c r="Q790" s="589"/>
      <c r="R790" s="589"/>
      <c r="S790" s="589"/>
      <c r="T790" s="589"/>
      <c r="U790" s="589"/>
      <c r="V790" s="589"/>
      <c r="W790" s="589"/>
      <c r="X790" s="590"/>
      <c r="Y790" s="591" t="s">
        <v>693</v>
      </c>
      <c r="Z790" s="592"/>
      <c r="AA790" s="592"/>
      <c r="AB790" s="605"/>
      <c r="AC790" s="596" t="s">
        <v>693</v>
      </c>
      <c r="AD790" s="597"/>
      <c r="AE790" s="597"/>
      <c r="AF790" s="597"/>
      <c r="AG790" s="598"/>
      <c r="AH790" s="657" t="s">
        <v>693</v>
      </c>
      <c r="AI790" s="589"/>
      <c r="AJ790" s="589"/>
      <c r="AK790" s="589"/>
      <c r="AL790" s="589"/>
      <c r="AM790" s="589"/>
      <c r="AN790" s="589"/>
      <c r="AO790" s="589"/>
      <c r="AP790" s="589"/>
      <c r="AQ790" s="589"/>
      <c r="AR790" s="589"/>
      <c r="AS790" s="589"/>
      <c r="AT790" s="590"/>
      <c r="AU790" s="591" t="s">
        <v>693</v>
      </c>
      <c r="AV790" s="592"/>
      <c r="AW790" s="592"/>
      <c r="AX790" s="593"/>
    </row>
    <row r="791" spans="1:51" ht="24.75" hidden="1" customHeight="1" x14ac:dyDescent="0.15">
      <c r="A791" s="624"/>
      <c r="B791" s="625"/>
      <c r="C791" s="625"/>
      <c r="D791" s="625"/>
      <c r="E791" s="625"/>
      <c r="F791" s="626"/>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5"/>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24.75" hidden="1" customHeight="1" x14ac:dyDescent="0.15">
      <c r="A792" s="624"/>
      <c r="B792" s="625"/>
      <c r="C792" s="625"/>
      <c r="D792" s="625"/>
      <c r="E792" s="625"/>
      <c r="F792" s="626"/>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5"/>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24.75" hidden="1" customHeight="1" x14ac:dyDescent="0.15">
      <c r="A793" s="624"/>
      <c r="B793" s="625"/>
      <c r="C793" s="625"/>
      <c r="D793" s="625"/>
      <c r="E793" s="625"/>
      <c r="F793" s="626"/>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5"/>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hidden="1" customHeight="1" x14ac:dyDescent="0.15">
      <c r="A794" s="624"/>
      <c r="B794" s="625"/>
      <c r="C794" s="625"/>
      <c r="D794" s="625"/>
      <c r="E794" s="625"/>
      <c r="F794" s="626"/>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5"/>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24"/>
      <c r="B795" s="625"/>
      <c r="C795" s="625"/>
      <c r="D795" s="625"/>
      <c r="E795" s="625"/>
      <c r="F795" s="626"/>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5"/>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24"/>
      <c r="B796" s="625"/>
      <c r="C796" s="625"/>
      <c r="D796" s="625"/>
      <c r="E796" s="625"/>
      <c r="F796" s="626"/>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5"/>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24"/>
      <c r="B797" s="625"/>
      <c r="C797" s="625"/>
      <c r="D797" s="625"/>
      <c r="E797" s="625"/>
      <c r="F797" s="626"/>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5"/>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24"/>
      <c r="B798" s="625"/>
      <c r="C798" s="625"/>
      <c r="D798" s="625"/>
      <c r="E798" s="625"/>
      <c r="F798" s="626"/>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5"/>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x14ac:dyDescent="0.15">
      <c r="A799" s="624"/>
      <c r="B799" s="625"/>
      <c r="C799" s="625"/>
      <c r="D799" s="625"/>
      <c r="E799" s="625"/>
      <c r="F799" s="626"/>
      <c r="G799" s="814" t="s">
        <v>20</v>
      </c>
      <c r="H799" s="815"/>
      <c r="I799" s="815"/>
      <c r="J799" s="815"/>
      <c r="K799" s="815"/>
      <c r="L799" s="816"/>
      <c r="M799" s="817"/>
      <c r="N799" s="817"/>
      <c r="O799" s="817"/>
      <c r="P799" s="817"/>
      <c r="Q799" s="817"/>
      <c r="R799" s="817"/>
      <c r="S799" s="817"/>
      <c r="T799" s="817"/>
      <c r="U799" s="817"/>
      <c r="V799" s="817"/>
      <c r="W799" s="817"/>
      <c r="X799" s="818"/>
      <c r="Y799" s="819">
        <f>SUM(Y789:AB798)</f>
        <v>4</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31</v>
      </c>
      <c r="AV799" s="820"/>
      <c r="AW799" s="820"/>
      <c r="AX799" s="822"/>
    </row>
    <row r="800" spans="1:51" ht="24.75" hidden="1" customHeight="1" x14ac:dyDescent="0.15">
      <c r="A800" s="624"/>
      <c r="B800" s="625"/>
      <c r="C800" s="625"/>
      <c r="D800" s="625"/>
      <c r="E800" s="625"/>
      <c r="F800" s="626"/>
      <c r="G800" s="585" t="s">
        <v>242</v>
      </c>
      <c r="H800" s="825"/>
      <c r="I800" s="825"/>
      <c r="J800" s="825"/>
      <c r="K800" s="825"/>
      <c r="L800" s="825"/>
      <c r="M800" s="825"/>
      <c r="N800" s="825"/>
      <c r="O800" s="825"/>
      <c r="P800" s="825"/>
      <c r="Q800" s="825"/>
      <c r="R800" s="825"/>
      <c r="S800" s="825"/>
      <c r="T800" s="825"/>
      <c r="U800" s="825"/>
      <c r="V800" s="825"/>
      <c r="W800" s="825"/>
      <c r="X800" s="825"/>
      <c r="Y800" s="825"/>
      <c r="Z800" s="825"/>
      <c r="AA800" s="825"/>
      <c r="AB800" s="826"/>
      <c r="AC800" s="585" t="s">
        <v>241</v>
      </c>
      <c r="AD800" s="825"/>
      <c r="AE800" s="825"/>
      <c r="AF800" s="825"/>
      <c r="AG800" s="825"/>
      <c r="AH800" s="825"/>
      <c r="AI800" s="825"/>
      <c r="AJ800" s="825"/>
      <c r="AK800" s="825"/>
      <c r="AL800" s="825"/>
      <c r="AM800" s="825"/>
      <c r="AN800" s="825"/>
      <c r="AO800" s="825"/>
      <c r="AP800" s="825"/>
      <c r="AQ800" s="825"/>
      <c r="AR800" s="825"/>
      <c r="AS800" s="825"/>
      <c r="AT800" s="825"/>
      <c r="AU800" s="825"/>
      <c r="AV800" s="825"/>
      <c r="AW800" s="825"/>
      <c r="AX800" s="827"/>
      <c r="AY800">
        <f>COUNTA($G$802,$AC$802)</f>
        <v>0</v>
      </c>
    </row>
    <row r="801" spans="1:51" ht="24.75" hidden="1" customHeight="1" x14ac:dyDescent="0.15">
      <c r="A801" s="624"/>
      <c r="B801" s="625"/>
      <c r="C801" s="625"/>
      <c r="D801" s="625"/>
      <c r="E801" s="625"/>
      <c r="F801" s="626"/>
      <c r="G801" s="803" t="s">
        <v>17</v>
      </c>
      <c r="H801" s="662"/>
      <c r="I801" s="662"/>
      <c r="J801" s="662"/>
      <c r="K801" s="662"/>
      <c r="L801" s="661" t="s">
        <v>18</v>
      </c>
      <c r="M801" s="662"/>
      <c r="N801" s="662"/>
      <c r="O801" s="662"/>
      <c r="P801" s="662"/>
      <c r="Q801" s="662"/>
      <c r="R801" s="662"/>
      <c r="S801" s="662"/>
      <c r="T801" s="662"/>
      <c r="U801" s="662"/>
      <c r="V801" s="662"/>
      <c r="W801" s="662"/>
      <c r="X801" s="663"/>
      <c r="Y801" s="646" t="s">
        <v>19</v>
      </c>
      <c r="Z801" s="647"/>
      <c r="AA801" s="647"/>
      <c r="AB801" s="789"/>
      <c r="AC801" s="803" t="s">
        <v>17</v>
      </c>
      <c r="AD801" s="662"/>
      <c r="AE801" s="662"/>
      <c r="AF801" s="662"/>
      <c r="AG801" s="662"/>
      <c r="AH801" s="661" t="s">
        <v>18</v>
      </c>
      <c r="AI801" s="662"/>
      <c r="AJ801" s="662"/>
      <c r="AK801" s="662"/>
      <c r="AL801" s="662"/>
      <c r="AM801" s="662"/>
      <c r="AN801" s="662"/>
      <c r="AO801" s="662"/>
      <c r="AP801" s="662"/>
      <c r="AQ801" s="662"/>
      <c r="AR801" s="662"/>
      <c r="AS801" s="662"/>
      <c r="AT801" s="663"/>
      <c r="AU801" s="646" t="s">
        <v>19</v>
      </c>
      <c r="AV801" s="647"/>
      <c r="AW801" s="647"/>
      <c r="AX801" s="648"/>
      <c r="AY801">
        <f>$AY$800</f>
        <v>0</v>
      </c>
    </row>
    <row r="802" spans="1:51" ht="24.75" hidden="1" customHeight="1" x14ac:dyDescent="0.15">
      <c r="A802" s="624"/>
      <c r="B802" s="625"/>
      <c r="C802" s="625"/>
      <c r="D802" s="625"/>
      <c r="E802" s="625"/>
      <c r="F802" s="626"/>
      <c r="G802" s="664"/>
      <c r="H802" s="665"/>
      <c r="I802" s="665"/>
      <c r="J802" s="665"/>
      <c r="K802" s="666"/>
      <c r="L802" s="658"/>
      <c r="M802" s="659"/>
      <c r="N802" s="659"/>
      <c r="O802" s="659"/>
      <c r="P802" s="659"/>
      <c r="Q802" s="659"/>
      <c r="R802" s="659"/>
      <c r="S802" s="659"/>
      <c r="T802" s="659"/>
      <c r="U802" s="659"/>
      <c r="V802" s="659"/>
      <c r="W802" s="659"/>
      <c r="X802" s="660"/>
      <c r="Y802" s="373"/>
      <c r="Z802" s="374"/>
      <c r="AA802" s="374"/>
      <c r="AB802" s="793"/>
      <c r="AC802" s="664"/>
      <c r="AD802" s="665"/>
      <c r="AE802" s="665"/>
      <c r="AF802" s="665"/>
      <c r="AG802" s="666"/>
      <c r="AH802" s="658"/>
      <c r="AI802" s="659"/>
      <c r="AJ802" s="659"/>
      <c r="AK802" s="659"/>
      <c r="AL802" s="659"/>
      <c r="AM802" s="659"/>
      <c r="AN802" s="659"/>
      <c r="AO802" s="659"/>
      <c r="AP802" s="659"/>
      <c r="AQ802" s="659"/>
      <c r="AR802" s="659"/>
      <c r="AS802" s="659"/>
      <c r="AT802" s="660"/>
      <c r="AU802" s="373"/>
      <c r="AV802" s="374"/>
      <c r="AW802" s="374"/>
      <c r="AX802" s="375"/>
      <c r="AY802">
        <f t="shared" ref="AY802:AY812" si="115">$AY$800</f>
        <v>0</v>
      </c>
    </row>
    <row r="803" spans="1:51" ht="24.75" hidden="1" customHeight="1" x14ac:dyDescent="0.15">
      <c r="A803" s="624"/>
      <c r="B803" s="625"/>
      <c r="C803" s="625"/>
      <c r="D803" s="625"/>
      <c r="E803" s="625"/>
      <c r="F803" s="626"/>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5"/>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c r="AY803">
        <f t="shared" si="115"/>
        <v>0</v>
      </c>
    </row>
    <row r="804" spans="1:51" ht="24.75" hidden="1" customHeight="1" x14ac:dyDescent="0.15">
      <c r="A804" s="624"/>
      <c r="B804" s="625"/>
      <c r="C804" s="625"/>
      <c r="D804" s="625"/>
      <c r="E804" s="625"/>
      <c r="F804" s="626"/>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5"/>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c r="AY804">
        <f t="shared" si="115"/>
        <v>0</v>
      </c>
    </row>
    <row r="805" spans="1:51" ht="24.75" hidden="1" customHeight="1" x14ac:dyDescent="0.15">
      <c r="A805" s="624"/>
      <c r="B805" s="625"/>
      <c r="C805" s="625"/>
      <c r="D805" s="625"/>
      <c r="E805" s="625"/>
      <c r="F805" s="626"/>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5"/>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0</v>
      </c>
    </row>
    <row r="806" spans="1:51" ht="24.75" hidden="1" customHeight="1" x14ac:dyDescent="0.15">
      <c r="A806" s="624"/>
      <c r="B806" s="625"/>
      <c r="C806" s="625"/>
      <c r="D806" s="625"/>
      <c r="E806" s="625"/>
      <c r="F806" s="626"/>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5"/>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0</v>
      </c>
    </row>
    <row r="807" spans="1:51" ht="24.75" hidden="1" customHeight="1" x14ac:dyDescent="0.15">
      <c r="A807" s="624"/>
      <c r="B807" s="625"/>
      <c r="C807" s="625"/>
      <c r="D807" s="625"/>
      <c r="E807" s="625"/>
      <c r="F807" s="626"/>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5"/>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0</v>
      </c>
    </row>
    <row r="808" spans="1:51" ht="24.75" hidden="1" customHeight="1" x14ac:dyDescent="0.15">
      <c r="A808" s="624"/>
      <c r="B808" s="625"/>
      <c r="C808" s="625"/>
      <c r="D808" s="625"/>
      <c r="E808" s="625"/>
      <c r="F808" s="626"/>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5"/>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0</v>
      </c>
    </row>
    <row r="809" spans="1:51" ht="24.75" hidden="1" customHeight="1" x14ac:dyDescent="0.15">
      <c r="A809" s="624"/>
      <c r="B809" s="625"/>
      <c r="C809" s="625"/>
      <c r="D809" s="625"/>
      <c r="E809" s="625"/>
      <c r="F809" s="626"/>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5"/>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0</v>
      </c>
    </row>
    <row r="810" spans="1:51" ht="24.75" hidden="1" customHeight="1" x14ac:dyDescent="0.15">
      <c r="A810" s="624"/>
      <c r="B810" s="625"/>
      <c r="C810" s="625"/>
      <c r="D810" s="625"/>
      <c r="E810" s="625"/>
      <c r="F810" s="626"/>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5"/>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0</v>
      </c>
    </row>
    <row r="811" spans="1:51" ht="24.75" hidden="1" customHeight="1" x14ac:dyDescent="0.15">
      <c r="A811" s="624"/>
      <c r="B811" s="625"/>
      <c r="C811" s="625"/>
      <c r="D811" s="625"/>
      <c r="E811" s="625"/>
      <c r="F811" s="626"/>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5"/>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0</v>
      </c>
    </row>
    <row r="812" spans="1:51" ht="24.75" hidden="1" customHeight="1" thickBot="1" x14ac:dyDescent="0.2">
      <c r="A812" s="624"/>
      <c r="B812" s="625"/>
      <c r="C812" s="625"/>
      <c r="D812" s="625"/>
      <c r="E812" s="625"/>
      <c r="F812" s="626"/>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24"/>
      <c r="B813" s="625"/>
      <c r="C813" s="625"/>
      <c r="D813" s="625"/>
      <c r="E813" s="625"/>
      <c r="F813" s="626"/>
      <c r="G813" s="585" t="s">
        <v>243</v>
      </c>
      <c r="H813" s="825"/>
      <c r="I813" s="825"/>
      <c r="J813" s="825"/>
      <c r="K813" s="825"/>
      <c r="L813" s="825"/>
      <c r="M813" s="825"/>
      <c r="N813" s="825"/>
      <c r="O813" s="825"/>
      <c r="P813" s="825"/>
      <c r="Q813" s="825"/>
      <c r="R813" s="825"/>
      <c r="S813" s="825"/>
      <c r="T813" s="825"/>
      <c r="U813" s="825"/>
      <c r="V813" s="825"/>
      <c r="W813" s="825"/>
      <c r="X813" s="825"/>
      <c r="Y813" s="825"/>
      <c r="Z813" s="825"/>
      <c r="AA813" s="825"/>
      <c r="AB813" s="826"/>
      <c r="AC813" s="585" t="s">
        <v>244</v>
      </c>
      <c r="AD813" s="825"/>
      <c r="AE813" s="825"/>
      <c r="AF813" s="825"/>
      <c r="AG813" s="825"/>
      <c r="AH813" s="825"/>
      <c r="AI813" s="825"/>
      <c r="AJ813" s="825"/>
      <c r="AK813" s="825"/>
      <c r="AL813" s="825"/>
      <c r="AM813" s="825"/>
      <c r="AN813" s="825"/>
      <c r="AO813" s="825"/>
      <c r="AP813" s="825"/>
      <c r="AQ813" s="825"/>
      <c r="AR813" s="825"/>
      <c r="AS813" s="825"/>
      <c r="AT813" s="825"/>
      <c r="AU813" s="825"/>
      <c r="AV813" s="825"/>
      <c r="AW813" s="825"/>
      <c r="AX813" s="827"/>
      <c r="AY813">
        <f>COUNTA($G$815,$AC$815)</f>
        <v>0</v>
      </c>
    </row>
    <row r="814" spans="1:51" ht="24.75" hidden="1" customHeight="1" x14ac:dyDescent="0.15">
      <c r="A814" s="624"/>
      <c r="B814" s="625"/>
      <c r="C814" s="625"/>
      <c r="D814" s="625"/>
      <c r="E814" s="625"/>
      <c r="F814" s="626"/>
      <c r="G814" s="803" t="s">
        <v>17</v>
      </c>
      <c r="H814" s="662"/>
      <c r="I814" s="662"/>
      <c r="J814" s="662"/>
      <c r="K814" s="662"/>
      <c r="L814" s="661" t="s">
        <v>18</v>
      </c>
      <c r="M814" s="662"/>
      <c r="N814" s="662"/>
      <c r="O814" s="662"/>
      <c r="P814" s="662"/>
      <c r="Q814" s="662"/>
      <c r="R814" s="662"/>
      <c r="S814" s="662"/>
      <c r="T814" s="662"/>
      <c r="U814" s="662"/>
      <c r="V814" s="662"/>
      <c r="W814" s="662"/>
      <c r="X814" s="663"/>
      <c r="Y814" s="646" t="s">
        <v>19</v>
      </c>
      <c r="Z814" s="647"/>
      <c r="AA814" s="647"/>
      <c r="AB814" s="789"/>
      <c r="AC814" s="803" t="s">
        <v>17</v>
      </c>
      <c r="AD814" s="662"/>
      <c r="AE814" s="662"/>
      <c r="AF814" s="662"/>
      <c r="AG814" s="662"/>
      <c r="AH814" s="661" t="s">
        <v>18</v>
      </c>
      <c r="AI814" s="662"/>
      <c r="AJ814" s="662"/>
      <c r="AK814" s="662"/>
      <c r="AL814" s="662"/>
      <c r="AM814" s="662"/>
      <c r="AN814" s="662"/>
      <c r="AO814" s="662"/>
      <c r="AP814" s="662"/>
      <c r="AQ814" s="662"/>
      <c r="AR814" s="662"/>
      <c r="AS814" s="662"/>
      <c r="AT814" s="663"/>
      <c r="AU814" s="646" t="s">
        <v>19</v>
      </c>
      <c r="AV814" s="647"/>
      <c r="AW814" s="647"/>
      <c r="AX814" s="648"/>
      <c r="AY814">
        <f>$AY$813</f>
        <v>0</v>
      </c>
    </row>
    <row r="815" spans="1:51" ht="24.75" hidden="1" customHeight="1" x14ac:dyDescent="0.15">
      <c r="A815" s="624"/>
      <c r="B815" s="625"/>
      <c r="C815" s="625"/>
      <c r="D815" s="625"/>
      <c r="E815" s="625"/>
      <c r="F815" s="626"/>
      <c r="G815" s="664"/>
      <c r="H815" s="665"/>
      <c r="I815" s="665"/>
      <c r="J815" s="665"/>
      <c r="K815" s="666"/>
      <c r="L815" s="658"/>
      <c r="M815" s="659"/>
      <c r="N815" s="659"/>
      <c r="O815" s="659"/>
      <c r="P815" s="659"/>
      <c r="Q815" s="659"/>
      <c r="R815" s="659"/>
      <c r="S815" s="659"/>
      <c r="T815" s="659"/>
      <c r="U815" s="659"/>
      <c r="V815" s="659"/>
      <c r="W815" s="659"/>
      <c r="X815" s="660"/>
      <c r="Y815" s="373"/>
      <c r="Z815" s="374"/>
      <c r="AA815" s="374"/>
      <c r="AB815" s="793"/>
      <c r="AC815" s="664"/>
      <c r="AD815" s="665"/>
      <c r="AE815" s="665"/>
      <c r="AF815" s="665"/>
      <c r="AG815" s="666"/>
      <c r="AH815" s="658"/>
      <c r="AI815" s="659"/>
      <c r="AJ815" s="659"/>
      <c r="AK815" s="659"/>
      <c r="AL815" s="659"/>
      <c r="AM815" s="659"/>
      <c r="AN815" s="659"/>
      <c r="AO815" s="659"/>
      <c r="AP815" s="659"/>
      <c r="AQ815" s="659"/>
      <c r="AR815" s="659"/>
      <c r="AS815" s="659"/>
      <c r="AT815" s="660"/>
      <c r="AU815" s="373"/>
      <c r="AV815" s="374"/>
      <c r="AW815" s="374"/>
      <c r="AX815" s="375"/>
      <c r="AY815">
        <f t="shared" ref="AY815:AY825" si="116">$AY$813</f>
        <v>0</v>
      </c>
    </row>
    <row r="816" spans="1:51" ht="24.75" hidden="1" customHeight="1" x14ac:dyDescent="0.15">
      <c r="A816" s="624"/>
      <c r="B816" s="625"/>
      <c r="C816" s="625"/>
      <c r="D816" s="625"/>
      <c r="E816" s="625"/>
      <c r="F816" s="626"/>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5"/>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c r="AY816">
        <f t="shared" si="116"/>
        <v>0</v>
      </c>
    </row>
    <row r="817" spans="1:51" ht="24.75" hidden="1" customHeight="1" x14ac:dyDescent="0.15">
      <c r="A817" s="624"/>
      <c r="B817" s="625"/>
      <c r="C817" s="625"/>
      <c r="D817" s="625"/>
      <c r="E817" s="625"/>
      <c r="F817" s="626"/>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5"/>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0</v>
      </c>
    </row>
    <row r="818" spans="1:51" ht="24.75" hidden="1" customHeight="1" x14ac:dyDescent="0.15">
      <c r="A818" s="624"/>
      <c r="B818" s="625"/>
      <c r="C818" s="625"/>
      <c r="D818" s="625"/>
      <c r="E818" s="625"/>
      <c r="F818" s="626"/>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5"/>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0</v>
      </c>
    </row>
    <row r="819" spans="1:51" ht="24.75" hidden="1" customHeight="1" x14ac:dyDescent="0.15">
      <c r="A819" s="624"/>
      <c r="B819" s="625"/>
      <c r="C819" s="625"/>
      <c r="D819" s="625"/>
      <c r="E819" s="625"/>
      <c r="F819" s="626"/>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5"/>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0</v>
      </c>
    </row>
    <row r="820" spans="1:51" ht="24.75" hidden="1" customHeight="1" x14ac:dyDescent="0.15">
      <c r="A820" s="624"/>
      <c r="B820" s="625"/>
      <c r="C820" s="625"/>
      <c r="D820" s="625"/>
      <c r="E820" s="625"/>
      <c r="F820" s="626"/>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5"/>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0</v>
      </c>
    </row>
    <row r="821" spans="1:51" ht="24.75" hidden="1" customHeight="1" x14ac:dyDescent="0.15">
      <c r="A821" s="624"/>
      <c r="B821" s="625"/>
      <c r="C821" s="625"/>
      <c r="D821" s="625"/>
      <c r="E821" s="625"/>
      <c r="F821" s="626"/>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5"/>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0</v>
      </c>
    </row>
    <row r="822" spans="1:51" ht="24.75" hidden="1" customHeight="1" x14ac:dyDescent="0.15">
      <c r="A822" s="624"/>
      <c r="B822" s="625"/>
      <c r="C822" s="625"/>
      <c r="D822" s="625"/>
      <c r="E822" s="625"/>
      <c r="F822" s="626"/>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5"/>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0</v>
      </c>
    </row>
    <row r="823" spans="1:51" ht="24.75" hidden="1" customHeight="1" x14ac:dyDescent="0.15">
      <c r="A823" s="624"/>
      <c r="B823" s="625"/>
      <c r="C823" s="625"/>
      <c r="D823" s="625"/>
      <c r="E823" s="625"/>
      <c r="F823" s="626"/>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5"/>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0</v>
      </c>
    </row>
    <row r="824" spans="1:51" ht="24.75" hidden="1" customHeight="1" x14ac:dyDescent="0.15">
      <c r="A824" s="624"/>
      <c r="B824" s="625"/>
      <c r="C824" s="625"/>
      <c r="D824" s="625"/>
      <c r="E824" s="625"/>
      <c r="F824" s="626"/>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5"/>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0</v>
      </c>
    </row>
    <row r="825" spans="1:51" ht="24.75" hidden="1" customHeight="1" thickBot="1" x14ac:dyDescent="0.2">
      <c r="A825" s="624"/>
      <c r="B825" s="625"/>
      <c r="C825" s="625"/>
      <c r="D825" s="625"/>
      <c r="E825" s="625"/>
      <c r="F825" s="626"/>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24"/>
      <c r="B826" s="625"/>
      <c r="C826" s="625"/>
      <c r="D826" s="625"/>
      <c r="E826" s="625"/>
      <c r="F826" s="626"/>
      <c r="G826" s="585" t="s">
        <v>218</v>
      </c>
      <c r="H826" s="825"/>
      <c r="I826" s="825"/>
      <c r="J826" s="825"/>
      <c r="K826" s="825"/>
      <c r="L826" s="825"/>
      <c r="M826" s="825"/>
      <c r="N826" s="825"/>
      <c r="O826" s="825"/>
      <c r="P826" s="825"/>
      <c r="Q826" s="825"/>
      <c r="R826" s="825"/>
      <c r="S826" s="825"/>
      <c r="T826" s="825"/>
      <c r="U826" s="825"/>
      <c r="V826" s="825"/>
      <c r="W826" s="825"/>
      <c r="X826" s="825"/>
      <c r="Y826" s="825"/>
      <c r="Z826" s="825"/>
      <c r="AA826" s="825"/>
      <c r="AB826" s="826"/>
      <c r="AC826" s="585" t="s">
        <v>177</v>
      </c>
      <c r="AD826" s="825"/>
      <c r="AE826" s="825"/>
      <c r="AF826" s="825"/>
      <c r="AG826" s="825"/>
      <c r="AH826" s="825"/>
      <c r="AI826" s="825"/>
      <c r="AJ826" s="825"/>
      <c r="AK826" s="825"/>
      <c r="AL826" s="825"/>
      <c r="AM826" s="825"/>
      <c r="AN826" s="825"/>
      <c r="AO826" s="825"/>
      <c r="AP826" s="825"/>
      <c r="AQ826" s="825"/>
      <c r="AR826" s="825"/>
      <c r="AS826" s="825"/>
      <c r="AT826" s="825"/>
      <c r="AU826" s="825"/>
      <c r="AV826" s="825"/>
      <c r="AW826" s="825"/>
      <c r="AX826" s="827"/>
      <c r="AY826">
        <f>COUNTA($G$828,$AC$828)</f>
        <v>0</v>
      </c>
    </row>
    <row r="827" spans="1:51" ht="24.75" hidden="1" customHeight="1" x14ac:dyDescent="0.15">
      <c r="A827" s="624"/>
      <c r="B827" s="625"/>
      <c r="C827" s="625"/>
      <c r="D827" s="625"/>
      <c r="E827" s="625"/>
      <c r="F827" s="626"/>
      <c r="G827" s="803" t="s">
        <v>17</v>
      </c>
      <c r="H827" s="662"/>
      <c r="I827" s="662"/>
      <c r="J827" s="662"/>
      <c r="K827" s="662"/>
      <c r="L827" s="661" t="s">
        <v>18</v>
      </c>
      <c r="M827" s="662"/>
      <c r="N827" s="662"/>
      <c r="O827" s="662"/>
      <c r="P827" s="662"/>
      <c r="Q827" s="662"/>
      <c r="R827" s="662"/>
      <c r="S827" s="662"/>
      <c r="T827" s="662"/>
      <c r="U827" s="662"/>
      <c r="V827" s="662"/>
      <c r="W827" s="662"/>
      <c r="X827" s="663"/>
      <c r="Y827" s="646" t="s">
        <v>19</v>
      </c>
      <c r="Z827" s="647"/>
      <c r="AA827" s="647"/>
      <c r="AB827" s="789"/>
      <c r="AC827" s="803" t="s">
        <v>17</v>
      </c>
      <c r="AD827" s="662"/>
      <c r="AE827" s="662"/>
      <c r="AF827" s="662"/>
      <c r="AG827" s="662"/>
      <c r="AH827" s="661" t="s">
        <v>18</v>
      </c>
      <c r="AI827" s="662"/>
      <c r="AJ827" s="662"/>
      <c r="AK827" s="662"/>
      <c r="AL827" s="662"/>
      <c r="AM827" s="662"/>
      <c r="AN827" s="662"/>
      <c r="AO827" s="662"/>
      <c r="AP827" s="662"/>
      <c r="AQ827" s="662"/>
      <c r="AR827" s="662"/>
      <c r="AS827" s="662"/>
      <c r="AT827" s="663"/>
      <c r="AU827" s="646" t="s">
        <v>19</v>
      </c>
      <c r="AV827" s="647"/>
      <c r="AW827" s="647"/>
      <c r="AX827" s="648"/>
      <c r="AY827">
        <f>$AY$826</f>
        <v>0</v>
      </c>
    </row>
    <row r="828" spans="1:51" s="16" customFormat="1" ht="24.75" hidden="1" customHeight="1" x14ac:dyDescent="0.15">
      <c r="A828" s="624"/>
      <c r="B828" s="625"/>
      <c r="C828" s="625"/>
      <c r="D828" s="625"/>
      <c r="E828" s="625"/>
      <c r="F828" s="626"/>
      <c r="G828" s="664"/>
      <c r="H828" s="665"/>
      <c r="I828" s="665"/>
      <c r="J828" s="665"/>
      <c r="K828" s="666"/>
      <c r="L828" s="658"/>
      <c r="M828" s="659"/>
      <c r="N828" s="659"/>
      <c r="O828" s="659"/>
      <c r="P828" s="659"/>
      <c r="Q828" s="659"/>
      <c r="R828" s="659"/>
      <c r="S828" s="659"/>
      <c r="T828" s="659"/>
      <c r="U828" s="659"/>
      <c r="V828" s="659"/>
      <c r="W828" s="659"/>
      <c r="X828" s="660"/>
      <c r="Y828" s="373"/>
      <c r="Z828" s="374"/>
      <c r="AA828" s="374"/>
      <c r="AB828" s="793"/>
      <c r="AC828" s="664"/>
      <c r="AD828" s="665"/>
      <c r="AE828" s="665"/>
      <c r="AF828" s="665"/>
      <c r="AG828" s="666"/>
      <c r="AH828" s="658"/>
      <c r="AI828" s="659"/>
      <c r="AJ828" s="659"/>
      <c r="AK828" s="659"/>
      <c r="AL828" s="659"/>
      <c r="AM828" s="659"/>
      <c r="AN828" s="659"/>
      <c r="AO828" s="659"/>
      <c r="AP828" s="659"/>
      <c r="AQ828" s="659"/>
      <c r="AR828" s="659"/>
      <c r="AS828" s="659"/>
      <c r="AT828" s="660"/>
      <c r="AU828" s="373"/>
      <c r="AV828" s="374"/>
      <c r="AW828" s="374"/>
      <c r="AX828" s="375"/>
      <c r="AY828">
        <f t="shared" ref="AY828:AY838" si="117">$AY$826</f>
        <v>0</v>
      </c>
    </row>
    <row r="829" spans="1:51" ht="24.75" hidden="1" customHeight="1" x14ac:dyDescent="0.15">
      <c r="A829" s="624"/>
      <c r="B829" s="625"/>
      <c r="C829" s="625"/>
      <c r="D829" s="625"/>
      <c r="E829" s="625"/>
      <c r="F829" s="626"/>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5"/>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24"/>
      <c r="B830" s="625"/>
      <c r="C830" s="625"/>
      <c r="D830" s="625"/>
      <c r="E830" s="625"/>
      <c r="F830" s="626"/>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5"/>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24"/>
      <c r="B831" s="625"/>
      <c r="C831" s="625"/>
      <c r="D831" s="625"/>
      <c r="E831" s="625"/>
      <c r="F831" s="626"/>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5"/>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24"/>
      <c r="B832" s="625"/>
      <c r="C832" s="625"/>
      <c r="D832" s="625"/>
      <c r="E832" s="625"/>
      <c r="F832" s="626"/>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5"/>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24"/>
      <c r="B833" s="625"/>
      <c r="C833" s="625"/>
      <c r="D833" s="625"/>
      <c r="E833" s="625"/>
      <c r="F833" s="626"/>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5"/>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24"/>
      <c r="B834" s="625"/>
      <c r="C834" s="625"/>
      <c r="D834" s="625"/>
      <c r="E834" s="625"/>
      <c r="F834" s="626"/>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5"/>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24"/>
      <c r="B835" s="625"/>
      <c r="C835" s="625"/>
      <c r="D835" s="625"/>
      <c r="E835" s="625"/>
      <c r="F835" s="626"/>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5"/>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24"/>
      <c r="B836" s="625"/>
      <c r="C836" s="625"/>
      <c r="D836" s="625"/>
      <c r="E836" s="625"/>
      <c r="F836" s="626"/>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5"/>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24"/>
      <c r="B837" s="625"/>
      <c r="C837" s="625"/>
      <c r="D837" s="625"/>
      <c r="E837" s="625"/>
      <c r="F837" s="626"/>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5"/>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24"/>
      <c r="B838" s="625"/>
      <c r="C838" s="625"/>
      <c r="D838" s="625"/>
      <c r="E838" s="625"/>
      <c r="F838" s="626"/>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
      <c r="A839" s="897" t="s">
        <v>147</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668</v>
      </c>
      <c r="D845" s="328"/>
      <c r="E845" s="328"/>
      <c r="F845" s="328"/>
      <c r="G845" s="328"/>
      <c r="H845" s="328"/>
      <c r="I845" s="328"/>
      <c r="J845" s="329" t="s">
        <v>324</v>
      </c>
      <c r="K845" s="330"/>
      <c r="L845" s="330"/>
      <c r="M845" s="330"/>
      <c r="N845" s="330"/>
      <c r="O845" s="330"/>
      <c r="P845" s="365" t="s">
        <v>678</v>
      </c>
      <c r="Q845" s="366"/>
      <c r="R845" s="366"/>
      <c r="S845" s="366"/>
      <c r="T845" s="366"/>
      <c r="U845" s="366"/>
      <c r="V845" s="366"/>
      <c r="W845" s="366"/>
      <c r="X845" s="366"/>
      <c r="Y845" s="332">
        <v>4</v>
      </c>
      <c r="Z845" s="333"/>
      <c r="AA845" s="333"/>
      <c r="AB845" s="334"/>
      <c r="AC845" s="830" t="s">
        <v>79</v>
      </c>
      <c r="AD845" s="831"/>
      <c r="AE845" s="831"/>
      <c r="AF845" s="831"/>
      <c r="AG845" s="831"/>
      <c r="AH845" s="351" t="s">
        <v>661</v>
      </c>
      <c r="AI845" s="352"/>
      <c r="AJ845" s="352"/>
      <c r="AK845" s="352"/>
      <c r="AL845" s="339" t="s">
        <v>661</v>
      </c>
      <c r="AM845" s="340"/>
      <c r="AN845" s="340"/>
      <c r="AO845" s="341"/>
      <c r="AP845" s="342" t="s">
        <v>661</v>
      </c>
      <c r="AQ845" s="342"/>
      <c r="AR845" s="342"/>
      <c r="AS845" s="342"/>
      <c r="AT845" s="342"/>
      <c r="AU845" s="342"/>
      <c r="AV845" s="342"/>
      <c r="AW845" s="342"/>
      <c r="AX845" s="342"/>
    </row>
    <row r="846" spans="1:51" ht="30" customHeight="1" x14ac:dyDescent="0.15">
      <c r="A846" s="355">
        <v>2</v>
      </c>
      <c r="B846" s="355">
        <v>1</v>
      </c>
      <c r="C846" s="343" t="s">
        <v>669</v>
      </c>
      <c r="D846" s="328"/>
      <c r="E846" s="328"/>
      <c r="F846" s="328"/>
      <c r="G846" s="328"/>
      <c r="H846" s="328"/>
      <c r="I846" s="328"/>
      <c r="J846" s="329" t="s">
        <v>324</v>
      </c>
      <c r="K846" s="330"/>
      <c r="L846" s="330"/>
      <c r="M846" s="330"/>
      <c r="N846" s="330"/>
      <c r="O846" s="330"/>
      <c r="P846" s="365" t="s">
        <v>678</v>
      </c>
      <c r="Q846" s="366"/>
      <c r="R846" s="366"/>
      <c r="S846" s="366"/>
      <c r="T846" s="366"/>
      <c r="U846" s="366"/>
      <c r="V846" s="366"/>
      <c r="W846" s="366"/>
      <c r="X846" s="366"/>
      <c r="Y846" s="332">
        <v>4</v>
      </c>
      <c r="Z846" s="333"/>
      <c r="AA846" s="333"/>
      <c r="AB846" s="334"/>
      <c r="AC846" s="830" t="s">
        <v>79</v>
      </c>
      <c r="AD846" s="831"/>
      <c r="AE846" s="831"/>
      <c r="AF846" s="831"/>
      <c r="AG846" s="831"/>
      <c r="AH846" s="351" t="s">
        <v>661</v>
      </c>
      <c r="AI846" s="352"/>
      <c r="AJ846" s="352"/>
      <c r="AK846" s="352"/>
      <c r="AL846" s="339" t="s">
        <v>661</v>
      </c>
      <c r="AM846" s="340"/>
      <c r="AN846" s="340"/>
      <c r="AO846" s="341"/>
      <c r="AP846" s="342" t="s">
        <v>661</v>
      </c>
      <c r="AQ846" s="342"/>
      <c r="AR846" s="342"/>
      <c r="AS846" s="342"/>
      <c r="AT846" s="342"/>
      <c r="AU846" s="342"/>
      <c r="AV846" s="342"/>
      <c r="AW846" s="342"/>
      <c r="AX846" s="342"/>
      <c r="AY846">
        <f>COUNTA($C$846)</f>
        <v>1</v>
      </c>
    </row>
    <row r="847" spans="1:51" ht="30" customHeight="1" x14ac:dyDescent="0.15">
      <c r="A847" s="355">
        <v>3</v>
      </c>
      <c r="B847" s="355">
        <v>1</v>
      </c>
      <c r="C847" s="343" t="s">
        <v>670</v>
      </c>
      <c r="D847" s="328"/>
      <c r="E847" s="328"/>
      <c r="F847" s="328"/>
      <c r="G847" s="328"/>
      <c r="H847" s="328"/>
      <c r="I847" s="328"/>
      <c r="J847" s="329" t="s">
        <v>324</v>
      </c>
      <c r="K847" s="330"/>
      <c r="L847" s="330"/>
      <c r="M847" s="330"/>
      <c r="N847" s="330"/>
      <c r="O847" s="330"/>
      <c r="P847" s="365" t="s">
        <v>678</v>
      </c>
      <c r="Q847" s="366"/>
      <c r="R847" s="366"/>
      <c r="S847" s="366"/>
      <c r="T847" s="366"/>
      <c r="U847" s="366"/>
      <c r="V847" s="366"/>
      <c r="W847" s="366"/>
      <c r="X847" s="366"/>
      <c r="Y847" s="332">
        <v>3</v>
      </c>
      <c r="Z847" s="333"/>
      <c r="AA847" s="333"/>
      <c r="AB847" s="334"/>
      <c r="AC847" s="830" t="s">
        <v>79</v>
      </c>
      <c r="AD847" s="831"/>
      <c r="AE847" s="831"/>
      <c r="AF847" s="831"/>
      <c r="AG847" s="831"/>
      <c r="AH847" s="337" t="s">
        <v>661</v>
      </c>
      <c r="AI847" s="338"/>
      <c r="AJ847" s="338"/>
      <c r="AK847" s="338"/>
      <c r="AL847" s="339" t="s">
        <v>661</v>
      </c>
      <c r="AM847" s="340"/>
      <c r="AN847" s="340"/>
      <c r="AO847" s="341"/>
      <c r="AP847" s="342" t="s">
        <v>661</v>
      </c>
      <c r="AQ847" s="342"/>
      <c r="AR847" s="342"/>
      <c r="AS847" s="342"/>
      <c r="AT847" s="342"/>
      <c r="AU847" s="342"/>
      <c r="AV847" s="342"/>
      <c r="AW847" s="342"/>
      <c r="AX847" s="342"/>
      <c r="AY847">
        <f>COUNTA($C$847)</f>
        <v>1</v>
      </c>
    </row>
    <row r="848" spans="1:51" ht="30" customHeight="1" x14ac:dyDescent="0.15">
      <c r="A848" s="355">
        <v>4</v>
      </c>
      <c r="B848" s="355">
        <v>1</v>
      </c>
      <c r="C848" s="343" t="s">
        <v>671</v>
      </c>
      <c r="D848" s="328"/>
      <c r="E848" s="328"/>
      <c r="F848" s="328"/>
      <c r="G848" s="328"/>
      <c r="H848" s="328"/>
      <c r="I848" s="328"/>
      <c r="J848" s="329" t="s">
        <v>324</v>
      </c>
      <c r="K848" s="330"/>
      <c r="L848" s="330"/>
      <c r="M848" s="330"/>
      <c r="N848" s="330"/>
      <c r="O848" s="330"/>
      <c r="P848" s="365" t="s">
        <v>678</v>
      </c>
      <c r="Q848" s="366"/>
      <c r="R848" s="366"/>
      <c r="S848" s="366"/>
      <c r="T848" s="366"/>
      <c r="U848" s="366"/>
      <c r="V848" s="366"/>
      <c r="W848" s="366"/>
      <c r="X848" s="366"/>
      <c r="Y848" s="332">
        <v>2</v>
      </c>
      <c r="Z848" s="333"/>
      <c r="AA848" s="333"/>
      <c r="AB848" s="334"/>
      <c r="AC848" s="830" t="s">
        <v>79</v>
      </c>
      <c r="AD848" s="831"/>
      <c r="AE848" s="831"/>
      <c r="AF848" s="831"/>
      <c r="AG848" s="831"/>
      <c r="AH848" s="337" t="s">
        <v>661</v>
      </c>
      <c r="AI848" s="338"/>
      <c r="AJ848" s="338"/>
      <c r="AK848" s="338"/>
      <c r="AL848" s="339" t="s">
        <v>661</v>
      </c>
      <c r="AM848" s="340"/>
      <c r="AN848" s="340"/>
      <c r="AO848" s="341"/>
      <c r="AP848" s="342" t="s">
        <v>661</v>
      </c>
      <c r="AQ848" s="342"/>
      <c r="AR848" s="342"/>
      <c r="AS848" s="342"/>
      <c r="AT848" s="342"/>
      <c r="AU848" s="342"/>
      <c r="AV848" s="342"/>
      <c r="AW848" s="342"/>
      <c r="AX848" s="342"/>
      <c r="AY848">
        <f>COUNTA($C$848)</f>
        <v>1</v>
      </c>
    </row>
    <row r="849" spans="1:51" ht="30" customHeight="1" x14ac:dyDescent="0.15">
      <c r="A849" s="355">
        <v>5</v>
      </c>
      <c r="B849" s="355">
        <v>1</v>
      </c>
      <c r="C849" s="343" t="s">
        <v>672</v>
      </c>
      <c r="D849" s="328"/>
      <c r="E849" s="328"/>
      <c r="F849" s="328"/>
      <c r="G849" s="328"/>
      <c r="H849" s="328"/>
      <c r="I849" s="328"/>
      <c r="J849" s="329" t="s">
        <v>324</v>
      </c>
      <c r="K849" s="330"/>
      <c r="L849" s="330"/>
      <c r="M849" s="330"/>
      <c r="N849" s="330"/>
      <c r="O849" s="330"/>
      <c r="P849" s="365" t="s">
        <v>678</v>
      </c>
      <c r="Q849" s="366"/>
      <c r="R849" s="366"/>
      <c r="S849" s="366"/>
      <c r="T849" s="366"/>
      <c r="U849" s="366"/>
      <c r="V849" s="366"/>
      <c r="W849" s="366"/>
      <c r="X849" s="366"/>
      <c r="Y849" s="332">
        <v>2</v>
      </c>
      <c r="Z849" s="333"/>
      <c r="AA849" s="333"/>
      <c r="AB849" s="334"/>
      <c r="AC849" s="830" t="s">
        <v>79</v>
      </c>
      <c r="AD849" s="831"/>
      <c r="AE849" s="831"/>
      <c r="AF849" s="831"/>
      <c r="AG849" s="831"/>
      <c r="AH849" s="337" t="s">
        <v>661</v>
      </c>
      <c r="AI849" s="338"/>
      <c r="AJ849" s="338"/>
      <c r="AK849" s="338"/>
      <c r="AL849" s="339" t="s">
        <v>661</v>
      </c>
      <c r="AM849" s="340"/>
      <c r="AN849" s="340"/>
      <c r="AO849" s="341"/>
      <c r="AP849" s="342" t="s">
        <v>661</v>
      </c>
      <c r="AQ849" s="342"/>
      <c r="AR849" s="342"/>
      <c r="AS849" s="342"/>
      <c r="AT849" s="342"/>
      <c r="AU849" s="342"/>
      <c r="AV849" s="342"/>
      <c r="AW849" s="342"/>
      <c r="AX849" s="342"/>
      <c r="AY849">
        <f>COUNTA($C$849)</f>
        <v>1</v>
      </c>
    </row>
    <row r="850" spans="1:51" ht="30" customHeight="1" x14ac:dyDescent="0.15">
      <c r="A850" s="355">
        <v>6</v>
      </c>
      <c r="B850" s="355">
        <v>1</v>
      </c>
      <c r="C850" s="343" t="s">
        <v>673</v>
      </c>
      <c r="D850" s="328"/>
      <c r="E850" s="328"/>
      <c r="F850" s="328"/>
      <c r="G850" s="328"/>
      <c r="H850" s="328"/>
      <c r="I850" s="328"/>
      <c r="J850" s="329" t="s">
        <v>324</v>
      </c>
      <c r="K850" s="330"/>
      <c r="L850" s="330"/>
      <c r="M850" s="330"/>
      <c r="N850" s="330"/>
      <c r="O850" s="330"/>
      <c r="P850" s="365" t="s">
        <v>678</v>
      </c>
      <c r="Q850" s="366"/>
      <c r="R850" s="366"/>
      <c r="S850" s="366"/>
      <c r="T850" s="366"/>
      <c r="U850" s="366"/>
      <c r="V850" s="366"/>
      <c r="W850" s="366"/>
      <c r="X850" s="366"/>
      <c r="Y850" s="332">
        <v>2</v>
      </c>
      <c r="Z850" s="333"/>
      <c r="AA850" s="333"/>
      <c r="AB850" s="334"/>
      <c r="AC850" s="830" t="s">
        <v>79</v>
      </c>
      <c r="AD850" s="831"/>
      <c r="AE850" s="831"/>
      <c r="AF850" s="831"/>
      <c r="AG850" s="831"/>
      <c r="AH850" s="337" t="s">
        <v>661</v>
      </c>
      <c r="AI850" s="338"/>
      <c r="AJ850" s="338"/>
      <c r="AK850" s="338"/>
      <c r="AL850" s="339" t="s">
        <v>661</v>
      </c>
      <c r="AM850" s="340"/>
      <c r="AN850" s="340"/>
      <c r="AO850" s="341"/>
      <c r="AP850" s="342" t="s">
        <v>661</v>
      </c>
      <c r="AQ850" s="342"/>
      <c r="AR850" s="342"/>
      <c r="AS850" s="342"/>
      <c r="AT850" s="342"/>
      <c r="AU850" s="342"/>
      <c r="AV850" s="342"/>
      <c r="AW850" s="342"/>
      <c r="AX850" s="342"/>
      <c r="AY850">
        <f>COUNTA($C$850)</f>
        <v>1</v>
      </c>
    </row>
    <row r="851" spans="1:51" ht="30" customHeight="1" x14ac:dyDescent="0.15">
      <c r="A851" s="355">
        <v>7</v>
      </c>
      <c r="B851" s="355">
        <v>1</v>
      </c>
      <c r="C851" s="343" t="s">
        <v>674</v>
      </c>
      <c r="D851" s="328"/>
      <c r="E851" s="328"/>
      <c r="F851" s="328"/>
      <c r="G851" s="328"/>
      <c r="H851" s="328"/>
      <c r="I851" s="328"/>
      <c r="J851" s="329" t="s">
        <v>324</v>
      </c>
      <c r="K851" s="330"/>
      <c r="L851" s="330"/>
      <c r="M851" s="330"/>
      <c r="N851" s="330"/>
      <c r="O851" s="330"/>
      <c r="P851" s="365" t="s">
        <v>678</v>
      </c>
      <c r="Q851" s="366"/>
      <c r="R851" s="366"/>
      <c r="S851" s="366"/>
      <c r="T851" s="366"/>
      <c r="U851" s="366"/>
      <c r="V851" s="366"/>
      <c r="W851" s="366"/>
      <c r="X851" s="366"/>
      <c r="Y851" s="332">
        <v>2</v>
      </c>
      <c r="Z851" s="333"/>
      <c r="AA851" s="333"/>
      <c r="AB851" s="334"/>
      <c r="AC851" s="830" t="s">
        <v>79</v>
      </c>
      <c r="AD851" s="831"/>
      <c r="AE851" s="831"/>
      <c r="AF851" s="831"/>
      <c r="AG851" s="831"/>
      <c r="AH851" s="337" t="s">
        <v>661</v>
      </c>
      <c r="AI851" s="338"/>
      <c r="AJ851" s="338"/>
      <c r="AK851" s="338"/>
      <c r="AL851" s="339" t="s">
        <v>661</v>
      </c>
      <c r="AM851" s="340"/>
      <c r="AN851" s="340"/>
      <c r="AO851" s="341"/>
      <c r="AP851" s="342" t="s">
        <v>661</v>
      </c>
      <c r="AQ851" s="342"/>
      <c r="AR851" s="342"/>
      <c r="AS851" s="342"/>
      <c r="AT851" s="342"/>
      <c r="AU851" s="342"/>
      <c r="AV851" s="342"/>
      <c r="AW851" s="342"/>
      <c r="AX851" s="342"/>
      <c r="AY851">
        <f>COUNTA($C$851)</f>
        <v>1</v>
      </c>
    </row>
    <row r="852" spans="1:51" ht="30" customHeight="1" x14ac:dyDescent="0.15">
      <c r="A852" s="355">
        <v>8</v>
      </c>
      <c r="B852" s="355">
        <v>1</v>
      </c>
      <c r="C852" s="343" t="s">
        <v>675</v>
      </c>
      <c r="D852" s="328"/>
      <c r="E852" s="328"/>
      <c r="F852" s="328"/>
      <c r="G852" s="328"/>
      <c r="H852" s="328"/>
      <c r="I852" s="328"/>
      <c r="J852" s="329" t="s">
        <v>324</v>
      </c>
      <c r="K852" s="330"/>
      <c r="L852" s="330"/>
      <c r="M852" s="330"/>
      <c r="N852" s="330"/>
      <c r="O852" s="330"/>
      <c r="P852" s="365" t="s">
        <v>678</v>
      </c>
      <c r="Q852" s="366"/>
      <c r="R852" s="366"/>
      <c r="S852" s="366"/>
      <c r="T852" s="366"/>
      <c r="U852" s="366"/>
      <c r="V852" s="366"/>
      <c r="W852" s="366"/>
      <c r="X852" s="366"/>
      <c r="Y852" s="332">
        <v>2</v>
      </c>
      <c r="Z852" s="333"/>
      <c r="AA852" s="333"/>
      <c r="AB852" s="334"/>
      <c r="AC852" s="830" t="s">
        <v>79</v>
      </c>
      <c r="AD852" s="831"/>
      <c r="AE852" s="831"/>
      <c r="AF852" s="831"/>
      <c r="AG852" s="831"/>
      <c r="AH852" s="337" t="s">
        <v>661</v>
      </c>
      <c r="AI852" s="338"/>
      <c r="AJ852" s="338"/>
      <c r="AK852" s="338"/>
      <c r="AL852" s="339" t="s">
        <v>661</v>
      </c>
      <c r="AM852" s="340"/>
      <c r="AN852" s="340"/>
      <c r="AO852" s="341"/>
      <c r="AP852" s="342" t="s">
        <v>661</v>
      </c>
      <c r="AQ852" s="342"/>
      <c r="AR852" s="342"/>
      <c r="AS852" s="342"/>
      <c r="AT852" s="342"/>
      <c r="AU852" s="342"/>
      <c r="AV852" s="342"/>
      <c r="AW852" s="342"/>
      <c r="AX852" s="342"/>
      <c r="AY852">
        <f>COUNTA($C$852)</f>
        <v>1</v>
      </c>
    </row>
    <row r="853" spans="1:51" ht="30" customHeight="1" x14ac:dyDescent="0.15">
      <c r="A853" s="355">
        <v>9</v>
      </c>
      <c r="B853" s="355">
        <v>1</v>
      </c>
      <c r="C853" s="343" t="s">
        <v>676</v>
      </c>
      <c r="D853" s="328"/>
      <c r="E853" s="328"/>
      <c r="F853" s="328"/>
      <c r="G853" s="328"/>
      <c r="H853" s="328"/>
      <c r="I853" s="328"/>
      <c r="J853" s="329" t="s">
        <v>324</v>
      </c>
      <c r="K853" s="330"/>
      <c r="L853" s="330"/>
      <c r="M853" s="330"/>
      <c r="N853" s="330"/>
      <c r="O853" s="330"/>
      <c r="P853" s="365" t="s">
        <v>678</v>
      </c>
      <c r="Q853" s="366"/>
      <c r="R853" s="366"/>
      <c r="S853" s="366"/>
      <c r="T853" s="366"/>
      <c r="U853" s="366"/>
      <c r="V853" s="366"/>
      <c r="W853" s="366"/>
      <c r="X853" s="366"/>
      <c r="Y853" s="332">
        <v>1</v>
      </c>
      <c r="Z853" s="333"/>
      <c r="AA853" s="333"/>
      <c r="AB853" s="334"/>
      <c r="AC853" s="830" t="s">
        <v>79</v>
      </c>
      <c r="AD853" s="831"/>
      <c r="AE853" s="831"/>
      <c r="AF853" s="831"/>
      <c r="AG853" s="831"/>
      <c r="AH853" s="337" t="s">
        <v>661</v>
      </c>
      <c r="AI853" s="338"/>
      <c r="AJ853" s="338"/>
      <c r="AK853" s="338"/>
      <c r="AL853" s="339" t="s">
        <v>661</v>
      </c>
      <c r="AM853" s="340"/>
      <c r="AN853" s="340"/>
      <c r="AO853" s="341"/>
      <c r="AP853" s="342" t="s">
        <v>661</v>
      </c>
      <c r="AQ853" s="342"/>
      <c r="AR853" s="342"/>
      <c r="AS853" s="342"/>
      <c r="AT853" s="342"/>
      <c r="AU853" s="342"/>
      <c r="AV853" s="342"/>
      <c r="AW853" s="342"/>
      <c r="AX853" s="342"/>
      <c r="AY853">
        <f>COUNTA($C$853)</f>
        <v>1</v>
      </c>
    </row>
    <row r="854" spans="1:51" ht="30" customHeight="1" x14ac:dyDescent="0.15">
      <c r="A854" s="355">
        <v>10</v>
      </c>
      <c r="B854" s="355">
        <v>1</v>
      </c>
      <c r="C854" s="356" t="s">
        <v>677</v>
      </c>
      <c r="D854" s="357"/>
      <c r="E854" s="357"/>
      <c r="F854" s="357"/>
      <c r="G854" s="357"/>
      <c r="H854" s="357"/>
      <c r="I854" s="358"/>
      <c r="J854" s="329" t="s">
        <v>324</v>
      </c>
      <c r="K854" s="330"/>
      <c r="L854" s="330"/>
      <c r="M854" s="330"/>
      <c r="N854" s="330"/>
      <c r="O854" s="330"/>
      <c r="P854" s="365" t="s">
        <v>678</v>
      </c>
      <c r="Q854" s="366"/>
      <c r="R854" s="366"/>
      <c r="S854" s="366"/>
      <c r="T854" s="366"/>
      <c r="U854" s="366"/>
      <c r="V854" s="366"/>
      <c r="W854" s="366"/>
      <c r="X854" s="366"/>
      <c r="Y854" s="332">
        <v>1</v>
      </c>
      <c r="Z854" s="333"/>
      <c r="AA854" s="333"/>
      <c r="AB854" s="334"/>
      <c r="AC854" s="830" t="s">
        <v>79</v>
      </c>
      <c r="AD854" s="831"/>
      <c r="AE854" s="831"/>
      <c r="AF854" s="831"/>
      <c r="AG854" s="831"/>
      <c r="AH854" s="337" t="s">
        <v>661</v>
      </c>
      <c r="AI854" s="338"/>
      <c r="AJ854" s="338"/>
      <c r="AK854" s="338"/>
      <c r="AL854" s="339" t="s">
        <v>661</v>
      </c>
      <c r="AM854" s="340"/>
      <c r="AN854" s="340"/>
      <c r="AO854" s="341"/>
      <c r="AP854" s="342" t="s">
        <v>661</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679</v>
      </c>
      <c r="D878" s="328"/>
      <c r="E878" s="328"/>
      <c r="F878" s="328"/>
      <c r="G878" s="328"/>
      <c r="H878" s="328"/>
      <c r="I878" s="328"/>
      <c r="J878" s="329" t="s">
        <v>324</v>
      </c>
      <c r="K878" s="330"/>
      <c r="L878" s="330"/>
      <c r="M878" s="330"/>
      <c r="N878" s="330"/>
      <c r="O878" s="330"/>
      <c r="P878" s="365" t="s">
        <v>680</v>
      </c>
      <c r="Q878" s="366"/>
      <c r="R878" s="366"/>
      <c r="S878" s="366"/>
      <c r="T878" s="366"/>
      <c r="U878" s="366"/>
      <c r="V878" s="366"/>
      <c r="W878" s="366"/>
      <c r="X878" s="366"/>
      <c r="Y878" s="332">
        <v>31</v>
      </c>
      <c r="Z878" s="333"/>
      <c r="AA878" s="333"/>
      <c r="AB878" s="334"/>
      <c r="AC878" s="830" t="s">
        <v>79</v>
      </c>
      <c r="AD878" s="831"/>
      <c r="AE878" s="831"/>
      <c r="AF878" s="831"/>
      <c r="AG878" s="831"/>
      <c r="AH878" s="351" t="s">
        <v>324</v>
      </c>
      <c r="AI878" s="352"/>
      <c r="AJ878" s="352"/>
      <c r="AK878" s="352"/>
      <c r="AL878" s="339" t="s">
        <v>324</v>
      </c>
      <c r="AM878" s="340"/>
      <c r="AN878" s="340"/>
      <c r="AO878" s="341"/>
      <c r="AP878" s="342" t="s">
        <v>324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0" t="s">
        <v>250</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3"/>
      <c r="E1109" s="137" t="s">
        <v>214</v>
      </c>
      <c r="F1109" s="363"/>
      <c r="G1109" s="363"/>
      <c r="H1109" s="363"/>
      <c r="I1109" s="363"/>
      <c r="J1109" s="137" t="s">
        <v>221</v>
      </c>
      <c r="K1109" s="137"/>
      <c r="L1109" s="137"/>
      <c r="M1109" s="137"/>
      <c r="N1109" s="137"/>
      <c r="O1109" s="137"/>
      <c r="P1109" s="347" t="s">
        <v>27</v>
      </c>
      <c r="Q1109" s="347"/>
      <c r="R1109" s="347"/>
      <c r="S1109" s="347"/>
      <c r="T1109" s="347"/>
      <c r="U1109" s="347"/>
      <c r="V1109" s="347"/>
      <c r="W1109" s="347"/>
      <c r="X1109" s="347"/>
      <c r="Y1109" s="137" t="s">
        <v>223</v>
      </c>
      <c r="Z1109" s="363"/>
      <c r="AA1109" s="363"/>
      <c r="AB1109" s="363"/>
      <c r="AC1109" s="137" t="s">
        <v>197</v>
      </c>
      <c r="AD1109" s="137"/>
      <c r="AE1109" s="137"/>
      <c r="AF1109" s="137"/>
      <c r="AG1109" s="137"/>
      <c r="AH1109" s="347" t="s">
        <v>210</v>
      </c>
      <c r="AI1109" s="348"/>
      <c r="AJ1109" s="348"/>
      <c r="AK1109" s="348"/>
      <c r="AL1109" s="348" t="s">
        <v>21</v>
      </c>
      <c r="AM1109" s="348"/>
      <c r="AN1109" s="348"/>
      <c r="AO1109" s="364"/>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324</v>
      </c>
      <c r="F1110" s="354"/>
      <c r="G1110" s="354"/>
      <c r="H1110" s="354"/>
      <c r="I1110" s="354"/>
      <c r="J1110" s="329" t="s">
        <v>324</v>
      </c>
      <c r="K1110" s="330"/>
      <c r="L1110" s="330"/>
      <c r="M1110" s="330"/>
      <c r="N1110" s="330"/>
      <c r="O1110" s="330"/>
      <c r="P1110" s="365" t="s">
        <v>324</v>
      </c>
      <c r="Q1110" s="366"/>
      <c r="R1110" s="366"/>
      <c r="S1110" s="366"/>
      <c r="T1110" s="366"/>
      <c r="U1110" s="366"/>
      <c r="V1110" s="366"/>
      <c r="W1110" s="366"/>
      <c r="X1110" s="366"/>
      <c r="Y1110" s="332" t="s">
        <v>324</v>
      </c>
      <c r="Z1110" s="333"/>
      <c r="AA1110" s="333"/>
      <c r="AB1110" s="334"/>
      <c r="AC1110" s="359"/>
      <c r="AD1110" s="359"/>
      <c r="AE1110" s="359"/>
      <c r="AF1110" s="359"/>
      <c r="AG1110" s="359"/>
      <c r="AH1110" s="337" t="s">
        <v>324</v>
      </c>
      <c r="AI1110" s="338"/>
      <c r="AJ1110" s="338"/>
      <c r="AK1110" s="338"/>
      <c r="AL1110" s="339" t="s">
        <v>324</v>
      </c>
      <c r="AM1110" s="340"/>
      <c r="AN1110" s="340"/>
      <c r="AO1110" s="341"/>
      <c r="AP1110" s="342" t="s">
        <v>324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23">
      <formula>IF(RIGHT(TEXT(P14,"0.#"),1)=".",FALSE,TRUE)</formula>
    </cfRule>
    <cfRule type="expression" dxfId="2114" priority="14024">
      <formula>IF(RIGHT(TEXT(P14,"0.#"),1)=".",TRUE,FALSE)</formula>
    </cfRule>
  </conditionalFormatting>
  <conditionalFormatting sqref="AE32">
    <cfRule type="expression" dxfId="2113" priority="14013">
      <formula>IF(RIGHT(TEXT(AE32,"0.#"),1)=".",FALSE,TRUE)</formula>
    </cfRule>
    <cfRule type="expression" dxfId="2112" priority="14014">
      <formula>IF(RIGHT(TEXT(AE32,"0.#"),1)=".",TRUE,FALSE)</formula>
    </cfRule>
  </conditionalFormatting>
  <conditionalFormatting sqref="P18:AX18">
    <cfRule type="expression" dxfId="2111" priority="13899">
      <formula>IF(RIGHT(TEXT(P18,"0.#"),1)=".",FALSE,TRUE)</formula>
    </cfRule>
    <cfRule type="expression" dxfId="2110" priority="13900">
      <formula>IF(RIGHT(TEXT(P18,"0.#"),1)=".",TRUE,FALSE)</formula>
    </cfRule>
  </conditionalFormatting>
  <conditionalFormatting sqref="Y790">
    <cfRule type="expression" dxfId="2109" priority="13895">
      <formula>IF(RIGHT(TEXT(Y790,"0.#"),1)=".",FALSE,TRUE)</formula>
    </cfRule>
    <cfRule type="expression" dxfId="2108" priority="13896">
      <formula>IF(RIGHT(TEXT(Y790,"0.#"),1)=".",TRUE,FALSE)</formula>
    </cfRule>
  </conditionalFormatting>
  <conditionalFormatting sqref="Y799">
    <cfRule type="expression" dxfId="2107" priority="13891">
      <formula>IF(RIGHT(TEXT(Y799,"0.#"),1)=".",FALSE,TRUE)</formula>
    </cfRule>
    <cfRule type="expression" dxfId="2106" priority="13892">
      <formula>IF(RIGHT(TEXT(Y799,"0.#"),1)=".",TRUE,FALSE)</formula>
    </cfRule>
  </conditionalFormatting>
  <conditionalFormatting sqref="Y830:Y837 Y828 Y817:Y824 Y815 Y804:Y811 Y802">
    <cfRule type="expression" dxfId="2105" priority="13673">
      <formula>IF(RIGHT(TEXT(Y802,"0.#"),1)=".",FALSE,TRUE)</formula>
    </cfRule>
    <cfRule type="expression" dxfId="2104" priority="13674">
      <formula>IF(RIGHT(TEXT(Y802,"0.#"),1)=".",TRUE,FALSE)</formula>
    </cfRule>
  </conditionalFormatting>
  <conditionalFormatting sqref="P16:AQ17 P15:AX15 P13:AX13">
    <cfRule type="expression" dxfId="2103" priority="13721">
      <formula>IF(RIGHT(TEXT(P13,"0.#"),1)=".",FALSE,TRUE)</formula>
    </cfRule>
    <cfRule type="expression" dxfId="2102" priority="13722">
      <formula>IF(RIGHT(TEXT(P13,"0.#"),1)=".",TRUE,FALSE)</formula>
    </cfRule>
  </conditionalFormatting>
  <conditionalFormatting sqref="P19:AJ19">
    <cfRule type="expression" dxfId="2101" priority="13719">
      <formula>IF(RIGHT(TEXT(P19,"0.#"),1)=".",FALSE,TRUE)</formula>
    </cfRule>
    <cfRule type="expression" dxfId="2100" priority="13720">
      <formula>IF(RIGHT(TEXT(P19,"0.#"),1)=".",TRUE,FALSE)</formula>
    </cfRule>
  </conditionalFormatting>
  <conditionalFormatting sqref="AE101 AQ101">
    <cfRule type="expression" dxfId="2099" priority="13711">
      <formula>IF(RIGHT(TEXT(AE101,"0.#"),1)=".",FALSE,TRUE)</formula>
    </cfRule>
    <cfRule type="expression" dxfId="2098" priority="13712">
      <formula>IF(RIGHT(TEXT(AE101,"0.#"),1)=".",TRUE,FALSE)</formula>
    </cfRule>
  </conditionalFormatting>
  <conditionalFormatting sqref="Y791:Y798">
    <cfRule type="expression" dxfId="2097" priority="13697">
      <formula>IF(RIGHT(TEXT(Y791,"0.#"),1)=".",FALSE,TRUE)</formula>
    </cfRule>
    <cfRule type="expression" dxfId="2096" priority="13698">
      <formula>IF(RIGHT(TEXT(Y791,"0.#"),1)=".",TRUE,FALSE)</formula>
    </cfRule>
  </conditionalFormatting>
  <conditionalFormatting sqref="AU790">
    <cfRule type="expression" dxfId="2095" priority="13695">
      <formula>IF(RIGHT(TEXT(AU790,"0.#"),1)=".",FALSE,TRUE)</formula>
    </cfRule>
    <cfRule type="expression" dxfId="2094" priority="13696">
      <formula>IF(RIGHT(TEXT(AU790,"0.#"),1)=".",TRUE,FALSE)</formula>
    </cfRule>
  </conditionalFormatting>
  <conditionalFormatting sqref="AU799">
    <cfRule type="expression" dxfId="2093" priority="13693">
      <formula>IF(RIGHT(TEXT(AU799,"0.#"),1)=".",FALSE,TRUE)</formula>
    </cfRule>
    <cfRule type="expression" dxfId="2092" priority="13694">
      <formula>IF(RIGHT(TEXT(AU799,"0.#"),1)=".",TRUE,FALSE)</formula>
    </cfRule>
  </conditionalFormatting>
  <conditionalFormatting sqref="AU791:AU798">
    <cfRule type="expression" dxfId="2091" priority="13691">
      <formula>IF(RIGHT(TEXT(AU791,"0.#"),1)=".",FALSE,TRUE)</formula>
    </cfRule>
    <cfRule type="expression" dxfId="2090" priority="13692">
      <formula>IF(RIGHT(TEXT(AU791,"0.#"),1)=".",TRUE,FALSE)</formula>
    </cfRule>
  </conditionalFormatting>
  <conditionalFormatting sqref="Y829 Y816 Y803">
    <cfRule type="expression" dxfId="2089" priority="13677">
      <formula>IF(RIGHT(TEXT(Y803,"0.#"),1)=".",FALSE,TRUE)</formula>
    </cfRule>
    <cfRule type="expression" dxfId="2088" priority="13678">
      <formula>IF(RIGHT(TEXT(Y803,"0.#"),1)=".",TRUE,FALSE)</formula>
    </cfRule>
  </conditionalFormatting>
  <conditionalFormatting sqref="Y838 Y825 Y812">
    <cfRule type="expression" dxfId="2087" priority="13675">
      <formula>IF(RIGHT(TEXT(Y812,"0.#"),1)=".",FALSE,TRUE)</formula>
    </cfRule>
    <cfRule type="expression" dxfId="2086" priority="13676">
      <formula>IF(RIGHT(TEXT(Y812,"0.#"),1)=".",TRUE,FALSE)</formula>
    </cfRule>
  </conditionalFormatting>
  <conditionalFormatting sqref="AU829 AU816 AU803">
    <cfRule type="expression" dxfId="2085" priority="13671">
      <formula>IF(RIGHT(TEXT(AU803,"0.#"),1)=".",FALSE,TRUE)</formula>
    </cfRule>
    <cfRule type="expression" dxfId="2084" priority="13672">
      <formula>IF(RIGHT(TEXT(AU803,"0.#"),1)=".",TRUE,FALSE)</formula>
    </cfRule>
  </conditionalFormatting>
  <conditionalFormatting sqref="AU838 AU825 AU812">
    <cfRule type="expression" dxfId="2083" priority="13669">
      <formula>IF(RIGHT(TEXT(AU812,"0.#"),1)=".",FALSE,TRUE)</formula>
    </cfRule>
    <cfRule type="expression" dxfId="2082" priority="13670">
      <formula>IF(RIGHT(TEXT(AU812,"0.#"),1)=".",TRUE,FALSE)</formula>
    </cfRule>
  </conditionalFormatting>
  <conditionalFormatting sqref="AU830:AU837 AU828 AU817:AU824 AU815 AU804:AU811 AU802">
    <cfRule type="expression" dxfId="2081" priority="13667">
      <formula>IF(RIGHT(TEXT(AU802,"0.#"),1)=".",FALSE,TRUE)</formula>
    </cfRule>
    <cfRule type="expression" dxfId="2080" priority="13668">
      <formula>IF(RIGHT(TEXT(AU802,"0.#"),1)=".",TRUE,FALSE)</formula>
    </cfRule>
  </conditionalFormatting>
  <conditionalFormatting sqref="AM87">
    <cfRule type="expression" dxfId="2079" priority="13321">
      <formula>IF(RIGHT(TEXT(AM87,"0.#"),1)=".",FALSE,TRUE)</formula>
    </cfRule>
    <cfRule type="expression" dxfId="2078" priority="13322">
      <formula>IF(RIGHT(TEXT(AM87,"0.#"),1)=".",TRUE,FALSE)</formula>
    </cfRule>
  </conditionalFormatting>
  <conditionalFormatting sqref="AE55">
    <cfRule type="expression" dxfId="2077" priority="13389">
      <formula>IF(RIGHT(TEXT(AE55,"0.#"),1)=".",FALSE,TRUE)</formula>
    </cfRule>
    <cfRule type="expression" dxfId="2076" priority="13390">
      <formula>IF(RIGHT(TEXT(AE55,"0.#"),1)=".",TRUE,FALSE)</formula>
    </cfRule>
  </conditionalFormatting>
  <conditionalFormatting sqref="AI55">
    <cfRule type="expression" dxfId="2075" priority="13387">
      <formula>IF(RIGHT(TEXT(AI55,"0.#"),1)=".",FALSE,TRUE)</formula>
    </cfRule>
    <cfRule type="expression" dxfId="2074" priority="13388">
      <formula>IF(RIGHT(TEXT(AI55,"0.#"),1)=".",TRUE,FALSE)</formula>
    </cfRule>
  </conditionalFormatting>
  <conditionalFormatting sqref="AM34">
    <cfRule type="expression" dxfId="2073" priority="13467">
      <formula>IF(RIGHT(TEXT(AM34,"0.#"),1)=".",FALSE,TRUE)</formula>
    </cfRule>
    <cfRule type="expression" dxfId="2072" priority="13468">
      <formula>IF(RIGHT(TEXT(AM34,"0.#"),1)=".",TRUE,FALSE)</formula>
    </cfRule>
  </conditionalFormatting>
  <conditionalFormatting sqref="AE33">
    <cfRule type="expression" dxfId="2071" priority="13481">
      <formula>IF(RIGHT(TEXT(AE33,"0.#"),1)=".",FALSE,TRUE)</formula>
    </cfRule>
    <cfRule type="expression" dxfId="2070" priority="13482">
      <formula>IF(RIGHT(TEXT(AE33,"0.#"),1)=".",TRUE,FALSE)</formula>
    </cfRule>
  </conditionalFormatting>
  <conditionalFormatting sqref="AE34">
    <cfRule type="expression" dxfId="2069" priority="13479">
      <formula>IF(RIGHT(TEXT(AE34,"0.#"),1)=".",FALSE,TRUE)</formula>
    </cfRule>
    <cfRule type="expression" dxfId="2068" priority="13480">
      <formula>IF(RIGHT(TEXT(AE34,"0.#"),1)=".",TRUE,FALSE)</formula>
    </cfRule>
  </conditionalFormatting>
  <conditionalFormatting sqref="AI34">
    <cfRule type="expression" dxfId="2067" priority="13477">
      <formula>IF(RIGHT(TEXT(AI34,"0.#"),1)=".",FALSE,TRUE)</formula>
    </cfRule>
    <cfRule type="expression" dxfId="2066" priority="13478">
      <formula>IF(RIGHT(TEXT(AI34,"0.#"),1)=".",TRUE,FALSE)</formula>
    </cfRule>
  </conditionalFormatting>
  <conditionalFormatting sqref="AI33">
    <cfRule type="expression" dxfId="2065" priority="13475">
      <formula>IF(RIGHT(TEXT(AI33,"0.#"),1)=".",FALSE,TRUE)</formula>
    </cfRule>
    <cfRule type="expression" dxfId="2064" priority="13476">
      <formula>IF(RIGHT(TEXT(AI33,"0.#"),1)=".",TRUE,FALSE)</formula>
    </cfRule>
  </conditionalFormatting>
  <conditionalFormatting sqref="AI32">
    <cfRule type="expression" dxfId="2063" priority="13473">
      <formula>IF(RIGHT(TEXT(AI32,"0.#"),1)=".",FALSE,TRUE)</formula>
    </cfRule>
    <cfRule type="expression" dxfId="2062" priority="13474">
      <formula>IF(RIGHT(TEXT(AI32,"0.#"),1)=".",TRUE,FALSE)</formula>
    </cfRule>
  </conditionalFormatting>
  <conditionalFormatting sqref="AM32">
    <cfRule type="expression" dxfId="2061" priority="13471">
      <formula>IF(RIGHT(TEXT(AM32,"0.#"),1)=".",FALSE,TRUE)</formula>
    </cfRule>
    <cfRule type="expression" dxfId="2060" priority="13472">
      <formula>IF(RIGHT(TEXT(AM32,"0.#"),1)=".",TRUE,FALSE)</formula>
    </cfRule>
  </conditionalFormatting>
  <conditionalFormatting sqref="AM33">
    <cfRule type="expression" dxfId="2059" priority="13469">
      <formula>IF(RIGHT(TEXT(AM33,"0.#"),1)=".",FALSE,TRUE)</formula>
    </cfRule>
    <cfRule type="expression" dxfId="2058" priority="13470">
      <formula>IF(RIGHT(TEXT(AM33,"0.#"),1)=".",TRUE,FALSE)</formula>
    </cfRule>
  </conditionalFormatting>
  <conditionalFormatting sqref="AQ32:AQ34">
    <cfRule type="expression" dxfId="2057" priority="13461">
      <formula>IF(RIGHT(TEXT(AQ32,"0.#"),1)=".",FALSE,TRUE)</formula>
    </cfRule>
    <cfRule type="expression" dxfId="2056" priority="13462">
      <formula>IF(RIGHT(TEXT(AQ32,"0.#"),1)=".",TRUE,FALSE)</formula>
    </cfRule>
  </conditionalFormatting>
  <conditionalFormatting sqref="AU32:AU34">
    <cfRule type="expression" dxfId="2055" priority="13459">
      <formula>IF(RIGHT(TEXT(AU32,"0.#"),1)=".",FALSE,TRUE)</formula>
    </cfRule>
    <cfRule type="expression" dxfId="2054" priority="13460">
      <formula>IF(RIGHT(TEXT(AU32,"0.#"),1)=".",TRUE,FALSE)</formula>
    </cfRule>
  </conditionalFormatting>
  <conditionalFormatting sqref="AE53">
    <cfRule type="expression" dxfId="2053" priority="13393">
      <formula>IF(RIGHT(TEXT(AE53,"0.#"),1)=".",FALSE,TRUE)</formula>
    </cfRule>
    <cfRule type="expression" dxfId="2052" priority="13394">
      <formula>IF(RIGHT(TEXT(AE53,"0.#"),1)=".",TRUE,FALSE)</formula>
    </cfRule>
  </conditionalFormatting>
  <conditionalFormatting sqref="AE54">
    <cfRule type="expression" dxfId="2051" priority="13391">
      <formula>IF(RIGHT(TEXT(AE54,"0.#"),1)=".",FALSE,TRUE)</formula>
    </cfRule>
    <cfRule type="expression" dxfId="2050" priority="13392">
      <formula>IF(RIGHT(TEXT(AE54,"0.#"),1)=".",TRUE,FALSE)</formula>
    </cfRule>
  </conditionalFormatting>
  <conditionalFormatting sqref="AI54">
    <cfRule type="expression" dxfId="2049" priority="13385">
      <formula>IF(RIGHT(TEXT(AI54,"0.#"),1)=".",FALSE,TRUE)</formula>
    </cfRule>
    <cfRule type="expression" dxfId="2048" priority="13386">
      <formula>IF(RIGHT(TEXT(AI54,"0.#"),1)=".",TRUE,FALSE)</formula>
    </cfRule>
  </conditionalFormatting>
  <conditionalFormatting sqref="AI53">
    <cfRule type="expression" dxfId="2047" priority="13383">
      <formula>IF(RIGHT(TEXT(AI53,"0.#"),1)=".",FALSE,TRUE)</formula>
    </cfRule>
    <cfRule type="expression" dxfId="2046" priority="13384">
      <formula>IF(RIGHT(TEXT(AI53,"0.#"),1)=".",TRUE,FALSE)</formula>
    </cfRule>
  </conditionalFormatting>
  <conditionalFormatting sqref="AM53">
    <cfRule type="expression" dxfId="2045" priority="13381">
      <formula>IF(RIGHT(TEXT(AM53,"0.#"),1)=".",FALSE,TRUE)</formula>
    </cfRule>
    <cfRule type="expression" dxfId="2044" priority="13382">
      <formula>IF(RIGHT(TEXT(AM53,"0.#"),1)=".",TRUE,FALSE)</formula>
    </cfRule>
  </conditionalFormatting>
  <conditionalFormatting sqref="AM54">
    <cfRule type="expression" dxfId="2043" priority="13379">
      <formula>IF(RIGHT(TEXT(AM54,"0.#"),1)=".",FALSE,TRUE)</formula>
    </cfRule>
    <cfRule type="expression" dxfId="2042" priority="13380">
      <formula>IF(RIGHT(TEXT(AM54,"0.#"),1)=".",TRUE,FALSE)</formula>
    </cfRule>
  </conditionalFormatting>
  <conditionalFormatting sqref="AM55">
    <cfRule type="expression" dxfId="2041" priority="13377">
      <formula>IF(RIGHT(TEXT(AM55,"0.#"),1)=".",FALSE,TRUE)</formula>
    </cfRule>
    <cfRule type="expression" dxfId="2040" priority="13378">
      <formula>IF(RIGHT(TEXT(AM55,"0.#"),1)=".",TRUE,FALSE)</formula>
    </cfRule>
  </conditionalFormatting>
  <conditionalFormatting sqref="AE60">
    <cfRule type="expression" dxfId="2039" priority="13363">
      <formula>IF(RIGHT(TEXT(AE60,"0.#"),1)=".",FALSE,TRUE)</formula>
    </cfRule>
    <cfRule type="expression" dxfId="2038" priority="13364">
      <formula>IF(RIGHT(TEXT(AE60,"0.#"),1)=".",TRUE,FALSE)</formula>
    </cfRule>
  </conditionalFormatting>
  <conditionalFormatting sqref="AE61">
    <cfRule type="expression" dxfId="2037" priority="13361">
      <formula>IF(RIGHT(TEXT(AE61,"0.#"),1)=".",FALSE,TRUE)</formula>
    </cfRule>
    <cfRule type="expression" dxfId="2036" priority="13362">
      <formula>IF(RIGHT(TEXT(AE61,"0.#"),1)=".",TRUE,FALSE)</formula>
    </cfRule>
  </conditionalFormatting>
  <conditionalFormatting sqref="AE62">
    <cfRule type="expression" dxfId="2035" priority="13359">
      <formula>IF(RIGHT(TEXT(AE62,"0.#"),1)=".",FALSE,TRUE)</formula>
    </cfRule>
    <cfRule type="expression" dxfId="2034" priority="13360">
      <formula>IF(RIGHT(TEXT(AE62,"0.#"),1)=".",TRUE,FALSE)</formula>
    </cfRule>
  </conditionalFormatting>
  <conditionalFormatting sqref="AI62">
    <cfRule type="expression" dxfId="2033" priority="13357">
      <formula>IF(RIGHT(TEXT(AI62,"0.#"),1)=".",FALSE,TRUE)</formula>
    </cfRule>
    <cfRule type="expression" dxfId="2032" priority="13358">
      <formula>IF(RIGHT(TEXT(AI62,"0.#"),1)=".",TRUE,FALSE)</formula>
    </cfRule>
  </conditionalFormatting>
  <conditionalFormatting sqref="AI61">
    <cfRule type="expression" dxfId="2031" priority="13355">
      <formula>IF(RIGHT(TEXT(AI61,"0.#"),1)=".",FALSE,TRUE)</formula>
    </cfRule>
    <cfRule type="expression" dxfId="2030" priority="13356">
      <formula>IF(RIGHT(TEXT(AI61,"0.#"),1)=".",TRUE,FALSE)</formula>
    </cfRule>
  </conditionalFormatting>
  <conditionalFormatting sqref="AI60">
    <cfRule type="expression" dxfId="2029" priority="13353">
      <formula>IF(RIGHT(TEXT(AI60,"0.#"),1)=".",FALSE,TRUE)</formula>
    </cfRule>
    <cfRule type="expression" dxfId="2028" priority="13354">
      <formula>IF(RIGHT(TEXT(AI60,"0.#"),1)=".",TRUE,FALSE)</formula>
    </cfRule>
  </conditionalFormatting>
  <conditionalFormatting sqref="AM60">
    <cfRule type="expression" dxfId="2027" priority="13351">
      <formula>IF(RIGHT(TEXT(AM60,"0.#"),1)=".",FALSE,TRUE)</formula>
    </cfRule>
    <cfRule type="expression" dxfId="2026" priority="13352">
      <formula>IF(RIGHT(TEXT(AM60,"0.#"),1)=".",TRUE,FALSE)</formula>
    </cfRule>
  </conditionalFormatting>
  <conditionalFormatting sqref="AM61">
    <cfRule type="expression" dxfId="2025" priority="13349">
      <formula>IF(RIGHT(TEXT(AM61,"0.#"),1)=".",FALSE,TRUE)</formula>
    </cfRule>
    <cfRule type="expression" dxfId="2024" priority="13350">
      <formula>IF(RIGHT(TEXT(AM61,"0.#"),1)=".",TRUE,FALSE)</formula>
    </cfRule>
  </conditionalFormatting>
  <conditionalFormatting sqref="AM62">
    <cfRule type="expression" dxfId="2023" priority="13347">
      <formula>IF(RIGHT(TEXT(AM62,"0.#"),1)=".",FALSE,TRUE)</formula>
    </cfRule>
    <cfRule type="expression" dxfId="2022" priority="13348">
      <formula>IF(RIGHT(TEXT(AM62,"0.#"),1)=".",TRUE,FALSE)</formula>
    </cfRule>
  </conditionalFormatting>
  <conditionalFormatting sqref="AE87">
    <cfRule type="expression" dxfId="2021" priority="13333">
      <formula>IF(RIGHT(TEXT(AE87,"0.#"),1)=".",FALSE,TRUE)</formula>
    </cfRule>
    <cfRule type="expression" dxfId="2020" priority="13334">
      <formula>IF(RIGHT(TEXT(AE87,"0.#"),1)=".",TRUE,FALSE)</formula>
    </cfRule>
  </conditionalFormatting>
  <conditionalFormatting sqref="AE88">
    <cfRule type="expression" dxfId="2019" priority="13331">
      <formula>IF(RIGHT(TEXT(AE88,"0.#"),1)=".",FALSE,TRUE)</formula>
    </cfRule>
    <cfRule type="expression" dxfId="2018" priority="13332">
      <formula>IF(RIGHT(TEXT(AE88,"0.#"),1)=".",TRUE,FALSE)</formula>
    </cfRule>
  </conditionalFormatting>
  <conditionalFormatting sqref="AE89">
    <cfRule type="expression" dxfId="2017" priority="13329">
      <formula>IF(RIGHT(TEXT(AE89,"0.#"),1)=".",FALSE,TRUE)</formula>
    </cfRule>
    <cfRule type="expression" dxfId="2016" priority="13330">
      <formula>IF(RIGHT(TEXT(AE89,"0.#"),1)=".",TRUE,FALSE)</formula>
    </cfRule>
  </conditionalFormatting>
  <conditionalFormatting sqref="AI89">
    <cfRule type="expression" dxfId="2015" priority="13327">
      <formula>IF(RIGHT(TEXT(AI89,"0.#"),1)=".",FALSE,TRUE)</formula>
    </cfRule>
    <cfRule type="expression" dxfId="2014" priority="13328">
      <formula>IF(RIGHT(TEXT(AI89,"0.#"),1)=".",TRUE,FALSE)</formula>
    </cfRule>
  </conditionalFormatting>
  <conditionalFormatting sqref="AI88">
    <cfRule type="expression" dxfId="2013" priority="13325">
      <formula>IF(RIGHT(TEXT(AI88,"0.#"),1)=".",FALSE,TRUE)</formula>
    </cfRule>
    <cfRule type="expression" dxfId="2012" priority="13326">
      <formula>IF(RIGHT(TEXT(AI88,"0.#"),1)=".",TRUE,FALSE)</formula>
    </cfRule>
  </conditionalFormatting>
  <conditionalFormatting sqref="AI87">
    <cfRule type="expression" dxfId="2011" priority="13323">
      <formula>IF(RIGHT(TEXT(AI87,"0.#"),1)=".",FALSE,TRUE)</formula>
    </cfRule>
    <cfRule type="expression" dxfId="2010" priority="13324">
      <formula>IF(RIGHT(TEXT(AI87,"0.#"),1)=".",TRUE,FALSE)</formula>
    </cfRule>
  </conditionalFormatting>
  <conditionalFormatting sqref="AM88">
    <cfRule type="expression" dxfId="2009" priority="13319">
      <formula>IF(RIGHT(TEXT(AM88,"0.#"),1)=".",FALSE,TRUE)</formula>
    </cfRule>
    <cfRule type="expression" dxfId="2008" priority="13320">
      <formula>IF(RIGHT(TEXT(AM88,"0.#"),1)=".",TRUE,FALSE)</formula>
    </cfRule>
  </conditionalFormatting>
  <conditionalFormatting sqref="AM89">
    <cfRule type="expression" dxfId="2007" priority="13317">
      <formula>IF(RIGHT(TEXT(AM89,"0.#"),1)=".",FALSE,TRUE)</formula>
    </cfRule>
    <cfRule type="expression" dxfId="2006" priority="13318">
      <formula>IF(RIGHT(TEXT(AM89,"0.#"),1)=".",TRUE,FALSE)</formula>
    </cfRule>
  </conditionalFormatting>
  <conditionalFormatting sqref="AE92">
    <cfRule type="expression" dxfId="2005" priority="13303">
      <formula>IF(RIGHT(TEXT(AE92,"0.#"),1)=".",FALSE,TRUE)</formula>
    </cfRule>
    <cfRule type="expression" dxfId="2004" priority="13304">
      <formula>IF(RIGHT(TEXT(AE92,"0.#"),1)=".",TRUE,FALSE)</formula>
    </cfRule>
  </conditionalFormatting>
  <conditionalFormatting sqref="AE93">
    <cfRule type="expression" dxfId="2003" priority="13301">
      <formula>IF(RIGHT(TEXT(AE93,"0.#"),1)=".",FALSE,TRUE)</formula>
    </cfRule>
    <cfRule type="expression" dxfId="2002" priority="13302">
      <formula>IF(RIGHT(TEXT(AE93,"0.#"),1)=".",TRUE,FALSE)</formula>
    </cfRule>
  </conditionalFormatting>
  <conditionalFormatting sqref="AE94">
    <cfRule type="expression" dxfId="2001" priority="13299">
      <formula>IF(RIGHT(TEXT(AE94,"0.#"),1)=".",FALSE,TRUE)</formula>
    </cfRule>
    <cfRule type="expression" dxfId="2000" priority="13300">
      <formula>IF(RIGHT(TEXT(AE94,"0.#"),1)=".",TRUE,FALSE)</formula>
    </cfRule>
  </conditionalFormatting>
  <conditionalFormatting sqref="AI94">
    <cfRule type="expression" dxfId="1999" priority="13297">
      <formula>IF(RIGHT(TEXT(AI94,"0.#"),1)=".",FALSE,TRUE)</formula>
    </cfRule>
    <cfRule type="expression" dxfId="1998" priority="13298">
      <formula>IF(RIGHT(TEXT(AI94,"0.#"),1)=".",TRUE,FALSE)</formula>
    </cfRule>
  </conditionalFormatting>
  <conditionalFormatting sqref="AI93">
    <cfRule type="expression" dxfId="1997" priority="13295">
      <formula>IF(RIGHT(TEXT(AI93,"0.#"),1)=".",FALSE,TRUE)</formula>
    </cfRule>
    <cfRule type="expression" dxfId="1996" priority="13296">
      <formula>IF(RIGHT(TEXT(AI93,"0.#"),1)=".",TRUE,FALSE)</formula>
    </cfRule>
  </conditionalFormatting>
  <conditionalFormatting sqref="AI92">
    <cfRule type="expression" dxfId="1995" priority="13293">
      <formula>IF(RIGHT(TEXT(AI92,"0.#"),1)=".",FALSE,TRUE)</formula>
    </cfRule>
    <cfRule type="expression" dxfId="1994" priority="13294">
      <formula>IF(RIGHT(TEXT(AI92,"0.#"),1)=".",TRUE,FALSE)</formula>
    </cfRule>
  </conditionalFormatting>
  <conditionalFormatting sqref="AM92">
    <cfRule type="expression" dxfId="1993" priority="13291">
      <formula>IF(RIGHT(TEXT(AM92,"0.#"),1)=".",FALSE,TRUE)</formula>
    </cfRule>
    <cfRule type="expression" dxfId="1992" priority="13292">
      <formula>IF(RIGHT(TEXT(AM92,"0.#"),1)=".",TRUE,FALSE)</formula>
    </cfRule>
  </conditionalFormatting>
  <conditionalFormatting sqref="AM93">
    <cfRule type="expression" dxfId="1991" priority="13289">
      <formula>IF(RIGHT(TEXT(AM93,"0.#"),1)=".",FALSE,TRUE)</formula>
    </cfRule>
    <cfRule type="expression" dxfId="1990" priority="13290">
      <formula>IF(RIGHT(TEXT(AM93,"0.#"),1)=".",TRUE,FALSE)</formula>
    </cfRule>
  </conditionalFormatting>
  <conditionalFormatting sqref="AM94">
    <cfRule type="expression" dxfId="1989" priority="13287">
      <formula>IF(RIGHT(TEXT(AM94,"0.#"),1)=".",FALSE,TRUE)</formula>
    </cfRule>
    <cfRule type="expression" dxfId="1988" priority="13288">
      <formula>IF(RIGHT(TEXT(AM94,"0.#"),1)=".",TRUE,FALSE)</formula>
    </cfRule>
  </conditionalFormatting>
  <conditionalFormatting sqref="AE97">
    <cfRule type="expression" dxfId="1987" priority="13273">
      <formula>IF(RIGHT(TEXT(AE97,"0.#"),1)=".",FALSE,TRUE)</formula>
    </cfRule>
    <cfRule type="expression" dxfId="1986" priority="13274">
      <formula>IF(RIGHT(TEXT(AE97,"0.#"),1)=".",TRUE,FALSE)</formula>
    </cfRule>
  </conditionalFormatting>
  <conditionalFormatting sqref="AE98">
    <cfRule type="expression" dxfId="1985" priority="13271">
      <formula>IF(RIGHT(TEXT(AE98,"0.#"),1)=".",FALSE,TRUE)</formula>
    </cfRule>
    <cfRule type="expression" dxfId="1984" priority="13272">
      <formula>IF(RIGHT(TEXT(AE98,"0.#"),1)=".",TRUE,FALSE)</formula>
    </cfRule>
  </conditionalFormatting>
  <conditionalFormatting sqref="AE99">
    <cfRule type="expression" dxfId="1983" priority="13269">
      <formula>IF(RIGHT(TEXT(AE99,"0.#"),1)=".",FALSE,TRUE)</formula>
    </cfRule>
    <cfRule type="expression" dxfId="1982" priority="13270">
      <formula>IF(RIGHT(TEXT(AE99,"0.#"),1)=".",TRUE,FALSE)</formula>
    </cfRule>
  </conditionalFormatting>
  <conditionalFormatting sqref="AI99">
    <cfRule type="expression" dxfId="1981" priority="13267">
      <formula>IF(RIGHT(TEXT(AI99,"0.#"),1)=".",FALSE,TRUE)</formula>
    </cfRule>
    <cfRule type="expression" dxfId="1980" priority="13268">
      <formula>IF(RIGHT(TEXT(AI99,"0.#"),1)=".",TRUE,FALSE)</formula>
    </cfRule>
  </conditionalFormatting>
  <conditionalFormatting sqref="AI98">
    <cfRule type="expression" dxfId="1979" priority="13265">
      <formula>IF(RIGHT(TEXT(AI98,"0.#"),1)=".",FALSE,TRUE)</formula>
    </cfRule>
    <cfRule type="expression" dxfId="1978" priority="13266">
      <formula>IF(RIGHT(TEXT(AI98,"0.#"),1)=".",TRUE,FALSE)</formula>
    </cfRule>
  </conditionalFormatting>
  <conditionalFormatting sqref="AI97">
    <cfRule type="expression" dxfId="1977" priority="13263">
      <formula>IF(RIGHT(TEXT(AI97,"0.#"),1)=".",FALSE,TRUE)</formula>
    </cfRule>
    <cfRule type="expression" dxfId="1976" priority="13264">
      <formula>IF(RIGHT(TEXT(AI97,"0.#"),1)=".",TRUE,FALSE)</formula>
    </cfRule>
  </conditionalFormatting>
  <conditionalFormatting sqref="AM97">
    <cfRule type="expression" dxfId="1975" priority="13261">
      <formula>IF(RIGHT(TEXT(AM97,"0.#"),1)=".",FALSE,TRUE)</formula>
    </cfRule>
    <cfRule type="expression" dxfId="1974" priority="13262">
      <formula>IF(RIGHT(TEXT(AM97,"0.#"),1)=".",TRUE,FALSE)</formula>
    </cfRule>
  </conditionalFormatting>
  <conditionalFormatting sqref="AM98">
    <cfRule type="expression" dxfId="1973" priority="13259">
      <formula>IF(RIGHT(TEXT(AM98,"0.#"),1)=".",FALSE,TRUE)</formula>
    </cfRule>
    <cfRule type="expression" dxfId="1972" priority="13260">
      <formula>IF(RIGHT(TEXT(AM98,"0.#"),1)=".",TRUE,FALSE)</formula>
    </cfRule>
  </conditionalFormatting>
  <conditionalFormatting sqref="AM99">
    <cfRule type="expression" dxfId="1971" priority="13257">
      <formula>IF(RIGHT(TEXT(AM99,"0.#"),1)=".",FALSE,TRUE)</formula>
    </cfRule>
    <cfRule type="expression" dxfId="1970" priority="13258">
      <formula>IF(RIGHT(TEXT(AM99,"0.#"),1)=".",TRUE,FALSE)</formula>
    </cfRule>
  </conditionalFormatting>
  <conditionalFormatting sqref="AI101">
    <cfRule type="expression" dxfId="1969" priority="13243">
      <formula>IF(RIGHT(TEXT(AI101,"0.#"),1)=".",FALSE,TRUE)</formula>
    </cfRule>
    <cfRule type="expression" dxfId="1968" priority="13244">
      <formula>IF(RIGHT(TEXT(AI101,"0.#"),1)=".",TRUE,FALSE)</formula>
    </cfRule>
  </conditionalFormatting>
  <conditionalFormatting sqref="AM101">
    <cfRule type="expression" dxfId="1967" priority="13241">
      <formula>IF(RIGHT(TEXT(AM101,"0.#"),1)=".",FALSE,TRUE)</formula>
    </cfRule>
    <cfRule type="expression" dxfId="1966" priority="13242">
      <formula>IF(RIGHT(TEXT(AM101,"0.#"),1)=".",TRUE,FALSE)</formula>
    </cfRule>
  </conditionalFormatting>
  <conditionalFormatting sqref="AE102">
    <cfRule type="expression" dxfId="1965" priority="13239">
      <formula>IF(RIGHT(TEXT(AE102,"0.#"),1)=".",FALSE,TRUE)</formula>
    </cfRule>
    <cfRule type="expression" dxfId="1964" priority="13240">
      <formula>IF(RIGHT(TEXT(AE102,"0.#"),1)=".",TRUE,FALSE)</formula>
    </cfRule>
  </conditionalFormatting>
  <conditionalFormatting sqref="AI102">
    <cfRule type="expression" dxfId="1963" priority="13237">
      <formula>IF(RIGHT(TEXT(AI102,"0.#"),1)=".",FALSE,TRUE)</formula>
    </cfRule>
    <cfRule type="expression" dxfId="1962" priority="13238">
      <formula>IF(RIGHT(TEXT(AI102,"0.#"),1)=".",TRUE,FALSE)</formula>
    </cfRule>
  </conditionalFormatting>
  <conditionalFormatting sqref="AM102">
    <cfRule type="expression" dxfId="1961" priority="13235">
      <formula>IF(RIGHT(TEXT(AM102,"0.#"),1)=".",FALSE,TRUE)</formula>
    </cfRule>
    <cfRule type="expression" dxfId="1960" priority="13236">
      <formula>IF(RIGHT(TEXT(AM102,"0.#"),1)=".",TRUE,FALSE)</formula>
    </cfRule>
  </conditionalFormatting>
  <conditionalFormatting sqref="AQ102">
    <cfRule type="expression" dxfId="1959" priority="13233">
      <formula>IF(RIGHT(TEXT(AQ102,"0.#"),1)=".",FALSE,TRUE)</formula>
    </cfRule>
    <cfRule type="expression" dxfId="1958" priority="13234">
      <formula>IF(RIGHT(TEXT(AQ102,"0.#"),1)=".",TRUE,FALSE)</formula>
    </cfRule>
  </conditionalFormatting>
  <conditionalFormatting sqref="AE104">
    <cfRule type="expression" dxfId="1957" priority="13231">
      <formula>IF(RIGHT(TEXT(AE104,"0.#"),1)=".",FALSE,TRUE)</formula>
    </cfRule>
    <cfRule type="expression" dxfId="1956" priority="13232">
      <formula>IF(RIGHT(TEXT(AE104,"0.#"),1)=".",TRUE,FALSE)</formula>
    </cfRule>
  </conditionalFormatting>
  <conditionalFormatting sqref="AI104">
    <cfRule type="expression" dxfId="1955" priority="13229">
      <formula>IF(RIGHT(TEXT(AI104,"0.#"),1)=".",FALSE,TRUE)</formula>
    </cfRule>
    <cfRule type="expression" dxfId="1954" priority="13230">
      <formula>IF(RIGHT(TEXT(AI104,"0.#"),1)=".",TRUE,FALSE)</formula>
    </cfRule>
  </conditionalFormatting>
  <conditionalFormatting sqref="AM104">
    <cfRule type="expression" dxfId="1953" priority="13227">
      <formula>IF(RIGHT(TEXT(AM104,"0.#"),1)=".",FALSE,TRUE)</formula>
    </cfRule>
    <cfRule type="expression" dxfId="1952" priority="13228">
      <formula>IF(RIGHT(TEXT(AM104,"0.#"),1)=".",TRUE,FALSE)</formula>
    </cfRule>
  </conditionalFormatting>
  <conditionalFormatting sqref="AE105">
    <cfRule type="expression" dxfId="1951" priority="13225">
      <formula>IF(RIGHT(TEXT(AE105,"0.#"),1)=".",FALSE,TRUE)</formula>
    </cfRule>
    <cfRule type="expression" dxfId="1950" priority="13226">
      <formula>IF(RIGHT(TEXT(AE105,"0.#"),1)=".",TRUE,FALSE)</formula>
    </cfRule>
  </conditionalFormatting>
  <conditionalFormatting sqref="AI105">
    <cfRule type="expression" dxfId="1949" priority="13223">
      <formula>IF(RIGHT(TEXT(AI105,"0.#"),1)=".",FALSE,TRUE)</formula>
    </cfRule>
    <cfRule type="expression" dxfId="1948" priority="13224">
      <formula>IF(RIGHT(TEXT(AI105,"0.#"),1)=".",TRUE,FALSE)</formula>
    </cfRule>
  </conditionalFormatting>
  <conditionalFormatting sqref="AM105">
    <cfRule type="expression" dxfId="1947" priority="13221">
      <formula>IF(RIGHT(TEXT(AM105,"0.#"),1)=".",FALSE,TRUE)</formula>
    </cfRule>
    <cfRule type="expression" dxfId="1946" priority="13222">
      <formula>IF(RIGHT(TEXT(AM105,"0.#"),1)=".",TRUE,FALSE)</formula>
    </cfRule>
  </conditionalFormatting>
  <conditionalFormatting sqref="AE107">
    <cfRule type="expression" dxfId="1945" priority="13217">
      <formula>IF(RIGHT(TEXT(AE107,"0.#"),1)=".",FALSE,TRUE)</formula>
    </cfRule>
    <cfRule type="expression" dxfId="1944" priority="13218">
      <formula>IF(RIGHT(TEXT(AE107,"0.#"),1)=".",TRUE,FALSE)</formula>
    </cfRule>
  </conditionalFormatting>
  <conditionalFormatting sqref="AI107">
    <cfRule type="expression" dxfId="1943" priority="13215">
      <formula>IF(RIGHT(TEXT(AI107,"0.#"),1)=".",FALSE,TRUE)</formula>
    </cfRule>
    <cfRule type="expression" dxfId="1942" priority="13216">
      <formula>IF(RIGHT(TEXT(AI107,"0.#"),1)=".",TRUE,FALSE)</formula>
    </cfRule>
  </conditionalFormatting>
  <conditionalFormatting sqref="AM107">
    <cfRule type="expression" dxfId="1941" priority="13213">
      <formula>IF(RIGHT(TEXT(AM107,"0.#"),1)=".",FALSE,TRUE)</formula>
    </cfRule>
    <cfRule type="expression" dxfId="1940" priority="13214">
      <formula>IF(RIGHT(TEXT(AM107,"0.#"),1)=".",TRUE,FALSE)</formula>
    </cfRule>
  </conditionalFormatting>
  <conditionalFormatting sqref="AE108">
    <cfRule type="expression" dxfId="1939" priority="13211">
      <formula>IF(RIGHT(TEXT(AE108,"0.#"),1)=".",FALSE,TRUE)</formula>
    </cfRule>
    <cfRule type="expression" dxfId="1938" priority="13212">
      <formula>IF(RIGHT(TEXT(AE108,"0.#"),1)=".",TRUE,FALSE)</formula>
    </cfRule>
  </conditionalFormatting>
  <conditionalFormatting sqref="AI108">
    <cfRule type="expression" dxfId="1937" priority="13209">
      <formula>IF(RIGHT(TEXT(AI108,"0.#"),1)=".",FALSE,TRUE)</formula>
    </cfRule>
    <cfRule type="expression" dxfId="1936" priority="13210">
      <formula>IF(RIGHT(TEXT(AI108,"0.#"),1)=".",TRUE,FALSE)</formula>
    </cfRule>
  </conditionalFormatting>
  <conditionalFormatting sqref="AM108">
    <cfRule type="expression" dxfId="1935" priority="13207">
      <formula>IF(RIGHT(TEXT(AM108,"0.#"),1)=".",FALSE,TRUE)</formula>
    </cfRule>
    <cfRule type="expression" dxfId="1934" priority="13208">
      <formula>IF(RIGHT(TEXT(AM108,"0.#"),1)=".",TRUE,FALSE)</formula>
    </cfRule>
  </conditionalFormatting>
  <conditionalFormatting sqref="AE110">
    <cfRule type="expression" dxfId="1933" priority="13203">
      <formula>IF(RIGHT(TEXT(AE110,"0.#"),1)=".",FALSE,TRUE)</formula>
    </cfRule>
    <cfRule type="expression" dxfId="1932" priority="13204">
      <formula>IF(RIGHT(TEXT(AE110,"0.#"),1)=".",TRUE,FALSE)</formula>
    </cfRule>
  </conditionalFormatting>
  <conditionalFormatting sqref="AI110">
    <cfRule type="expression" dxfId="1931" priority="13201">
      <formula>IF(RIGHT(TEXT(AI110,"0.#"),1)=".",FALSE,TRUE)</formula>
    </cfRule>
    <cfRule type="expression" dxfId="1930" priority="13202">
      <formula>IF(RIGHT(TEXT(AI110,"0.#"),1)=".",TRUE,FALSE)</formula>
    </cfRule>
  </conditionalFormatting>
  <conditionalFormatting sqref="AM110">
    <cfRule type="expression" dxfId="1929" priority="13199">
      <formula>IF(RIGHT(TEXT(AM110,"0.#"),1)=".",FALSE,TRUE)</formula>
    </cfRule>
    <cfRule type="expression" dxfId="1928" priority="13200">
      <formula>IF(RIGHT(TEXT(AM110,"0.#"),1)=".",TRUE,FALSE)</formula>
    </cfRule>
  </conditionalFormatting>
  <conditionalFormatting sqref="AE111">
    <cfRule type="expression" dxfId="1927" priority="13197">
      <formula>IF(RIGHT(TEXT(AE111,"0.#"),1)=".",FALSE,TRUE)</formula>
    </cfRule>
    <cfRule type="expression" dxfId="1926" priority="13198">
      <formula>IF(RIGHT(TEXT(AE111,"0.#"),1)=".",TRUE,FALSE)</formula>
    </cfRule>
  </conditionalFormatting>
  <conditionalFormatting sqref="AI111">
    <cfRule type="expression" dxfId="1925" priority="13195">
      <formula>IF(RIGHT(TEXT(AI111,"0.#"),1)=".",FALSE,TRUE)</formula>
    </cfRule>
    <cfRule type="expression" dxfId="1924" priority="13196">
      <formula>IF(RIGHT(TEXT(AI111,"0.#"),1)=".",TRUE,FALSE)</formula>
    </cfRule>
  </conditionalFormatting>
  <conditionalFormatting sqref="AM111">
    <cfRule type="expression" dxfId="1923" priority="13193">
      <formula>IF(RIGHT(TEXT(AM111,"0.#"),1)=".",FALSE,TRUE)</formula>
    </cfRule>
    <cfRule type="expression" dxfId="1922" priority="13194">
      <formula>IF(RIGHT(TEXT(AM111,"0.#"),1)=".",TRUE,FALSE)</formula>
    </cfRule>
  </conditionalFormatting>
  <conditionalFormatting sqref="AE113">
    <cfRule type="expression" dxfId="1921" priority="13189">
      <formula>IF(RIGHT(TEXT(AE113,"0.#"),1)=".",FALSE,TRUE)</formula>
    </cfRule>
    <cfRule type="expression" dxfId="1920" priority="13190">
      <formula>IF(RIGHT(TEXT(AE113,"0.#"),1)=".",TRUE,FALSE)</formula>
    </cfRule>
  </conditionalFormatting>
  <conditionalFormatting sqref="AI113">
    <cfRule type="expression" dxfId="1919" priority="13187">
      <formula>IF(RIGHT(TEXT(AI113,"0.#"),1)=".",FALSE,TRUE)</formula>
    </cfRule>
    <cfRule type="expression" dxfId="1918" priority="13188">
      <formula>IF(RIGHT(TEXT(AI113,"0.#"),1)=".",TRUE,FALSE)</formula>
    </cfRule>
  </conditionalFormatting>
  <conditionalFormatting sqref="AM113">
    <cfRule type="expression" dxfId="1917" priority="13185">
      <formula>IF(RIGHT(TEXT(AM113,"0.#"),1)=".",FALSE,TRUE)</formula>
    </cfRule>
    <cfRule type="expression" dxfId="1916" priority="13186">
      <formula>IF(RIGHT(TEXT(AM113,"0.#"),1)=".",TRUE,FALSE)</formula>
    </cfRule>
  </conditionalFormatting>
  <conditionalFormatting sqref="AE114">
    <cfRule type="expression" dxfId="1915" priority="13183">
      <formula>IF(RIGHT(TEXT(AE114,"0.#"),1)=".",FALSE,TRUE)</formula>
    </cfRule>
    <cfRule type="expression" dxfId="1914" priority="13184">
      <formula>IF(RIGHT(TEXT(AE114,"0.#"),1)=".",TRUE,FALSE)</formula>
    </cfRule>
  </conditionalFormatting>
  <conditionalFormatting sqref="AI114">
    <cfRule type="expression" dxfId="1913" priority="13181">
      <formula>IF(RIGHT(TEXT(AI114,"0.#"),1)=".",FALSE,TRUE)</formula>
    </cfRule>
    <cfRule type="expression" dxfId="1912" priority="13182">
      <formula>IF(RIGHT(TEXT(AI114,"0.#"),1)=".",TRUE,FALSE)</formula>
    </cfRule>
  </conditionalFormatting>
  <conditionalFormatting sqref="AM114">
    <cfRule type="expression" dxfId="1911" priority="13179">
      <formula>IF(RIGHT(TEXT(AM114,"0.#"),1)=".",FALSE,TRUE)</formula>
    </cfRule>
    <cfRule type="expression" dxfId="1910" priority="13180">
      <formula>IF(RIGHT(TEXT(AM114,"0.#"),1)=".",TRUE,FALSE)</formula>
    </cfRule>
  </conditionalFormatting>
  <conditionalFormatting sqref="AE116 AQ116">
    <cfRule type="expression" dxfId="1909" priority="13175">
      <formula>IF(RIGHT(TEXT(AE116,"0.#"),1)=".",FALSE,TRUE)</formula>
    </cfRule>
    <cfRule type="expression" dxfId="1908" priority="13176">
      <formula>IF(RIGHT(TEXT(AE116,"0.#"),1)=".",TRUE,FALSE)</formula>
    </cfRule>
  </conditionalFormatting>
  <conditionalFormatting sqref="AI116">
    <cfRule type="expression" dxfId="1907" priority="13173">
      <formula>IF(RIGHT(TEXT(AI116,"0.#"),1)=".",FALSE,TRUE)</formula>
    </cfRule>
    <cfRule type="expression" dxfId="1906" priority="13174">
      <formula>IF(RIGHT(TEXT(AI116,"0.#"),1)=".",TRUE,FALSE)</formula>
    </cfRule>
  </conditionalFormatting>
  <conditionalFormatting sqref="AM116">
    <cfRule type="expression" dxfId="1905" priority="13171">
      <formula>IF(RIGHT(TEXT(AM116,"0.#"),1)=".",FALSE,TRUE)</formula>
    </cfRule>
    <cfRule type="expression" dxfId="1904" priority="13172">
      <formula>IF(RIGHT(TEXT(AM116,"0.#"),1)=".",TRUE,FALSE)</formula>
    </cfRule>
  </conditionalFormatting>
  <conditionalFormatting sqref="AE117 AM117">
    <cfRule type="expression" dxfId="1903" priority="13169">
      <formula>IF(RIGHT(TEXT(AE117,"0.#"),1)=".",FALSE,TRUE)</formula>
    </cfRule>
    <cfRule type="expression" dxfId="1902" priority="13170">
      <formula>IF(RIGHT(TEXT(AE117,"0.#"),1)=".",TRUE,FALSE)</formula>
    </cfRule>
  </conditionalFormatting>
  <conditionalFormatting sqref="AI117">
    <cfRule type="expression" dxfId="1901" priority="13167">
      <formula>IF(RIGHT(TEXT(AI117,"0.#"),1)=".",FALSE,TRUE)</formula>
    </cfRule>
    <cfRule type="expression" dxfId="1900" priority="13168">
      <formula>IF(RIGHT(TEXT(AI117,"0.#"),1)=".",TRUE,FALSE)</formula>
    </cfRule>
  </conditionalFormatting>
  <conditionalFormatting sqref="AQ117">
    <cfRule type="expression" dxfId="1899" priority="13163">
      <formula>IF(RIGHT(TEXT(AQ117,"0.#"),1)=".",FALSE,TRUE)</formula>
    </cfRule>
    <cfRule type="expression" dxfId="1898" priority="13164">
      <formula>IF(RIGHT(TEXT(AQ117,"0.#"),1)=".",TRUE,FALSE)</formula>
    </cfRule>
  </conditionalFormatting>
  <conditionalFormatting sqref="AE119 AQ119">
    <cfRule type="expression" dxfId="1897" priority="13161">
      <formula>IF(RIGHT(TEXT(AE119,"0.#"),1)=".",FALSE,TRUE)</formula>
    </cfRule>
    <cfRule type="expression" dxfId="1896" priority="13162">
      <formula>IF(RIGHT(TEXT(AE119,"0.#"),1)=".",TRUE,FALSE)</formula>
    </cfRule>
  </conditionalFormatting>
  <conditionalFormatting sqref="AI119">
    <cfRule type="expression" dxfId="1895" priority="13159">
      <formula>IF(RIGHT(TEXT(AI119,"0.#"),1)=".",FALSE,TRUE)</formula>
    </cfRule>
    <cfRule type="expression" dxfId="1894" priority="13160">
      <formula>IF(RIGHT(TEXT(AI119,"0.#"),1)=".",TRUE,FALSE)</formula>
    </cfRule>
  </conditionalFormatting>
  <conditionalFormatting sqref="AM119">
    <cfRule type="expression" dxfId="1893" priority="13157">
      <formula>IF(RIGHT(TEXT(AM119,"0.#"),1)=".",FALSE,TRUE)</formula>
    </cfRule>
    <cfRule type="expression" dxfId="1892" priority="13158">
      <formula>IF(RIGHT(TEXT(AM119,"0.#"),1)=".",TRUE,FALSE)</formula>
    </cfRule>
  </conditionalFormatting>
  <conditionalFormatting sqref="AQ120">
    <cfRule type="expression" dxfId="1891" priority="13149">
      <formula>IF(RIGHT(TEXT(AQ120,"0.#"),1)=".",FALSE,TRUE)</formula>
    </cfRule>
    <cfRule type="expression" dxfId="1890" priority="13150">
      <formula>IF(RIGHT(TEXT(AQ120,"0.#"),1)=".",TRUE,FALSE)</formula>
    </cfRule>
  </conditionalFormatting>
  <conditionalFormatting sqref="AE122 AQ122">
    <cfRule type="expression" dxfId="1889" priority="13147">
      <formula>IF(RIGHT(TEXT(AE122,"0.#"),1)=".",FALSE,TRUE)</formula>
    </cfRule>
    <cfRule type="expression" dxfId="1888" priority="13148">
      <formula>IF(RIGHT(TEXT(AE122,"0.#"),1)=".",TRUE,FALSE)</formula>
    </cfRule>
  </conditionalFormatting>
  <conditionalFormatting sqref="AI122">
    <cfRule type="expression" dxfId="1887" priority="13145">
      <formula>IF(RIGHT(TEXT(AI122,"0.#"),1)=".",FALSE,TRUE)</formula>
    </cfRule>
    <cfRule type="expression" dxfId="1886" priority="13146">
      <formula>IF(RIGHT(TEXT(AI122,"0.#"),1)=".",TRUE,FALSE)</formula>
    </cfRule>
  </conditionalFormatting>
  <conditionalFormatting sqref="AM122">
    <cfRule type="expression" dxfId="1885" priority="13143">
      <formula>IF(RIGHT(TEXT(AM122,"0.#"),1)=".",FALSE,TRUE)</formula>
    </cfRule>
    <cfRule type="expression" dxfId="1884" priority="13144">
      <formula>IF(RIGHT(TEXT(AM122,"0.#"),1)=".",TRUE,FALSE)</formula>
    </cfRule>
  </conditionalFormatting>
  <conditionalFormatting sqref="AQ123">
    <cfRule type="expression" dxfId="1883" priority="13135">
      <formula>IF(RIGHT(TEXT(AQ123,"0.#"),1)=".",FALSE,TRUE)</formula>
    </cfRule>
    <cfRule type="expression" dxfId="1882" priority="13136">
      <formula>IF(RIGHT(TEXT(AQ123,"0.#"),1)=".",TRUE,FALSE)</formula>
    </cfRule>
  </conditionalFormatting>
  <conditionalFormatting sqref="AE125 AQ125">
    <cfRule type="expression" dxfId="1881" priority="13133">
      <formula>IF(RIGHT(TEXT(AE125,"0.#"),1)=".",FALSE,TRUE)</formula>
    </cfRule>
    <cfRule type="expression" dxfId="1880" priority="13134">
      <formula>IF(RIGHT(TEXT(AE125,"0.#"),1)=".",TRUE,FALSE)</formula>
    </cfRule>
  </conditionalFormatting>
  <conditionalFormatting sqref="AI125">
    <cfRule type="expression" dxfId="1879" priority="13131">
      <formula>IF(RIGHT(TEXT(AI125,"0.#"),1)=".",FALSE,TRUE)</formula>
    </cfRule>
    <cfRule type="expression" dxfId="1878" priority="13132">
      <formula>IF(RIGHT(TEXT(AI125,"0.#"),1)=".",TRUE,FALSE)</formula>
    </cfRule>
  </conditionalFormatting>
  <conditionalFormatting sqref="AM125">
    <cfRule type="expression" dxfId="1877" priority="13129">
      <formula>IF(RIGHT(TEXT(AM125,"0.#"),1)=".",FALSE,TRUE)</formula>
    </cfRule>
    <cfRule type="expression" dxfId="1876" priority="13130">
      <formula>IF(RIGHT(TEXT(AM125,"0.#"),1)=".",TRUE,FALSE)</formula>
    </cfRule>
  </conditionalFormatting>
  <conditionalFormatting sqref="AQ126">
    <cfRule type="expression" dxfId="1875" priority="13121">
      <formula>IF(RIGHT(TEXT(AQ126,"0.#"),1)=".",FALSE,TRUE)</formula>
    </cfRule>
    <cfRule type="expression" dxfId="1874" priority="13122">
      <formula>IF(RIGHT(TEXT(AQ126,"0.#"),1)=".",TRUE,FALSE)</formula>
    </cfRule>
  </conditionalFormatting>
  <conditionalFormatting sqref="AE128 AQ128">
    <cfRule type="expression" dxfId="1873" priority="13119">
      <formula>IF(RIGHT(TEXT(AE128,"0.#"),1)=".",FALSE,TRUE)</formula>
    </cfRule>
    <cfRule type="expression" dxfId="1872" priority="13120">
      <formula>IF(RIGHT(TEXT(AE128,"0.#"),1)=".",TRUE,FALSE)</formula>
    </cfRule>
  </conditionalFormatting>
  <conditionalFormatting sqref="AI128">
    <cfRule type="expression" dxfId="1871" priority="13117">
      <formula>IF(RIGHT(TEXT(AI128,"0.#"),1)=".",FALSE,TRUE)</formula>
    </cfRule>
    <cfRule type="expression" dxfId="1870" priority="13118">
      <formula>IF(RIGHT(TEXT(AI128,"0.#"),1)=".",TRUE,FALSE)</formula>
    </cfRule>
  </conditionalFormatting>
  <conditionalFormatting sqref="AM128">
    <cfRule type="expression" dxfId="1869" priority="13115">
      <formula>IF(RIGHT(TEXT(AM128,"0.#"),1)=".",FALSE,TRUE)</formula>
    </cfRule>
    <cfRule type="expression" dxfId="1868" priority="13116">
      <formula>IF(RIGHT(TEXT(AM128,"0.#"),1)=".",TRUE,FALSE)</formula>
    </cfRule>
  </conditionalFormatting>
  <conditionalFormatting sqref="AQ129">
    <cfRule type="expression" dxfId="1867" priority="13107">
      <formula>IF(RIGHT(TEXT(AQ129,"0.#"),1)=".",FALSE,TRUE)</formula>
    </cfRule>
    <cfRule type="expression" dxfId="1866" priority="13108">
      <formula>IF(RIGHT(TEXT(AQ129,"0.#"),1)=".",TRUE,FALSE)</formula>
    </cfRule>
  </conditionalFormatting>
  <conditionalFormatting sqref="AE75">
    <cfRule type="expression" dxfId="1865" priority="13105">
      <formula>IF(RIGHT(TEXT(AE75,"0.#"),1)=".",FALSE,TRUE)</formula>
    </cfRule>
    <cfRule type="expression" dxfId="1864" priority="13106">
      <formula>IF(RIGHT(TEXT(AE75,"0.#"),1)=".",TRUE,FALSE)</formula>
    </cfRule>
  </conditionalFormatting>
  <conditionalFormatting sqref="AE76">
    <cfRule type="expression" dxfId="1863" priority="13103">
      <formula>IF(RIGHT(TEXT(AE76,"0.#"),1)=".",FALSE,TRUE)</formula>
    </cfRule>
    <cfRule type="expression" dxfId="1862" priority="13104">
      <formula>IF(RIGHT(TEXT(AE76,"0.#"),1)=".",TRUE,FALSE)</formula>
    </cfRule>
  </conditionalFormatting>
  <conditionalFormatting sqref="AE77">
    <cfRule type="expression" dxfId="1861" priority="13101">
      <formula>IF(RIGHT(TEXT(AE77,"0.#"),1)=".",FALSE,TRUE)</formula>
    </cfRule>
    <cfRule type="expression" dxfId="1860" priority="13102">
      <formula>IF(RIGHT(TEXT(AE77,"0.#"),1)=".",TRUE,FALSE)</formula>
    </cfRule>
  </conditionalFormatting>
  <conditionalFormatting sqref="AI77">
    <cfRule type="expression" dxfId="1859" priority="13099">
      <formula>IF(RIGHT(TEXT(AI77,"0.#"),1)=".",FALSE,TRUE)</formula>
    </cfRule>
    <cfRule type="expression" dxfId="1858" priority="13100">
      <formula>IF(RIGHT(TEXT(AI77,"0.#"),1)=".",TRUE,FALSE)</formula>
    </cfRule>
  </conditionalFormatting>
  <conditionalFormatting sqref="AI76">
    <cfRule type="expression" dxfId="1857" priority="13097">
      <formula>IF(RIGHT(TEXT(AI76,"0.#"),1)=".",FALSE,TRUE)</formula>
    </cfRule>
    <cfRule type="expression" dxfId="1856" priority="13098">
      <formula>IF(RIGHT(TEXT(AI76,"0.#"),1)=".",TRUE,FALSE)</formula>
    </cfRule>
  </conditionalFormatting>
  <conditionalFormatting sqref="AI75">
    <cfRule type="expression" dxfId="1855" priority="13095">
      <formula>IF(RIGHT(TEXT(AI75,"0.#"),1)=".",FALSE,TRUE)</formula>
    </cfRule>
    <cfRule type="expression" dxfId="1854" priority="13096">
      <formula>IF(RIGHT(TEXT(AI75,"0.#"),1)=".",TRUE,FALSE)</formula>
    </cfRule>
  </conditionalFormatting>
  <conditionalFormatting sqref="AM75">
    <cfRule type="expression" dxfId="1853" priority="13093">
      <formula>IF(RIGHT(TEXT(AM75,"0.#"),1)=".",FALSE,TRUE)</formula>
    </cfRule>
    <cfRule type="expression" dxfId="1852" priority="13094">
      <formula>IF(RIGHT(TEXT(AM75,"0.#"),1)=".",TRUE,FALSE)</formula>
    </cfRule>
  </conditionalFormatting>
  <conditionalFormatting sqref="AM76">
    <cfRule type="expression" dxfId="1851" priority="13091">
      <formula>IF(RIGHT(TEXT(AM76,"0.#"),1)=".",FALSE,TRUE)</formula>
    </cfRule>
    <cfRule type="expression" dxfId="1850" priority="13092">
      <formula>IF(RIGHT(TEXT(AM76,"0.#"),1)=".",TRUE,FALSE)</formula>
    </cfRule>
  </conditionalFormatting>
  <conditionalFormatting sqref="AM77">
    <cfRule type="expression" dxfId="1849" priority="13089">
      <formula>IF(RIGHT(TEXT(AM77,"0.#"),1)=".",FALSE,TRUE)</formula>
    </cfRule>
    <cfRule type="expression" dxfId="1848" priority="13090">
      <formula>IF(RIGHT(TEXT(AM77,"0.#"),1)=".",TRUE,FALSE)</formula>
    </cfRule>
  </conditionalFormatting>
  <conditionalFormatting sqref="AE134:AE135 AI134:AI135 AM134:AM135 AQ134:AQ135 AU134:AU135">
    <cfRule type="expression" dxfId="1847" priority="13075">
      <formula>IF(RIGHT(TEXT(AE134,"0.#"),1)=".",FALSE,TRUE)</formula>
    </cfRule>
    <cfRule type="expression" dxfId="1846" priority="13076">
      <formula>IF(RIGHT(TEXT(AE134,"0.#"),1)=".",TRUE,FALSE)</formula>
    </cfRule>
  </conditionalFormatting>
  <conditionalFormatting sqref="AE433">
    <cfRule type="expression" dxfId="1845" priority="13045">
      <formula>IF(RIGHT(TEXT(AE433,"0.#"),1)=".",FALSE,TRUE)</formula>
    </cfRule>
    <cfRule type="expression" dxfId="1844" priority="13046">
      <formula>IF(RIGHT(TEXT(AE433,"0.#"),1)=".",TRUE,FALSE)</formula>
    </cfRule>
  </conditionalFormatting>
  <conditionalFormatting sqref="AM435">
    <cfRule type="expression" dxfId="1843" priority="13029">
      <formula>IF(RIGHT(TEXT(AM435,"0.#"),1)=".",FALSE,TRUE)</formula>
    </cfRule>
    <cfRule type="expression" dxfId="1842" priority="13030">
      <formula>IF(RIGHT(TEXT(AM435,"0.#"),1)=".",TRUE,FALSE)</formula>
    </cfRule>
  </conditionalFormatting>
  <conditionalFormatting sqref="AE434">
    <cfRule type="expression" dxfId="1841" priority="13043">
      <formula>IF(RIGHT(TEXT(AE434,"0.#"),1)=".",FALSE,TRUE)</formula>
    </cfRule>
    <cfRule type="expression" dxfId="1840" priority="13044">
      <formula>IF(RIGHT(TEXT(AE434,"0.#"),1)=".",TRUE,FALSE)</formula>
    </cfRule>
  </conditionalFormatting>
  <conditionalFormatting sqref="AE435">
    <cfRule type="expression" dxfId="1839" priority="13041">
      <formula>IF(RIGHT(TEXT(AE435,"0.#"),1)=".",FALSE,TRUE)</formula>
    </cfRule>
    <cfRule type="expression" dxfId="1838" priority="13042">
      <formula>IF(RIGHT(TEXT(AE435,"0.#"),1)=".",TRUE,FALSE)</formula>
    </cfRule>
  </conditionalFormatting>
  <conditionalFormatting sqref="AM433">
    <cfRule type="expression" dxfId="1837" priority="13033">
      <formula>IF(RIGHT(TEXT(AM433,"0.#"),1)=".",FALSE,TRUE)</formula>
    </cfRule>
    <cfRule type="expression" dxfId="1836" priority="13034">
      <formula>IF(RIGHT(TEXT(AM433,"0.#"),1)=".",TRUE,FALSE)</formula>
    </cfRule>
  </conditionalFormatting>
  <conditionalFormatting sqref="AM434">
    <cfRule type="expression" dxfId="1835" priority="13031">
      <formula>IF(RIGHT(TEXT(AM434,"0.#"),1)=".",FALSE,TRUE)</formula>
    </cfRule>
    <cfRule type="expression" dxfId="1834" priority="13032">
      <formula>IF(RIGHT(TEXT(AM434,"0.#"),1)=".",TRUE,FALSE)</formula>
    </cfRule>
  </conditionalFormatting>
  <conditionalFormatting sqref="AU433">
    <cfRule type="expression" dxfId="1833" priority="13021">
      <formula>IF(RIGHT(TEXT(AU433,"0.#"),1)=".",FALSE,TRUE)</formula>
    </cfRule>
    <cfRule type="expression" dxfId="1832" priority="13022">
      <formula>IF(RIGHT(TEXT(AU433,"0.#"),1)=".",TRUE,FALSE)</formula>
    </cfRule>
  </conditionalFormatting>
  <conditionalFormatting sqref="AU434">
    <cfRule type="expression" dxfId="1831" priority="13019">
      <formula>IF(RIGHT(TEXT(AU434,"0.#"),1)=".",FALSE,TRUE)</formula>
    </cfRule>
    <cfRule type="expression" dxfId="1830" priority="13020">
      <formula>IF(RIGHT(TEXT(AU434,"0.#"),1)=".",TRUE,FALSE)</formula>
    </cfRule>
  </conditionalFormatting>
  <conditionalFormatting sqref="AU435">
    <cfRule type="expression" dxfId="1829" priority="13017">
      <formula>IF(RIGHT(TEXT(AU435,"0.#"),1)=".",FALSE,TRUE)</formula>
    </cfRule>
    <cfRule type="expression" dxfId="1828" priority="13018">
      <formula>IF(RIGHT(TEXT(AU435,"0.#"),1)=".",TRUE,FALSE)</formula>
    </cfRule>
  </conditionalFormatting>
  <conditionalFormatting sqref="AI435">
    <cfRule type="expression" dxfId="1827" priority="12951">
      <formula>IF(RIGHT(TEXT(AI435,"0.#"),1)=".",FALSE,TRUE)</formula>
    </cfRule>
    <cfRule type="expression" dxfId="1826" priority="12952">
      <formula>IF(RIGHT(TEXT(AI435,"0.#"),1)=".",TRUE,FALSE)</formula>
    </cfRule>
  </conditionalFormatting>
  <conditionalFormatting sqref="AI433">
    <cfRule type="expression" dxfId="1825" priority="12955">
      <formula>IF(RIGHT(TEXT(AI433,"0.#"),1)=".",FALSE,TRUE)</formula>
    </cfRule>
    <cfRule type="expression" dxfId="1824" priority="12956">
      <formula>IF(RIGHT(TEXT(AI433,"0.#"),1)=".",TRUE,FALSE)</formula>
    </cfRule>
  </conditionalFormatting>
  <conditionalFormatting sqref="AI434">
    <cfRule type="expression" dxfId="1823" priority="12953">
      <formula>IF(RIGHT(TEXT(AI434,"0.#"),1)=".",FALSE,TRUE)</formula>
    </cfRule>
    <cfRule type="expression" dxfId="1822" priority="12954">
      <formula>IF(RIGHT(TEXT(AI434,"0.#"),1)=".",TRUE,FALSE)</formula>
    </cfRule>
  </conditionalFormatting>
  <conditionalFormatting sqref="AQ434">
    <cfRule type="expression" dxfId="1821" priority="12937">
      <formula>IF(RIGHT(TEXT(AQ434,"0.#"),1)=".",FALSE,TRUE)</formula>
    </cfRule>
    <cfRule type="expression" dxfId="1820" priority="12938">
      <formula>IF(RIGHT(TEXT(AQ434,"0.#"),1)=".",TRUE,FALSE)</formula>
    </cfRule>
  </conditionalFormatting>
  <conditionalFormatting sqref="AQ435">
    <cfRule type="expression" dxfId="1819" priority="12923">
      <formula>IF(RIGHT(TEXT(AQ435,"0.#"),1)=".",FALSE,TRUE)</formula>
    </cfRule>
    <cfRule type="expression" dxfId="1818" priority="12924">
      <formula>IF(RIGHT(TEXT(AQ435,"0.#"),1)=".",TRUE,FALSE)</formula>
    </cfRule>
  </conditionalFormatting>
  <conditionalFormatting sqref="AQ433">
    <cfRule type="expression" dxfId="1817" priority="12921">
      <formula>IF(RIGHT(TEXT(AQ433,"0.#"),1)=".",FALSE,TRUE)</formula>
    </cfRule>
    <cfRule type="expression" dxfId="1816" priority="12922">
      <formula>IF(RIGHT(TEXT(AQ433,"0.#"),1)=".",TRUE,FALSE)</formula>
    </cfRule>
  </conditionalFormatting>
  <conditionalFormatting sqref="AL847:AO874">
    <cfRule type="expression" dxfId="1815" priority="6645">
      <formula>IF(AND(AL847&gt;=0, RIGHT(TEXT(AL847,"0.#"),1)&lt;&gt;"."),TRUE,FALSE)</formula>
    </cfRule>
    <cfRule type="expression" dxfId="1814" priority="6646">
      <formula>IF(AND(AL847&gt;=0, RIGHT(TEXT(AL847,"0.#"),1)="."),TRUE,FALSE)</formula>
    </cfRule>
    <cfRule type="expression" dxfId="1813" priority="6647">
      <formula>IF(AND(AL847&lt;0, RIGHT(TEXT(AL847,"0.#"),1)&lt;&gt;"."),TRUE,FALSE)</formula>
    </cfRule>
    <cfRule type="expression" dxfId="1812" priority="6648">
      <formula>IF(AND(AL847&lt;0, RIGHT(TEXT(AL847,"0.#"),1)="."),TRUE,FALSE)</formula>
    </cfRule>
  </conditionalFormatting>
  <conditionalFormatting sqref="AQ53:AQ55">
    <cfRule type="expression" dxfId="1811" priority="4667">
      <formula>IF(RIGHT(TEXT(AQ53,"0.#"),1)=".",FALSE,TRUE)</formula>
    </cfRule>
    <cfRule type="expression" dxfId="1810" priority="4668">
      <formula>IF(RIGHT(TEXT(AQ53,"0.#"),1)=".",TRUE,FALSE)</formula>
    </cfRule>
  </conditionalFormatting>
  <conditionalFormatting sqref="AU53:AU55">
    <cfRule type="expression" dxfId="1809" priority="4665">
      <formula>IF(RIGHT(TEXT(AU53,"0.#"),1)=".",FALSE,TRUE)</formula>
    </cfRule>
    <cfRule type="expression" dxfId="1808" priority="4666">
      <formula>IF(RIGHT(TEXT(AU53,"0.#"),1)=".",TRUE,FALSE)</formula>
    </cfRule>
  </conditionalFormatting>
  <conditionalFormatting sqref="AQ60:AQ62">
    <cfRule type="expression" dxfId="1807" priority="4663">
      <formula>IF(RIGHT(TEXT(AQ60,"0.#"),1)=".",FALSE,TRUE)</formula>
    </cfRule>
    <cfRule type="expression" dxfId="1806" priority="4664">
      <formula>IF(RIGHT(TEXT(AQ60,"0.#"),1)=".",TRUE,FALSE)</formula>
    </cfRule>
  </conditionalFormatting>
  <conditionalFormatting sqref="AU60:AU62">
    <cfRule type="expression" dxfId="1805" priority="4661">
      <formula>IF(RIGHT(TEXT(AU60,"0.#"),1)=".",FALSE,TRUE)</formula>
    </cfRule>
    <cfRule type="expression" dxfId="1804" priority="4662">
      <formula>IF(RIGHT(TEXT(AU60,"0.#"),1)=".",TRUE,FALSE)</formula>
    </cfRule>
  </conditionalFormatting>
  <conditionalFormatting sqref="AQ75:AQ77">
    <cfRule type="expression" dxfId="1803" priority="4659">
      <formula>IF(RIGHT(TEXT(AQ75,"0.#"),1)=".",FALSE,TRUE)</formula>
    </cfRule>
    <cfRule type="expression" dxfId="1802" priority="4660">
      <formula>IF(RIGHT(TEXT(AQ75,"0.#"),1)=".",TRUE,FALSE)</formula>
    </cfRule>
  </conditionalFormatting>
  <conditionalFormatting sqref="AU75:AU77">
    <cfRule type="expression" dxfId="1801" priority="4657">
      <formula>IF(RIGHT(TEXT(AU75,"0.#"),1)=".",FALSE,TRUE)</formula>
    </cfRule>
    <cfRule type="expression" dxfId="1800" priority="4658">
      <formula>IF(RIGHT(TEXT(AU75,"0.#"),1)=".",TRUE,FALSE)</formula>
    </cfRule>
  </conditionalFormatting>
  <conditionalFormatting sqref="AQ87:AQ89">
    <cfRule type="expression" dxfId="1799" priority="4655">
      <formula>IF(RIGHT(TEXT(AQ87,"0.#"),1)=".",FALSE,TRUE)</formula>
    </cfRule>
    <cfRule type="expression" dxfId="1798" priority="4656">
      <formula>IF(RIGHT(TEXT(AQ87,"0.#"),1)=".",TRUE,FALSE)</formula>
    </cfRule>
  </conditionalFormatting>
  <conditionalFormatting sqref="AU87:AU89">
    <cfRule type="expression" dxfId="1797" priority="4653">
      <formula>IF(RIGHT(TEXT(AU87,"0.#"),1)=".",FALSE,TRUE)</formula>
    </cfRule>
    <cfRule type="expression" dxfId="1796" priority="4654">
      <formula>IF(RIGHT(TEXT(AU87,"0.#"),1)=".",TRUE,FALSE)</formula>
    </cfRule>
  </conditionalFormatting>
  <conditionalFormatting sqref="AQ92:AQ94">
    <cfRule type="expression" dxfId="1795" priority="4651">
      <formula>IF(RIGHT(TEXT(AQ92,"0.#"),1)=".",FALSE,TRUE)</formula>
    </cfRule>
    <cfRule type="expression" dxfId="1794" priority="4652">
      <formula>IF(RIGHT(TEXT(AQ92,"0.#"),1)=".",TRUE,FALSE)</formula>
    </cfRule>
  </conditionalFormatting>
  <conditionalFormatting sqref="AU92:AU94">
    <cfRule type="expression" dxfId="1793" priority="4649">
      <formula>IF(RIGHT(TEXT(AU92,"0.#"),1)=".",FALSE,TRUE)</formula>
    </cfRule>
    <cfRule type="expression" dxfId="1792" priority="4650">
      <formula>IF(RIGHT(TEXT(AU92,"0.#"),1)=".",TRUE,FALSE)</formula>
    </cfRule>
  </conditionalFormatting>
  <conditionalFormatting sqref="AQ97:AQ99">
    <cfRule type="expression" dxfId="1791" priority="4647">
      <formula>IF(RIGHT(TEXT(AQ97,"0.#"),1)=".",FALSE,TRUE)</formula>
    </cfRule>
    <cfRule type="expression" dxfId="1790" priority="4648">
      <formula>IF(RIGHT(TEXT(AQ97,"0.#"),1)=".",TRUE,FALSE)</formula>
    </cfRule>
  </conditionalFormatting>
  <conditionalFormatting sqref="AU97:AU99">
    <cfRule type="expression" dxfId="1789" priority="4645">
      <formula>IF(RIGHT(TEXT(AU97,"0.#"),1)=".",FALSE,TRUE)</formula>
    </cfRule>
    <cfRule type="expression" dxfId="1788" priority="4646">
      <formula>IF(RIGHT(TEXT(AU97,"0.#"),1)=".",TRUE,FALSE)</formula>
    </cfRule>
  </conditionalFormatting>
  <conditionalFormatting sqref="AE458">
    <cfRule type="expression" dxfId="1787" priority="4339">
      <formula>IF(RIGHT(TEXT(AE458,"0.#"),1)=".",FALSE,TRUE)</formula>
    </cfRule>
    <cfRule type="expression" dxfId="1786" priority="4340">
      <formula>IF(RIGHT(TEXT(AE458,"0.#"),1)=".",TRUE,FALSE)</formula>
    </cfRule>
  </conditionalFormatting>
  <conditionalFormatting sqref="AM460">
    <cfRule type="expression" dxfId="1785" priority="4329">
      <formula>IF(RIGHT(TEXT(AM460,"0.#"),1)=".",FALSE,TRUE)</formula>
    </cfRule>
    <cfRule type="expression" dxfId="1784" priority="4330">
      <formula>IF(RIGHT(TEXT(AM460,"0.#"),1)=".",TRUE,FALSE)</formula>
    </cfRule>
  </conditionalFormatting>
  <conditionalFormatting sqref="AE459">
    <cfRule type="expression" dxfId="1783" priority="4337">
      <formula>IF(RIGHT(TEXT(AE459,"0.#"),1)=".",FALSE,TRUE)</formula>
    </cfRule>
    <cfRule type="expression" dxfId="1782" priority="4338">
      <formula>IF(RIGHT(TEXT(AE459,"0.#"),1)=".",TRUE,FALSE)</formula>
    </cfRule>
  </conditionalFormatting>
  <conditionalFormatting sqref="AE460">
    <cfRule type="expression" dxfId="1781" priority="4335">
      <formula>IF(RIGHT(TEXT(AE460,"0.#"),1)=".",FALSE,TRUE)</formula>
    </cfRule>
    <cfRule type="expression" dxfId="1780" priority="4336">
      <formula>IF(RIGHT(TEXT(AE460,"0.#"),1)=".",TRUE,FALSE)</formula>
    </cfRule>
  </conditionalFormatting>
  <conditionalFormatting sqref="AM458">
    <cfRule type="expression" dxfId="1779" priority="4333">
      <formula>IF(RIGHT(TEXT(AM458,"0.#"),1)=".",FALSE,TRUE)</formula>
    </cfRule>
    <cfRule type="expression" dxfId="1778" priority="4334">
      <formula>IF(RIGHT(TEXT(AM458,"0.#"),1)=".",TRUE,FALSE)</formula>
    </cfRule>
  </conditionalFormatting>
  <conditionalFormatting sqref="AM459">
    <cfRule type="expression" dxfId="1777" priority="4331">
      <formula>IF(RIGHT(TEXT(AM459,"0.#"),1)=".",FALSE,TRUE)</formula>
    </cfRule>
    <cfRule type="expression" dxfId="1776" priority="4332">
      <formula>IF(RIGHT(TEXT(AM459,"0.#"),1)=".",TRUE,FALSE)</formula>
    </cfRule>
  </conditionalFormatting>
  <conditionalFormatting sqref="AU458">
    <cfRule type="expression" dxfId="1775" priority="4327">
      <formula>IF(RIGHT(TEXT(AU458,"0.#"),1)=".",FALSE,TRUE)</formula>
    </cfRule>
    <cfRule type="expression" dxfId="1774" priority="4328">
      <formula>IF(RIGHT(TEXT(AU458,"0.#"),1)=".",TRUE,FALSE)</formula>
    </cfRule>
  </conditionalFormatting>
  <conditionalFormatting sqref="AU459">
    <cfRule type="expression" dxfId="1773" priority="4325">
      <formula>IF(RIGHT(TEXT(AU459,"0.#"),1)=".",FALSE,TRUE)</formula>
    </cfRule>
    <cfRule type="expression" dxfId="1772" priority="4326">
      <formula>IF(RIGHT(TEXT(AU459,"0.#"),1)=".",TRUE,FALSE)</formula>
    </cfRule>
  </conditionalFormatting>
  <conditionalFormatting sqref="AU460">
    <cfRule type="expression" dxfId="1771" priority="4323">
      <formula>IF(RIGHT(TEXT(AU460,"0.#"),1)=".",FALSE,TRUE)</formula>
    </cfRule>
    <cfRule type="expression" dxfId="1770" priority="4324">
      <formula>IF(RIGHT(TEXT(AU460,"0.#"),1)=".",TRUE,FALSE)</formula>
    </cfRule>
  </conditionalFormatting>
  <conditionalFormatting sqref="AI460">
    <cfRule type="expression" dxfId="1769" priority="4317">
      <formula>IF(RIGHT(TEXT(AI460,"0.#"),1)=".",FALSE,TRUE)</formula>
    </cfRule>
    <cfRule type="expression" dxfId="1768" priority="4318">
      <formula>IF(RIGHT(TEXT(AI460,"0.#"),1)=".",TRUE,FALSE)</formula>
    </cfRule>
  </conditionalFormatting>
  <conditionalFormatting sqref="AI458">
    <cfRule type="expression" dxfId="1767" priority="4321">
      <formula>IF(RIGHT(TEXT(AI458,"0.#"),1)=".",FALSE,TRUE)</formula>
    </cfRule>
    <cfRule type="expression" dxfId="1766" priority="4322">
      <formula>IF(RIGHT(TEXT(AI458,"0.#"),1)=".",TRUE,FALSE)</formula>
    </cfRule>
  </conditionalFormatting>
  <conditionalFormatting sqref="AI459">
    <cfRule type="expression" dxfId="1765" priority="4319">
      <formula>IF(RIGHT(TEXT(AI459,"0.#"),1)=".",FALSE,TRUE)</formula>
    </cfRule>
    <cfRule type="expression" dxfId="1764" priority="4320">
      <formula>IF(RIGHT(TEXT(AI459,"0.#"),1)=".",TRUE,FALSE)</formula>
    </cfRule>
  </conditionalFormatting>
  <conditionalFormatting sqref="AQ459">
    <cfRule type="expression" dxfId="1763" priority="4315">
      <formula>IF(RIGHT(TEXT(AQ459,"0.#"),1)=".",FALSE,TRUE)</formula>
    </cfRule>
    <cfRule type="expression" dxfId="1762" priority="4316">
      <formula>IF(RIGHT(TEXT(AQ459,"0.#"),1)=".",TRUE,FALSE)</formula>
    </cfRule>
  </conditionalFormatting>
  <conditionalFormatting sqref="AQ460">
    <cfRule type="expression" dxfId="1761" priority="4313">
      <formula>IF(RIGHT(TEXT(AQ460,"0.#"),1)=".",FALSE,TRUE)</formula>
    </cfRule>
    <cfRule type="expression" dxfId="1760" priority="4314">
      <formula>IF(RIGHT(TEXT(AQ460,"0.#"),1)=".",TRUE,FALSE)</formula>
    </cfRule>
  </conditionalFormatting>
  <conditionalFormatting sqref="AQ458">
    <cfRule type="expression" dxfId="1759" priority="4311">
      <formula>IF(RIGHT(TEXT(AQ458,"0.#"),1)=".",FALSE,TRUE)</formula>
    </cfRule>
    <cfRule type="expression" dxfId="1758" priority="4312">
      <formula>IF(RIGHT(TEXT(AQ458,"0.#"),1)=".",TRUE,FALSE)</formula>
    </cfRule>
  </conditionalFormatting>
  <conditionalFormatting sqref="AE120 AM120">
    <cfRule type="expression" dxfId="1757" priority="2989">
      <formula>IF(RIGHT(TEXT(AE120,"0.#"),1)=".",FALSE,TRUE)</formula>
    </cfRule>
    <cfRule type="expression" dxfId="1756" priority="2990">
      <formula>IF(RIGHT(TEXT(AE120,"0.#"),1)=".",TRUE,FALSE)</formula>
    </cfRule>
  </conditionalFormatting>
  <conditionalFormatting sqref="AI126">
    <cfRule type="expression" dxfId="1755" priority="2979">
      <formula>IF(RIGHT(TEXT(AI126,"0.#"),1)=".",FALSE,TRUE)</formula>
    </cfRule>
    <cfRule type="expression" dxfId="1754" priority="2980">
      <formula>IF(RIGHT(TEXT(AI126,"0.#"),1)=".",TRUE,FALSE)</formula>
    </cfRule>
  </conditionalFormatting>
  <conditionalFormatting sqref="AI120">
    <cfRule type="expression" dxfId="1753" priority="2987">
      <formula>IF(RIGHT(TEXT(AI120,"0.#"),1)=".",FALSE,TRUE)</formula>
    </cfRule>
    <cfRule type="expression" dxfId="1752" priority="2988">
      <formula>IF(RIGHT(TEXT(AI120,"0.#"),1)=".",TRUE,FALSE)</formula>
    </cfRule>
  </conditionalFormatting>
  <conditionalFormatting sqref="AE123 AM123">
    <cfRule type="expression" dxfId="1751" priority="2985">
      <formula>IF(RIGHT(TEXT(AE123,"0.#"),1)=".",FALSE,TRUE)</formula>
    </cfRule>
    <cfRule type="expression" dxfId="1750" priority="2986">
      <formula>IF(RIGHT(TEXT(AE123,"0.#"),1)=".",TRUE,FALSE)</formula>
    </cfRule>
  </conditionalFormatting>
  <conditionalFormatting sqref="AI123">
    <cfRule type="expression" dxfId="1749" priority="2983">
      <formula>IF(RIGHT(TEXT(AI123,"0.#"),1)=".",FALSE,TRUE)</formula>
    </cfRule>
    <cfRule type="expression" dxfId="1748" priority="2984">
      <formula>IF(RIGHT(TEXT(AI123,"0.#"),1)=".",TRUE,FALSE)</formula>
    </cfRule>
  </conditionalFormatting>
  <conditionalFormatting sqref="AE126 AM126">
    <cfRule type="expression" dxfId="1747" priority="2981">
      <formula>IF(RIGHT(TEXT(AE126,"0.#"),1)=".",FALSE,TRUE)</formula>
    </cfRule>
    <cfRule type="expression" dxfId="1746" priority="2982">
      <formula>IF(RIGHT(TEXT(AE126,"0.#"),1)=".",TRUE,FALSE)</formula>
    </cfRule>
  </conditionalFormatting>
  <conditionalFormatting sqref="AE129 AM129">
    <cfRule type="expression" dxfId="1745" priority="2977">
      <formula>IF(RIGHT(TEXT(AE129,"0.#"),1)=".",FALSE,TRUE)</formula>
    </cfRule>
    <cfRule type="expression" dxfId="1744" priority="2978">
      <formula>IF(RIGHT(TEXT(AE129,"0.#"),1)=".",TRUE,FALSE)</formula>
    </cfRule>
  </conditionalFormatting>
  <conditionalFormatting sqref="AI129">
    <cfRule type="expression" dxfId="1743" priority="2975">
      <formula>IF(RIGHT(TEXT(AI129,"0.#"),1)=".",FALSE,TRUE)</formula>
    </cfRule>
    <cfRule type="expression" dxfId="1742" priority="2976">
      <formula>IF(RIGHT(TEXT(AI129,"0.#"),1)=".",TRUE,FALSE)</formula>
    </cfRule>
  </conditionalFormatting>
  <conditionalFormatting sqref="Y855:Y874">
    <cfRule type="expression" dxfId="1741" priority="2973">
      <formula>IF(RIGHT(TEXT(Y855,"0.#"),1)=".",FALSE,TRUE)</formula>
    </cfRule>
    <cfRule type="expression" dxfId="1740" priority="2974">
      <formula>IF(RIGHT(TEXT(Y855,"0.#"),1)=".",TRUE,FALSE)</formula>
    </cfRule>
  </conditionalFormatting>
  <conditionalFormatting sqref="AU518">
    <cfRule type="expression" dxfId="1739" priority="1483">
      <formula>IF(RIGHT(TEXT(AU518,"0.#"),1)=".",FALSE,TRUE)</formula>
    </cfRule>
    <cfRule type="expression" dxfId="1738" priority="1484">
      <formula>IF(RIGHT(TEXT(AU518,"0.#"),1)=".",TRUE,FALSE)</formula>
    </cfRule>
  </conditionalFormatting>
  <conditionalFormatting sqref="AQ551">
    <cfRule type="expression" dxfId="1737" priority="1259">
      <formula>IF(RIGHT(TEXT(AQ551,"0.#"),1)=".",FALSE,TRUE)</formula>
    </cfRule>
    <cfRule type="expression" dxfId="1736" priority="1260">
      <formula>IF(RIGHT(TEXT(AQ551,"0.#"),1)=".",TRUE,FALSE)</formula>
    </cfRule>
  </conditionalFormatting>
  <conditionalFormatting sqref="AE556">
    <cfRule type="expression" dxfId="1735" priority="1257">
      <formula>IF(RIGHT(TEXT(AE556,"0.#"),1)=".",FALSE,TRUE)</formula>
    </cfRule>
    <cfRule type="expression" dxfId="1734" priority="1258">
      <formula>IF(RIGHT(TEXT(AE556,"0.#"),1)=".",TRUE,FALSE)</formula>
    </cfRule>
  </conditionalFormatting>
  <conditionalFormatting sqref="AE557">
    <cfRule type="expression" dxfId="1733" priority="1255">
      <formula>IF(RIGHT(TEXT(AE557,"0.#"),1)=".",FALSE,TRUE)</formula>
    </cfRule>
    <cfRule type="expression" dxfId="1732" priority="1256">
      <formula>IF(RIGHT(TEXT(AE557,"0.#"),1)=".",TRUE,FALSE)</formula>
    </cfRule>
  </conditionalFormatting>
  <conditionalFormatting sqref="AE558">
    <cfRule type="expression" dxfId="1731" priority="1253">
      <formula>IF(RIGHT(TEXT(AE558,"0.#"),1)=".",FALSE,TRUE)</formula>
    </cfRule>
    <cfRule type="expression" dxfId="1730" priority="1254">
      <formula>IF(RIGHT(TEXT(AE558,"0.#"),1)=".",TRUE,FALSE)</formula>
    </cfRule>
  </conditionalFormatting>
  <conditionalFormatting sqref="AU556">
    <cfRule type="expression" dxfId="1729" priority="1245">
      <formula>IF(RIGHT(TEXT(AU556,"0.#"),1)=".",FALSE,TRUE)</formula>
    </cfRule>
    <cfRule type="expression" dxfId="1728" priority="1246">
      <formula>IF(RIGHT(TEXT(AU556,"0.#"),1)=".",TRUE,FALSE)</formula>
    </cfRule>
  </conditionalFormatting>
  <conditionalFormatting sqref="AU557">
    <cfRule type="expression" dxfId="1727" priority="1243">
      <formula>IF(RIGHT(TEXT(AU557,"0.#"),1)=".",FALSE,TRUE)</formula>
    </cfRule>
    <cfRule type="expression" dxfId="1726" priority="1244">
      <formula>IF(RIGHT(TEXT(AU557,"0.#"),1)=".",TRUE,FALSE)</formula>
    </cfRule>
  </conditionalFormatting>
  <conditionalFormatting sqref="AU558">
    <cfRule type="expression" dxfId="1725" priority="1241">
      <formula>IF(RIGHT(TEXT(AU558,"0.#"),1)=".",FALSE,TRUE)</formula>
    </cfRule>
    <cfRule type="expression" dxfId="1724" priority="1242">
      <formula>IF(RIGHT(TEXT(AU558,"0.#"),1)=".",TRUE,FALSE)</formula>
    </cfRule>
  </conditionalFormatting>
  <conditionalFormatting sqref="AQ557">
    <cfRule type="expression" dxfId="1723" priority="1233">
      <formula>IF(RIGHT(TEXT(AQ557,"0.#"),1)=".",FALSE,TRUE)</formula>
    </cfRule>
    <cfRule type="expression" dxfId="1722" priority="1234">
      <formula>IF(RIGHT(TEXT(AQ557,"0.#"),1)=".",TRUE,FALSE)</formula>
    </cfRule>
  </conditionalFormatting>
  <conditionalFormatting sqref="AQ558">
    <cfRule type="expression" dxfId="1721" priority="1231">
      <formula>IF(RIGHT(TEXT(AQ558,"0.#"),1)=".",FALSE,TRUE)</formula>
    </cfRule>
    <cfRule type="expression" dxfId="1720" priority="1232">
      <formula>IF(RIGHT(TEXT(AQ558,"0.#"),1)=".",TRUE,FALSE)</formula>
    </cfRule>
  </conditionalFormatting>
  <conditionalFormatting sqref="AQ556">
    <cfRule type="expression" dxfId="1719" priority="1229">
      <formula>IF(RIGHT(TEXT(AQ556,"0.#"),1)=".",FALSE,TRUE)</formula>
    </cfRule>
    <cfRule type="expression" dxfId="1718" priority="1230">
      <formula>IF(RIGHT(TEXT(AQ556,"0.#"),1)=".",TRUE,FALSE)</formula>
    </cfRule>
  </conditionalFormatting>
  <conditionalFormatting sqref="AE561">
    <cfRule type="expression" dxfId="1717" priority="1227">
      <formula>IF(RIGHT(TEXT(AE561,"0.#"),1)=".",FALSE,TRUE)</formula>
    </cfRule>
    <cfRule type="expression" dxfId="1716" priority="1228">
      <formula>IF(RIGHT(TEXT(AE561,"0.#"),1)=".",TRUE,FALSE)</formula>
    </cfRule>
  </conditionalFormatting>
  <conditionalFormatting sqref="AE562">
    <cfRule type="expression" dxfId="1715" priority="1225">
      <formula>IF(RIGHT(TEXT(AE562,"0.#"),1)=".",FALSE,TRUE)</formula>
    </cfRule>
    <cfRule type="expression" dxfId="1714" priority="1226">
      <formula>IF(RIGHT(TEXT(AE562,"0.#"),1)=".",TRUE,FALSE)</formula>
    </cfRule>
  </conditionalFormatting>
  <conditionalFormatting sqref="AE563">
    <cfRule type="expression" dxfId="1713" priority="1223">
      <formula>IF(RIGHT(TEXT(AE563,"0.#"),1)=".",FALSE,TRUE)</formula>
    </cfRule>
    <cfRule type="expression" dxfId="1712" priority="1224">
      <formula>IF(RIGHT(TEXT(AE563,"0.#"),1)=".",TRUE,FALSE)</formula>
    </cfRule>
  </conditionalFormatting>
  <conditionalFormatting sqref="AL1111:AO1139">
    <cfRule type="expression" dxfId="1711" priority="2879">
      <formula>IF(AND(AL1111&gt;=0, RIGHT(TEXT(AL1111,"0.#"),1)&lt;&gt;"."),TRUE,FALSE)</formula>
    </cfRule>
    <cfRule type="expression" dxfId="1710" priority="2880">
      <formula>IF(AND(AL1111&gt;=0, RIGHT(TEXT(AL1111,"0.#"),1)="."),TRUE,FALSE)</formula>
    </cfRule>
    <cfRule type="expression" dxfId="1709" priority="2881">
      <formula>IF(AND(AL1111&lt;0, RIGHT(TEXT(AL1111,"0.#"),1)&lt;&gt;"."),TRUE,FALSE)</formula>
    </cfRule>
    <cfRule type="expression" dxfId="1708" priority="2882">
      <formula>IF(AND(AL1111&lt;0, RIGHT(TEXT(AL1111,"0.#"),1)="."),TRUE,FALSE)</formula>
    </cfRule>
  </conditionalFormatting>
  <conditionalFormatting sqref="Y1111:Y1139">
    <cfRule type="expression" dxfId="1707" priority="2877">
      <formula>IF(RIGHT(TEXT(Y1111,"0.#"),1)=".",FALSE,TRUE)</formula>
    </cfRule>
    <cfRule type="expression" dxfId="1706" priority="2878">
      <formula>IF(RIGHT(TEXT(Y1111,"0.#"),1)=".",TRUE,FALSE)</formula>
    </cfRule>
  </conditionalFormatting>
  <conditionalFormatting sqref="AQ553">
    <cfRule type="expression" dxfId="1705" priority="1261">
      <formula>IF(RIGHT(TEXT(AQ553,"0.#"),1)=".",FALSE,TRUE)</formula>
    </cfRule>
    <cfRule type="expression" dxfId="1704" priority="1262">
      <formula>IF(RIGHT(TEXT(AQ553,"0.#"),1)=".",TRUE,FALSE)</formula>
    </cfRule>
  </conditionalFormatting>
  <conditionalFormatting sqref="AU552">
    <cfRule type="expression" dxfId="1703" priority="1273">
      <formula>IF(RIGHT(TEXT(AU552,"0.#"),1)=".",FALSE,TRUE)</formula>
    </cfRule>
    <cfRule type="expression" dxfId="1702" priority="1274">
      <formula>IF(RIGHT(TEXT(AU552,"0.#"),1)=".",TRUE,FALSE)</formula>
    </cfRule>
  </conditionalFormatting>
  <conditionalFormatting sqref="AE552">
    <cfRule type="expression" dxfId="1701" priority="1285">
      <formula>IF(RIGHT(TEXT(AE552,"0.#"),1)=".",FALSE,TRUE)</formula>
    </cfRule>
    <cfRule type="expression" dxfId="1700" priority="1286">
      <formula>IF(RIGHT(TEXT(AE552,"0.#"),1)=".",TRUE,FALSE)</formula>
    </cfRule>
  </conditionalFormatting>
  <conditionalFormatting sqref="AQ548">
    <cfRule type="expression" dxfId="1699" priority="1291">
      <formula>IF(RIGHT(TEXT(AQ548,"0.#"),1)=".",FALSE,TRUE)</formula>
    </cfRule>
    <cfRule type="expression" dxfId="1698" priority="1292">
      <formula>IF(RIGHT(TEXT(AQ548,"0.#"),1)=".",TRUE,FALSE)</formula>
    </cfRule>
  </conditionalFormatting>
  <conditionalFormatting sqref="AL845:AO846">
    <cfRule type="expression" dxfId="1697" priority="2831">
      <formula>IF(AND(AL845&gt;=0, RIGHT(TEXT(AL845,"0.#"),1)&lt;&gt;"."),TRUE,FALSE)</formula>
    </cfRule>
    <cfRule type="expression" dxfId="1696" priority="2832">
      <formula>IF(AND(AL845&gt;=0, RIGHT(TEXT(AL845,"0.#"),1)="."),TRUE,FALSE)</formula>
    </cfRule>
    <cfRule type="expression" dxfId="1695" priority="2833">
      <formula>IF(AND(AL845&lt;0, RIGHT(TEXT(AL845,"0.#"),1)&lt;&gt;"."),TRUE,FALSE)</formula>
    </cfRule>
    <cfRule type="expression" dxfId="1694" priority="2834">
      <formula>IF(AND(AL845&lt;0, RIGHT(TEXT(AL845,"0.#"),1)="."),TRUE,FALSE)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9">
    <cfRule type="expression" dxfId="1375" priority="2083">
      <formula>IF(RIGHT(TEXT(Y879,"0.#"),1)=".",FALSE,TRUE)</formula>
    </cfRule>
    <cfRule type="expression" dxfId="1374" priority="2084">
      <formula>IF(RIGHT(TEXT(Y879,"0.#"),1)=".",TRUE,FALSE)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9:AO879">
    <cfRule type="expression" dxfId="1275" priority="2085">
      <formula>IF(AND(AL879&gt;=0, RIGHT(TEXT(AL879,"0.#"),1)&lt;&gt;"."),TRUE,FALSE)</formula>
    </cfRule>
    <cfRule type="expression" dxfId="1274" priority="2086">
      <formula>IF(AND(AL879&gt;=0, RIGHT(TEXT(AL879,"0.#"),1)="."),TRUE,FALSE)</formula>
    </cfRule>
    <cfRule type="expression" dxfId="1273" priority="2087">
      <formula>IF(AND(AL879&lt;0, RIGHT(TEXT(AL879,"0.#"),1)&lt;&gt;"."),TRUE,FALSE)</formula>
    </cfRule>
    <cfRule type="expression" dxfId="1272" priority="2088">
      <formula>IF(AND(AL879&lt;0, RIGHT(TEXT(AL879,"0.#"),1)="."),TRUE,FALSE)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789">
    <cfRule type="expression" dxfId="19" priority="19">
      <formula>IF(RIGHT(TEXT(Y789,"0.#"),1)=".",FALSE,TRUE)</formula>
    </cfRule>
    <cfRule type="expression" dxfId="18" priority="20">
      <formula>IF(RIGHT(TEXT(Y789,"0.#"),1)=".",TRUE,FALSE)</formula>
    </cfRule>
  </conditionalFormatting>
  <conditionalFormatting sqref="AU789">
    <cfRule type="expression" dxfId="17" priority="17">
      <formula>IF(RIGHT(TEXT(AU789,"0.#"),1)=".",FALSE,TRUE)</formula>
    </cfRule>
    <cfRule type="expression" dxfId="16" priority="18">
      <formula>IF(RIGHT(TEXT(AU789,"0.#"),1)=".",TRUE,FALSE)</formula>
    </cfRule>
  </conditionalFormatting>
  <conditionalFormatting sqref="Y849:Y854">
    <cfRule type="expression" dxfId="15" priority="15">
      <formula>IF(RIGHT(TEXT(Y849,"0.#"),1)=".",FALSE,TRUE)</formula>
    </cfRule>
    <cfRule type="expression" dxfId="14" priority="16">
      <formula>IF(RIGHT(TEXT(Y849,"0.#"),1)=".",TRUE,FALSE)</formula>
    </cfRule>
  </conditionalFormatting>
  <conditionalFormatting sqref="Y845:Y848">
    <cfRule type="expression" dxfId="13" priority="13">
      <formula>IF(RIGHT(TEXT(Y845,"0.#"),1)=".",FALSE,TRUE)</formula>
    </cfRule>
    <cfRule type="expression" dxfId="12" priority="14">
      <formula>IF(RIGHT(TEXT(Y845,"0.#"),1)=".",TRUE,FALSE)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AL878:AO878">
    <cfRule type="expression" dxfId="9" priority="7">
      <formula>IF(AND(AL878&gt;=0, RIGHT(TEXT(AL878,"0.#"),1)&lt;&gt;"."),TRUE,FALSE)</formula>
    </cfRule>
    <cfRule type="expression" dxfId="8" priority="8">
      <formula>IF(AND(AL878&gt;=0, RIGHT(TEXT(AL878,"0.#"),1)="."),TRUE,FALSE)</formula>
    </cfRule>
    <cfRule type="expression" dxfId="7" priority="9">
      <formula>IF(AND(AL878&lt;0, RIGHT(TEXT(AL878,"0.#"),1)&lt;&gt;"."),TRUE,FALSE)</formula>
    </cfRule>
    <cfRule type="expression" dxfId="6" priority="10">
      <formula>IF(AND(AL878&lt;0, RIGHT(TEXT(AL878,"0.#"),1)="."),TRUE,FALSE)</formula>
    </cfRule>
  </conditionalFormatting>
  <conditionalFormatting sqref="Y1110">
    <cfRule type="expression" dxfId="5" priority="5">
      <formula>IF(RIGHT(TEXT(Y1110,"0.#"),1)=".",FALSE,TRUE)</formula>
    </cfRule>
    <cfRule type="expression" dxfId="4" priority="6">
      <formula>IF(RIGHT(TEXT(Y1110,"0.#"),1)=".",TRUE,FALSE)</formula>
    </cfRule>
  </conditionalFormatting>
  <conditionalFormatting sqref="AL1110:AO1110">
    <cfRule type="expression" dxfId="3" priority="1">
      <formula>IF(AND(AL1110&gt;=0, RIGHT(TEXT(AL1110,"0.#"),1)&lt;&gt;"."),TRUE,FALSE)</formula>
    </cfRule>
    <cfRule type="expression" dxfId="2" priority="2">
      <formula>IF(AND(AL1110&gt;=0, RIGHT(TEXT(AL1110,"0.#"),1)="."),TRUE,FALSE)</formula>
    </cfRule>
    <cfRule type="expression" dxfId="1" priority="3">
      <formula>IF(AND(AL1110&lt;0, RIGHT(TEXT(AL1110,"0.#"),1)&lt;&gt;"."),TRUE,FALSE)</formula>
    </cfRule>
    <cfRule type="expression" dxfId="0" priority="4">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青天目 隆司(nabatame-takashi)</cp:lastModifiedBy>
  <cp:lastPrinted>2021-05-21T00:49:43Z</cp:lastPrinted>
  <dcterms:created xsi:type="dcterms:W3CDTF">2012-03-13T00:50:25Z</dcterms:created>
  <dcterms:modified xsi:type="dcterms:W3CDTF">2021-06-04T06:25:13Z</dcterms:modified>
</cp:coreProperties>
</file>