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Ｒ３年度レビューシート作業\2_外部有識者点検以外分\労災\総務課\"/>
    </mc:Choice>
  </mc:AlternateContent>
  <bookViews>
    <workbookView xWindow="0" yWindow="0" windowWidth="28800" windowHeight="11235"/>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<sst xmlns="http://schemas.openxmlformats.org/spreadsheetml/2006/main" count="2413" uniqueCount="691">
  <si>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</si>
  <si>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</si>
  <si>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</si>
  <si>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</si>
  <si>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</si>
  <si>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</si>
  <si>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</si>
  <si>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</si>
  <si>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</si>
  <si>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</si>
  <si>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</si>
  <si>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</si>
  <si>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</si>
  <si>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</si>
  <si>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</si>
  <si>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</si>
  <si>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</si>
  <si>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</si>
  <si>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</si>
  <si>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</si>
  <si>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</si>
  <si>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</si>
  <si>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</si>
  <si>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</si>
  <si>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</si>
  <si>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</si>
  <si>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</si>
  <si>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</si>
  <si>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</si>
  <si>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</si>
  <si>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</si>
  <si>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</si>
  <si>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</si>
  <si>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</si>
  <si>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</si>
  <si>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</si>
  <si>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</si>
  <si>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</si>
  <si>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</si>
  <si>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</si>
  <si>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</si>
  <si>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</si>
  <si>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</si>
  <si>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</si>
  <si>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</si>
  <si>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</si>
  <si>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</si>
  <si>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</si>
  <si>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</si>
  <si>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</si>
  <si>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</si>
  <si>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</si>
  <si>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</si>
  <si>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</si>
  <si>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</si>
  <si>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</si>
  <si>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</si>
  <si>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</si>
  <si>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</si>
  <si>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</si>
  <si>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</si>
  <si>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</si>
  <si>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</si>
  <si>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</si>
  <si>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</si>
  <si>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</si>
  <si>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</si>
  <si>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</si>
  <si>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</si>
  <si>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</si>
  <si>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</si>
  <si>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</si>
  <si>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</si>
  <si>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</si>
  <si>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</si>
  <si>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</si>
  <si>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</si>
  <si>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</si>
  <si>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</si>
  <si>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</si>
  <si>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</si>
  <si>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</si>
  <si>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</si>
  <si>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</si>
  <si>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</si>
  <si>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</si>
  <si>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</si>
  <si>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</si>
  <si>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</si>
  <si>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</si>
  <si>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</si>
  <si>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</si>
  <si>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</si>
  <si>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</si>
  <si>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</si>
  <si>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</si>
  <si>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</si>
  <si>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</si>
  <si>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</si>
  <si>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</si>
  <si>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</si>
  <si>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</si>
  <si>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</si>
  <si>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</si>
  <si>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</si>
  <si>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</si>
  <si>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</si>
  <si>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</si>
  <si>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</si>
  <si>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</si>
  <si>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</si>
  <si>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</si>
  <si>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</si>
  <si>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</si>
  <si>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</si>
  <si>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</si>
  <si>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</si>
  <si>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</si>
  <si>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</si>
  <si>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</si>
  <si>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</si>
  <si>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</si>
  <si>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</si>
  <si>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</si>
  <si>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</si>
  <si>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</si>
  <si>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</si>
  <si>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</si>
  <si>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</si>
  <si>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</si>
  <si>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</si>
  <si>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</si>
  <si>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</si>
  <si>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</si>
  <si>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</si>
  <si>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</si>
  <si>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</si>
  <si>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</si>
  <si>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</si>
  <si>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</si>
  <si>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</si>
  <si>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</si>
  <si>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</si>
  <si>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</si>
  <si>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</si>
  <si>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</si>
  <si>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</si>
  <si>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</si>
  <si>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</si>
  <si>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</si>
  <si>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</si>
  <si>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</si>
  <si>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</si>
  <si>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</si>
  <si>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</si>
  <si>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</si>
  <si>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</si>
  <si>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</si>
  <si>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</si>
  <si>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</si>
  <si>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</si>
  <si>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</si>
  <si>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</si>
  <si>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</si>
  <si>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</si>
  <si>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</si>
  <si>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</si>
  <si>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</si>
  <si>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</si>
  <si>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</si>
  <si>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</si>
  <si>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</si>
  <si>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</si>
  <si>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</si>
  <si>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</si>
  <si>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</si>
  <si>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</si>
  <si>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</si>
  <si>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</si>
  <si>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</si>
  <si>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</si>
  <si>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</si>
  <si>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</si>
  <si>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</si>
  <si>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</si>
  <si>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</si>
  <si>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</si>
  <si>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</si>
  <si>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</si>
  <si>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</si>
  <si>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</si>
  <si>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</si>
  <si>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</si>
  <si>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</si>
  <si>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</si>
  <si>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</si>
  <si>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</si>
  <si>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</si>
  <si>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</si>
  <si>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</si>
  <si>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</si>
  <si>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</si>
  <si>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</si>
  <si>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</si>
  <si>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</si>
  <si>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</si>
  <si>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</si>
  <si>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</si>
  <si>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</si>
  <si>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</si>
  <si>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</si>
  <si>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</si>
  <si>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</si>
  <si>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</si>
  <si>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</si>
  <si>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</si>
  <si>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</si>
  <si>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</si>
  <si>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</si>
  <si>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</si>
  <si>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</si>
  <si>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</si>
  <si>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</si>
  <si>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</si>
  <si>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</si>
  <si>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</si>
  <si>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</si>
  <si>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</si>
  <si>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</si>
  <si>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</si>
  <si>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</si>
  <si>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</si>
  <si>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</si>
  <si>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</si>
  <si>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</si>
  <si>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</si>
  <si>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</si>
  <si>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</si>
  <si>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</si>
  <si>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</si>
  <si>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</si>
  <si>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</si>
  <si>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</si>
  <si>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</si>
  <si>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</si>
  <si>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</si>
  <si>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</si>
  <si>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</si>
  <si>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</si>
  <si>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</si>
  <si>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</si>
  <si>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</si>
  <si>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</si>
  <si>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</si>
  <si>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</si>
  <si>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</si>
  <si>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</si>
  <si>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</si>
  <si>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</si>
  <si>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</si>
  <si>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</si>
  <si>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</si>
  <si>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</si>
  <si>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</si>
  <si>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</si>
  <si>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</si>
  <si>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</si>
  <si>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</si>
  <si>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</si>
  <si>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</si>
  <si>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</si>
  <si>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</si>
  <si>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</si>
  <si>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</si>
  <si>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</si>
  <si>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</si>
  <si>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</si>
  <si>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</si>
  <si>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</si>
  <si>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</si>
  <si>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</si>
  <si>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</si>
  <si>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</si>
  <si>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</si>
  <si>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</si>
  <si>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</si>
  <si>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</si>
  <si>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</si>
  <si>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</si>
  <si>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</si>
  <si>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</si>
  <si>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</si>
  <si>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</si>
  <si>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</si>
  <si>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</si>
  <si>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</si>
  <si>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</si>
  <si>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</si>
  <si>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</si>
  <si>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</si>
  <si>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</si>
  <si>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</si>
  <si>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</si>
  <si>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</si>
  <si>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</si>
  <si>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</si>
  <si>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</si>
  <si>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</si>
  <si>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</si>
  <si>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</si>
  <si>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</si>
  <si>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</si>
  <si>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</si>
  <si>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</si>
  <si>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</si>
  <si>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</si>
  <si>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</si>
  <si>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</si>
  <si>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</si>
  <si>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</si>
  <si>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</si>
  <si>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</si>
  <si>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</si>
  <si>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</si>
  <si>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</si>
  <si>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</si>
  <si>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</si>
  <si>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</si>
  <si>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</si>
  <si>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</si>
  <si>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</si>
  <si>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</si>
  <si>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</si>
  <si>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</si>
  <si>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</si>
  <si>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</si>
  <si>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</si>
  <si>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</si>
  <si>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</si>
  <si>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</si>
  <si>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</si>
  <si>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</si>
  <si>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</si>
  <si>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</si>
  <si>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</si>
  <si>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</si>
  <si>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</si>
  <si>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</si>
  <si>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</si>
  <si>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</si>
  <si>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</si>
  <si>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</si>
  <si>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</si>
  <si>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</si>
  <si>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</si>
  <si>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</si>
  <si>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</si>
  <si>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</si>
  <si>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</si>
  <si>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</si>
  <si>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</si>
  <si>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</si>
  <si>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</si>
  <si>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</si>
  <si>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</si>
  <si>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</si>
  <si>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</si>
  <si>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</si>
  <si>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</si>
  <si>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</si>
  <si>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</si>
  <si>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</si>
  <si>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</si>
  <si>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</si>
  <si>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</si>
  <si>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</si>
  <si>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</si>
  <si>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</si>
  <si>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</si>
  <si>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</si>
  <si>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</si>
  <si>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</si>
  <si>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</si>
  <si>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</si>
  <si>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</si>
  <si>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</si>
  <si>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</si>
  <si>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</si>
  <si>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</si>
  <si>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</si>
  <si>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</si>
  <si>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</si>
  <si>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</si>
  <si>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</si>
  <si>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</si>
  <si>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</si>
  <si>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</si>
  <si>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</si>
  <si>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</si>
  <si>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</si>
  <si>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</si>
  <si>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</si>
  <si>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</si>
  <si>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</si>
  <si>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</si>
  <si>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</si>
  <si>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</si>
  <si>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</si>
  <si>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</si>
  <si>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</si>
  <si>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</si>
  <si>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</si>
  <si>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</si>
  <si>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</si>
  <si>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</si>
  <si>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</si>
  <si>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</si>
  <si>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</si>
  <si>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</si>
  <si>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</si>
  <si>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</si>
  <si>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</si>
  <si>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</si>
  <si>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</si>
  <si>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</si>
  <si>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</si>
  <si>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</si>
  <si>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</si>
  <si>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</si>
  <si>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</si>
  <si>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</si>
  <si>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</si>
  <si>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</si>
  <si>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</si>
  <si>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</si>
  <si>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</si>
  <si>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</si>
  <si>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</si>
  <si>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</si>
  <si>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</si>
  <si>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</si>
  <si>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</si>
  <si>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</si>
  <si>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</si>
  <si>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</si>
  <si>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</si>
  <si>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</si>
  <si>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</si>
  <si>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</si>
  <si>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</si>
  <si>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</si>
  <si>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</si>
  <si>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</si>
  <si>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</si>
  <si>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</si>
  <si>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</si>
  <si>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</si>
  <si>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</si>
  <si>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</si>
  <si>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</si>
  <si>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</si>
  <si>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</si>
  <si>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</si>
  <si>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</si>
  <si>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</si>
  <si>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</si>
  <si>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</si>
  <si>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</si>
  <si>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</si>
  <si>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</si>
  <si>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</si>
  <si>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</si>
  <si>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</si>
  <si>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</si>
  <si>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</si>
  <si>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</si>
  <si>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</si>
  <si>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</si>
  <si>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</si>
  <si>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</si>
  <si>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</si>
  <si>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</si>
  <si>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</si>
  <si>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</si>
  <si>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</si>
  <si>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</si>
  <si>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</si>
  <si>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</si>
  <si>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</si>
  <si>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</si>
  <si>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</si>
  <si>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</si>
  <si>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</si>
  <si>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</si>
  <si>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</si>
  <si>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</si>
  <si>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</si>
  <si>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</si>
  <si>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</si>
  <si>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</si>
  <si>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</si>
  <si>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</si>
  <si>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</si>
  <si>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</si>
  <si>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</si>
  <si>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</si>
  <si>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</si>
  <si>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</si>
  <si>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</si>
  <si>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</si>
  <si>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</si>
  <si>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</si>
  <si>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</si>
  <si>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</si>
  <si>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</si>
  <si>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</si>
  <si>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</si>
  <si>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</si>
  <si>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</si>
  <si>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</si>
  <si>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</si>
  <si>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</si>
  <si>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</si>
  <si>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</si>
  <si>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</si>
  <si>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</si>
  <si>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</si>
  <si>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</si>
  <si>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</si>
  <si>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</si>
  <si>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</si>
  <si>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</si>
  <si>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</si>
  <si>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</si>
  <si>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</si>
  <si>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</si>
  <si>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</si>
  <si>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</si>
  <si>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</si>
  <si>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</si>
  <si>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</si>
  <si>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</si>
  <si>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</si>
  <si>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</si>
  <si>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</si>
  <si>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</si>
  <si>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</si>
  <si>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</si>
  <si>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</si>
  <si>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</si>
  <si>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</si>
  <si>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</si>
  <si>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</si>
  <si>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</si>
  <si>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</si>
  <si>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</si>
  <si>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</si>
  <si>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</si>
  <si>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</si>
  <si>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</si>
  <si>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</si>
  <si>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</si>
  <si>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</si>
  <si>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</si>
  <si>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</si>
  <si>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</si>
  <si>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</si>
  <si>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</si>
  <si>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</si>
  <si>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</si>
  <si>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</si>
  <si>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</si>
  <si>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</si>
  <si>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</si>
  <si>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</si>
  <si>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</si>
  <si>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</si>
  <si>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</si>
  <si>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</si>
  <si>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</si>
  <si>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</si>
  <si>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</si>
  <si>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</si>
  <si>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</si>
  <si>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</si>
  <si>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</si>
  <si>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</si>
  <si>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</si>
  <si>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</si>
  <si>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</si>
  <si>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</si>
  <si>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</si>
  <si>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</si>
  <si>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</si>
  <si>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</si>
  <si>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</si>
  <si>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</si>
  <si>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</si>
  <si>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</si>
  <si>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</si>
  <si>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</si>
  <si>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</si>
  <si>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</si>
  <si>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</si>
  <si>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</si>
  <si>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</si>
  <si>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</si>
  <si>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</si>
  <si>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</si>
  <si>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</si>
  <si>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</si>
  <si>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</si>
  <si>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</si>
  <si>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</si>
  <si>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</si>
  <si>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</si>
  <si>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</si>
  <si>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</si>
  <si>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</si>
  <si>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</si>
  <si>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</si>
  <si>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</si>
  <si>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</si>
  <si>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</si>
  <si>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</si>
  <si>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</si>
  <si>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</si>
  <si>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</si>
  <si>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</si>
  <si>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休業補償特別援護経費</t>
  </si>
  <si>
    <t>労働基準局</t>
  </si>
  <si>
    <t>西村　斗利</t>
  </si>
  <si>
    <t>昭和５７年度</t>
  </si>
  <si>
    <t>終了予定なし</t>
  </si>
  <si>
    <t>補償課</t>
  </si>
  <si>
    <t>労働者災害補償保険法第29条第１項第２号
労働者災害補償保険法施行規則第32条、第35条</t>
  </si>
  <si>
    <t>休業補償特別援護金支給要綱</t>
  </si>
  <si>
    <t>　わが国が批准したILO第121号条約上の義務として、法律に定める保険給付の補完を目的として実施している。
　遅発性疾病にり患し、業務上の疾病と認定された労働者のうち、やむを得ない事由で事業主から労働基準法第76条に定める休業待期３日間の休業補償を受けられない者に対し休業補償３日分相当額を支給し、もって被災労働者の援護を図る。</t>
  </si>
  <si>
    <t>-</t>
  </si>
  <si>
    <t>労災援護給付金</t>
  </si>
  <si>
    <t>申請から１か月以内に決定したものの割合
（申請から決定までに要する期間が１か月以内の件数／申請件数）</t>
  </si>
  <si>
    <t>社会復帰促進等事業処理状況調べ</t>
  </si>
  <si>
    <t>申請のあったものについて、迅速・公正に処理する。</t>
  </si>
  <si>
    <t>件</t>
  </si>
  <si>
    <t>本経費は被災労働者の申請に基づき給付を行うものであり、単位あたりコストの算出はなじまない。　　　　　　　　　　</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</si>
  <si>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</si>
  <si>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</si>
  <si>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660-18</t>
  </si>
  <si>
    <t>994</t>
  </si>
  <si>
    <t>837</t>
  </si>
  <si>
    <t>432</t>
  </si>
  <si>
    <t>442</t>
  </si>
  <si>
    <t>454</t>
  </si>
  <si>
    <t>452</t>
  </si>
  <si>
    <t>458</t>
  </si>
  <si>
    <t>○</t>
  </si>
  <si>
    <t>厚労</t>
  </si>
  <si>
    <t>-</t>
    <phoneticPr fontId="5"/>
  </si>
  <si>
    <t>点検対象外</t>
    <rPh sb="0" eb="5">
      <t>テンケンタイショウガイ</t>
    </rPh>
    <phoneticPr fontId="5"/>
  </si>
  <si>
    <t>労災援護給付金</t>
    <rPh sb="0" eb="2">
      <t>ロウサイ</t>
    </rPh>
    <rPh sb="2" eb="4">
      <t>エンゴ</t>
    </rPh>
    <rPh sb="4" eb="7">
      <t>キュウフキン</t>
    </rPh>
    <phoneticPr fontId="5"/>
  </si>
  <si>
    <t>休業補償特別援護金の請求に係る審査、
支払</t>
    <phoneticPr fontId="5"/>
  </si>
  <si>
    <t>休業補償特別援護金の請求</t>
    <phoneticPr fontId="5"/>
  </si>
  <si>
    <t>北海道労働局</t>
    <rPh sb="0" eb="3">
      <t>ホッカイドウ</t>
    </rPh>
    <rPh sb="3" eb="6">
      <t>ロウドウキョク</t>
    </rPh>
    <phoneticPr fontId="6"/>
  </si>
  <si>
    <t>熊本労働局</t>
    <rPh sb="0" eb="2">
      <t>クマモト</t>
    </rPh>
    <rPh sb="2" eb="5">
      <t>ロウドウキョク</t>
    </rPh>
    <phoneticPr fontId="6"/>
  </si>
  <si>
    <t>大阪労働局</t>
    <rPh sb="0" eb="2">
      <t>オオサカ</t>
    </rPh>
    <rPh sb="2" eb="5">
      <t>ロウドウキョク</t>
    </rPh>
    <phoneticPr fontId="6"/>
  </si>
  <si>
    <t>福井労働局</t>
    <rPh sb="0" eb="2">
      <t>フクイ</t>
    </rPh>
    <rPh sb="2" eb="5">
      <t>ロウドウキョク</t>
    </rPh>
    <phoneticPr fontId="5"/>
  </si>
  <si>
    <t>山口労働局</t>
    <rPh sb="0" eb="2">
      <t>ヤマグチ</t>
    </rPh>
    <rPh sb="2" eb="5">
      <t>ロウドウキョク</t>
    </rPh>
    <phoneticPr fontId="5"/>
  </si>
  <si>
    <t>京都労働局</t>
    <rPh sb="0" eb="2">
      <t>キョウト</t>
    </rPh>
    <rPh sb="2" eb="5">
      <t>ロウドウキョク</t>
    </rPh>
    <phoneticPr fontId="5"/>
  </si>
  <si>
    <t>福岡労働局</t>
    <rPh sb="0" eb="2">
      <t>フクオカ</t>
    </rPh>
    <rPh sb="2" eb="5">
      <t>ロウドウキョク</t>
    </rPh>
    <phoneticPr fontId="5"/>
  </si>
  <si>
    <t>青森労働局</t>
    <rPh sb="0" eb="5">
      <t>アオモリロウドウキョク</t>
    </rPh>
    <phoneticPr fontId="5"/>
  </si>
  <si>
    <t>岐阜労働局</t>
    <rPh sb="0" eb="2">
      <t>ギフ</t>
    </rPh>
    <rPh sb="2" eb="5">
      <t>ロウドウキョク</t>
    </rPh>
    <phoneticPr fontId="5"/>
  </si>
  <si>
    <t>休業補償特別援護金の
請求に係る審査、支払</t>
    <phoneticPr fontId="5"/>
  </si>
  <si>
    <t>被災労働者</t>
    <rPh sb="0" eb="2">
      <t>ヒサイ</t>
    </rPh>
    <rPh sb="2" eb="5">
      <t>ロウドウシャ</t>
    </rPh>
    <phoneticPr fontId="5"/>
  </si>
  <si>
    <t>休業補償特別援護金の
請求</t>
    <phoneticPr fontId="5"/>
  </si>
  <si>
    <t>-</t>
    <phoneticPr fontId="5"/>
  </si>
  <si>
    <t>‐</t>
  </si>
  <si>
    <t>本事業は、遅発性疾病にり患し業務上の疾病と認定された労働者のうち、やむを得ない事由で事業主から労働基準法第76条に定める休業待期３日間の休業補償を受けられない者に対し休業補償３日分相当額を支給することにより、被災労働者の援護を図るものであり、国民のニーズを的確に反映している事業である。</t>
    <phoneticPr fontId="5"/>
  </si>
  <si>
    <t>本事業は、労災保険給付を補完するものとして、被災労働者の援護を図るためにやむを得ない事由で事業主から労働基準法第76条に定める休業待期３日間の休業補償を受けられない者に対し休業補償３日分相当額を支給するものであることから、国が実施すべき事業である。</t>
    <phoneticPr fontId="5"/>
  </si>
  <si>
    <t>やむを得ない事由で事業主から労働基準法第76条に定める
休業待期３日間の休業補償を受けられない者に対し休業補
償３日分相当額を支給することにより、被災労働者の援護を
図るものであるため、優先度が高い事業である。</t>
    <phoneticPr fontId="5"/>
  </si>
  <si>
    <t>無</t>
  </si>
  <si>
    <t>本事業の経費は、業務上の疾病と認定された労働者のうち、やむを得ない事由で事業主から労働基準法第76条に定める休業待期３日間の休業補償を受けられない者に対し休業補償３日分相当額を支給するものである。したがって、事業主から徴収した労災保険料から当該経費を負担することは妥当である。</t>
    <phoneticPr fontId="5"/>
  </si>
  <si>
    <t>被災労働者に対する休業補償特別援護金の支給に必要な
労災援護給付金に限定されている。</t>
    <phoneticPr fontId="5"/>
  </si>
  <si>
    <t>精査中</t>
    <rPh sb="0" eb="2">
      <t>セイサ</t>
    </rPh>
    <rPh sb="2" eb="3">
      <t>チュウ</t>
    </rPh>
    <phoneticPr fontId="5"/>
  </si>
  <si>
    <t>A.北海道労働局</t>
    <rPh sb="2" eb="5">
      <t>ホッカイドウ</t>
    </rPh>
    <rPh sb="5" eb="8">
      <t>ロウドウキョク</t>
    </rPh>
    <phoneticPr fontId="5"/>
  </si>
  <si>
    <t>B.被災労働者</t>
    <rPh sb="2" eb="4">
      <t>ヒサイ</t>
    </rPh>
    <rPh sb="4" eb="7">
      <t>ロウドウシャ</t>
    </rPh>
    <phoneticPr fontId="5"/>
  </si>
  <si>
    <t>引き続き、支給状況等を勘案し予算要求を行うこととするとともに、適切に事業を実施することとする。</t>
  </si>
  <si>
    <t>本制度は行政通達で定められており、本経費は被災労働者の援護のために必要な経費であって、所要額を確保する必要がある。
令和２年度の成果実績及び活動実績は精査中であるが、執行実績は良好であることから、概ね適切に事業が実施されている。</t>
    <rPh sb="0" eb="3">
      <t>ホンセイド</t>
    </rPh>
    <rPh sb="4" eb="6">
      <t>ギョウセイ</t>
    </rPh>
    <rPh sb="6" eb="8">
      <t>ツウタツ</t>
    </rPh>
    <rPh sb="9" eb="10">
      <t>サダ</t>
    </rPh>
    <rPh sb="83" eb="85">
      <t>シッコウ</t>
    </rPh>
    <rPh sb="85" eb="87">
      <t>ジッセキ</t>
    </rPh>
    <rPh sb="88" eb="90">
      <t>リョウコウ</t>
    </rPh>
    <phoneticPr fontId="5"/>
  </si>
  <si>
    <t>申請から決定までに要する期間を１か月以内とし、その期間内に決定したものの割合を85％とする。
※平成30年度までは80％</t>
    <phoneticPr fontId="5"/>
  </si>
  <si>
    <t>本事業について、令和元年度の申請から決定までに要する期間を１か月以内とし、その期間内に決定したものの割合は85％を上回り、本事業の成果目標を達成している。休業補償特別援護金が迅速・適正に支給されることによって、被災労働者の援護が図られることから、成果目標の達成は施策目標の達成に寄与している。
なお、令和２年度については精査中である。</t>
    <rPh sb="150" eb="152">
      <t>レイワ</t>
    </rPh>
    <rPh sb="153" eb="155">
      <t>ネンド</t>
    </rPh>
    <rPh sb="160" eb="162">
      <t>セイサ</t>
    </rPh>
    <rPh sb="162" eb="163">
      <t>チュウ</t>
    </rPh>
    <phoneticPr fontId="5"/>
  </si>
  <si>
    <t>-</t>
    <phoneticPr fontId="5"/>
  </si>
  <si>
    <t>　休業補償給付は労働者が業務上の事由による負傷又は疾病による療養のため、労働することができないために賃金を受けない日の第４日目から支給される。第３日目までの３日間については使用者は労働基準法第76条に定める休業補償を行わなければならないが、事業場の廃止等によりこの休業待期３日間の休業補償を受けることができない労働者に対し、休業補償３日分に相当する額を支給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</si>
</sst>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149678</xdr:colOff>
      <xdr:row>748</xdr:row>
      <xdr:rowOff>136071</xdr:rowOff>
    </xdr:from>
    <xdr:to>
      <xdr:col>35</xdr:col>
      <xdr:colOff>199571</xdr:colOff>
      <xdr:row>764</xdr:row>
      <xdr:rowOff>371590</xdr:rowOff>
    </xdr:to>
    <xdr:grpSp>
      <xdr:nvGrpSpPr>
        <xdr:cNvPr id="17" name="グループ化 16"/>
        <xdr:cNvGrpSpPr/>
      </xdr:nvGrpSpPr>
      <xdr:grpSpPr>
        <a:xfrm>
          <a:off x="4150178" y="42369921"/>
          <a:ext cx="3050268" cy="5874319"/>
          <a:chOff x="4213678" y="43811371"/>
          <a:chExt cx="3097893" cy="5925119"/>
        </a:xfrm>
      </xdr:grpSpPr>
      <xdr:sp macro="" textlink="">
        <xdr:nvSpPr>
          <xdr:cNvPr id="2" name="正方形/長方形 1"/>
          <xdr:cNvSpPr/>
        </xdr:nvSpPr>
        <xdr:spPr bwMode="auto">
          <a:xfrm>
            <a:off x="4213678" y="43811371"/>
            <a:ext cx="3031218" cy="74022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１百万円（令和元年度執行額）</a:t>
            </a:r>
            <a:endParaRPr kumimoji="1" lang="en-US" altLang="ja-JP" sz="1400">
              <a:solidFill>
                <a:sysClr val="windowText" lastClr="000000"/>
              </a:solidFill>
              <a:latin typeface="+mn-ea"/>
              <a:ea typeface="+mn-ea"/>
            </a:endParaRPr>
          </a:p>
        </xdr:txBody>
      </xdr:sp>
      <xdr:sp macro="" textlink="">
        <xdr:nvSpPr>
          <xdr:cNvPr id="3" name="大かっこ 2"/>
          <xdr:cNvSpPr/>
        </xdr:nvSpPr>
        <xdr:spPr bwMode="auto">
          <a:xfrm>
            <a:off x="4508197" y="44656375"/>
            <a:ext cx="2291345" cy="67689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制度設計及び運用</a:t>
            </a:r>
            <a:endParaRPr lang="ja-JP" altLang="ja-JP"/>
          </a:p>
        </xdr:txBody>
      </xdr:sp>
      <xdr:cxnSp macro="">
        <xdr:nvCxnSpPr>
          <xdr:cNvPr id="4" name="直線矢印コネクタ 3"/>
          <xdr:cNvCxnSpPr/>
        </xdr:nvCxnSpPr>
        <xdr:spPr bwMode="auto">
          <a:xfrm flipH="1">
            <a:off x="5624436" y="45339453"/>
            <a:ext cx="131" cy="44816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3"/>
          <xdr:cNvSpPr/>
        </xdr:nvSpPr>
        <xdr:spPr bwMode="auto">
          <a:xfrm>
            <a:off x="4261303" y="45946332"/>
            <a:ext cx="3036031" cy="78417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Ａ．都道府県労働局（</a:t>
            </a:r>
            <a:r>
              <a:rPr kumimoji="1" lang="en-US" altLang="ja-JP" sz="1400">
                <a:solidFill>
                  <a:sysClr val="windowText" lastClr="000000"/>
                </a:solidFill>
                <a:latin typeface="+mn-ea"/>
                <a:ea typeface="+mn-ea"/>
              </a:rPr>
              <a:t>9</a:t>
            </a:r>
            <a:r>
              <a:rPr kumimoji="1" lang="ja-JP" altLang="en-US" sz="1400">
                <a:solidFill>
                  <a:sysClr val="windowText" lastClr="000000"/>
                </a:solidFill>
                <a:latin typeface="+mn-ea"/>
                <a:ea typeface="+mn-ea"/>
              </a:rPr>
              <a:t>局）</a:t>
            </a:r>
            <a:endParaRPr kumimoji="1" lang="en-US" altLang="ja-JP" sz="1400">
              <a:solidFill>
                <a:sysClr val="windowText" lastClr="000000"/>
              </a:solidFill>
              <a:latin typeface="+mn-ea"/>
              <a:ea typeface="+mn-ea"/>
            </a:endParaRPr>
          </a:p>
          <a:p>
            <a:pPr algn="ctr">
              <a:lnSpc>
                <a:spcPts val="15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sp macro="" textlink="">
        <xdr:nvSpPr>
          <xdr:cNvPr id="6" name="大かっこ 5"/>
          <xdr:cNvSpPr/>
        </xdr:nvSpPr>
        <xdr:spPr bwMode="auto">
          <a:xfrm>
            <a:off x="4574872" y="46913800"/>
            <a:ext cx="2300751" cy="73432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lang="ja-JP" altLang="en-US"/>
              <a:t>休業補償特別援護金の</a:t>
            </a:r>
            <a:endParaRPr lang="en-US" altLang="ja-JP"/>
          </a:p>
          <a:p>
            <a:pPr algn="ctr">
              <a:lnSpc>
                <a:spcPts val="1300"/>
              </a:lnSpc>
            </a:pPr>
            <a:r>
              <a:rPr lang="ja-JP" altLang="en-US"/>
              <a:t>請求に係る審査、支払</a:t>
            </a:r>
            <a:endParaRPr lang="ja-JP" altLang="ja-JP"/>
          </a:p>
        </xdr:txBody>
      </xdr:sp>
      <xdr:cxnSp macro="">
        <xdr:nvCxnSpPr>
          <xdr:cNvPr id="7" name="直線矢印コネクタ 6"/>
          <xdr:cNvCxnSpPr/>
        </xdr:nvCxnSpPr>
        <xdr:spPr bwMode="auto">
          <a:xfrm flipH="1">
            <a:off x="5633961" y="47654028"/>
            <a:ext cx="8076" cy="489381"/>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bwMode="auto">
          <a:xfrm>
            <a:off x="4261303" y="48243218"/>
            <a:ext cx="3050268" cy="74864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Ｂ．被災労働者</a:t>
            </a:r>
            <a:endParaRPr kumimoji="1" lang="en-US" altLang="ja-JP" sz="1400">
              <a:solidFill>
                <a:sysClr val="windowText" lastClr="000000"/>
              </a:solidFill>
              <a:latin typeface="+mn-ea"/>
              <a:ea typeface="+mn-ea"/>
            </a:endParaRPr>
          </a:p>
          <a:p>
            <a:pPr algn="ctr">
              <a:lnSpc>
                <a:spcPts val="1600"/>
              </a:lnSpc>
            </a:pPr>
            <a:r>
              <a:rPr kumimoji="1" lang="ja-JP" altLang="en-US" sz="1400">
                <a:solidFill>
                  <a:sysClr val="windowText" lastClr="000000"/>
                </a:solidFill>
                <a:latin typeface="+mn-ea"/>
                <a:ea typeface="+mn-ea"/>
              </a:rPr>
              <a:t>１百万円</a:t>
            </a:r>
            <a:endParaRPr kumimoji="1" lang="en-US" altLang="ja-JP" sz="1400">
              <a:solidFill>
                <a:sysClr val="windowText" lastClr="000000"/>
              </a:solidFill>
              <a:latin typeface="+mn-ea"/>
              <a:ea typeface="+mn-ea"/>
            </a:endParaRPr>
          </a:p>
        </xdr:txBody>
      </xdr:sp>
      <xdr:sp macro="" textlink="">
        <xdr:nvSpPr>
          <xdr:cNvPr id="9" name="大かっこ 8"/>
          <xdr:cNvSpPr/>
        </xdr:nvSpPr>
        <xdr:spPr bwMode="auto">
          <a:xfrm>
            <a:off x="4671181" y="49277361"/>
            <a:ext cx="2307867" cy="45912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休業補償特別援護金の請求</a:t>
            </a:r>
            <a:endParaRPr lang="ja-JP" altLang="ja-JP"/>
          </a:p>
        </xdr:txBody>
      </xdr:sp>
    </xdr:grpSp>
    <xdr:clientData/>
  </xdr:twoCellAnchor>
  <xdr:oneCellAnchor>
    <xdr:from>
      <xdr:col>38</xdr:col>
      <xdr:colOff>99358</xdr:colOff>
      <xdr:row>33</xdr:row>
      <xdr:rowOff>56216</xdr:rowOff>
    </xdr:from>
    <xdr:ext cx="590551" cy="352425"/>
    <xdr:sp macro="" textlink="">
      <xdr:nvSpPr>
        <xdr:cNvPr id="12" name="テキスト ボックス 11"/>
        <xdr:cNvSpPr txBox="1"/>
      </xdr:nvSpPr>
      <xdr:spPr>
        <a:xfrm>
          <a:off x="7700308" y="10486091"/>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107762</xdr:colOff>
      <xdr:row>31</xdr:row>
      <xdr:rowOff>35486</xdr:rowOff>
    </xdr:from>
    <xdr:ext cx="590551" cy="352425"/>
    <xdr:sp macro="" textlink="">
      <xdr:nvSpPr>
        <xdr:cNvPr id="13" name="テキスト ボックス 12"/>
        <xdr:cNvSpPr txBox="1"/>
      </xdr:nvSpPr>
      <xdr:spPr>
        <a:xfrm>
          <a:off x="7708712" y="9646211"/>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99358</xdr:colOff>
      <xdr:row>99</xdr:row>
      <xdr:rowOff>357094</xdr:rowOff>
    </xdr:from>
    <xdr:ext cx="590551" cy="352425"/>
    <xdr:sp macro="" textlink="">
      <xdr:nvSpPr>
        <xdr:cNvPr id="14" name="テキスト ボックス 13"/>
        <xdr:cNvSpPr txBox="1"/>
      </xdr:nvSpPr>
      <xdr:spPr>
        <a:xfrm>
          <a:off x="7820958" y="11774394"/>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twoCellAnchor>
    <xdr:from>
      <xdr:col>6</xdr:col>
      <xdr:colOff>123825</xdr:colOff>
      <xdr:row>747</xdr:row>
      <xdr:rowOff>292100</xdr:rowOff>
    </xdr:from>
    <xdr:to>
      <xdr:col>19</xdr:col>
      <xdr:colOff>159523</xdr:colOff>
      <xdr:row>749</xdr:row>
      <xdr:rowOff>340327</xdr:rowOff>
    </xdr:to>
    <xdr:sp macro="" textlink="">
      <xdr:nvSpPr>
        <xdr:cNvPr id="45" name="正方形/長方形 44"/>
        <xdr:cNvSpPr/>
      </xdr:nvSpPr>
      <xdr:spPr>
        <a:xfrm>
          <a:off x="1323975" y="42173525"/>
          <a:ext cx="2636023" cy="7530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324</v>
      </c>
      <c r="AJ2" s="928" t="s">
        <v>656</v>
      </c>
      <c r="AK2" s="928"/>
      <c r="AL2" s="928"/>
      <c r="AM2" s="928"/>
      <c r="AN2" s="83" t="s">
        <v>324</v>
      </c>
      <c r="AO2" s="928">
        <v>20</v>
      </c>
      <c r="AP2" s="928"/>
      <c r="AQ2" s="928"/>
      <c r="AR2" s="84" t="s">
        <v>627</v>
      </c>
      <c r="AS2" s="934">
        <v>527</v>
      </c>
      <c r="AT2" s="934"/>
      <c r="AU2" s="934"/>
      <c r="AV2" s="83" t="str">
        <f>IF(AW2="","","-")</f>
        <v/>
      </c>
      <c r="AW2" s="894"/>
      <c r="AX2" s="894"/>
    </row>
    <row r="3" spans="1:50" ht="21" customHeight="1" thickBot="1" x14ac:dyDescent="0.2">
      <c r="A3" s="850" t="s">
        <v>620</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628</v>
      </c>
      <c r="AK3" s="852"/>
      <c r="AL3" s="852"/>
      <c r="AM3" s="852"/>
      <c r="AN3" s="852"/>
      <c r="AO3" s="852"/>
      <c r="AP3" s="852"/>
      <c r="AQ3" s="852"/>
      <c r="AR3" s="852"/>
      <c r="AS3" s="852"/>
      <c r="AT3" s="852"/>
      <c r="AU3" s="852"/>
      <c r="AV3" s="852"/>
      <c r="AW3" s="852"/>
      <c r="AX3" s="24" t="s">
        <v>64</v>
      </c>
    </row>
    <row r="4" spans="1:50" ht="24.75" customHeight="1" x14ac:dyDescent="0.15">
      <c r="A4" s="688" t="s">
        <v>25</v>
      </c>
      <c r="B4" s="689"/>
      <c r="C4" s="689"/>
      <c r="D4" s="689"/>
      <c r="E4" s="689"/>
      <c r="F4" s="689"/>
      <c r="G4" s="666" t="s">
        <v>629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2" t="s">
        <v>632</v>
      </c>
      <c r="H5" s="823"/>
      <c r="I5" s="823"/>
      <c r="J5" s="823"/>
      <c r="K5" s="823"/>
      <c r="L5" s="823"/>
      <c r="M5" s="824" t="s">
        <v>65</v>
      </c>
      <c r="N5" s="825"/>
      <c r="O5" s="825"/>
      <c r="P5" s="825"/>
      <c r="Q5" s="825"/>
      <c r="R5" s="826"/>
      <c r="S5" s="827" t="s">
        <v>633</v>
      </c>
      <c r="T5" s="823"/>
      <c r="U5" s="823"/>
      <c r="V5" s="823"/>
      <c r="W5" s="823"/>
      <c r="X5" s="828"/>
      <c r="Y5" s="682" t="s">
        <v>3</v>
      </c>
      <c r="Z5" s="528"/>
      <c r="AA5" s="528"/>
      <c r="AB5" s="528"/>
      <c r="AC5" s="528"/>
      <c r="AD5" s="529"/>
      <c r="AE5" s="683" t="s">
        <v>634</v>
      </c>
      <c r="AF5" s="683"/>
      <c r="AG5" s="683"/>
      <c r="AH5" s="683"/>
      <c r="AI5" s="683"/>
      <c r="AJ5" s="683"/>
      <c r="AK5" s="683"/>
      <c r="AL5" s="683"/>
      <c r="AM5" s="683"/>
      <c r="AN5" s="683"/>
      <c r="AO5" s="683"/>
      <c r="AP5" s="684"/>
      <c r="AQ5" s="685" t="s">
        <v>631</v>
      </c>
      <c r="AR5" s="686"/>
      <c r="AS5" s="686"/>
      <c r="AT5" s="686"/>
      <c r="AU5" s="686"/>
      <c r="AV5" s="686"/>
      <c r="AW5" s="686"/>
      <c r="AX5" s="687"/>
    </row>
    <row r="6" spans="1:50" ht="39" customHeight="1" x14ac:dyDescent="0.15">
      <c r="A6" s="690" t="s">
        <v>4</v>
      </c>
      <c r="B6" s="691"/>
      <c r="C6" s="691"/>
      <c r="D6" s="691"/>
      <c r="E6" s="691"/>
      <c r="F6" s="691"/>
      <c r="G6" s="375" t="str">
        <f>入力規則等!F39</f>
        <v>労働保険特別会計労災勘定</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635</v>
      </c>
      <c r="H7" s="484"/>
      <c r="I7" s="484"/>
      <c r="J7" s="484"/>
      <c r="K7" s="484"/>
      <c r="L7" s="484"/>
      <c r="M7" s="484"/>
      <c r="N7" s="484"/>
      <c r="O7" s="484"/>
      <c r="P7" s="484"/>
      <c r="Q7" s="484"/>
      <c r="R7" s="484"/>
      <c r="S7" s="484"/>
      <c r="T7" s="484"/>
      <c r="U7" s="484"/>
      <c r="V7" s="484"/>
      <c r="W7" s="484"/>
      <c r="X7" s="485"/>
      <c r="Y7" s="906" t="s">
        <v>307</v>
      </c>
      <c r="Z7" s="425"/>
      <c r="AA7" s="425"/>
      <c r="AB7" s="425"/>
      <c r="AC7" s="425"/>
      <c r="AD7" s="907"/>
      <c r="AE7" s="895" t="s">
        <v>636</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0" t="s">
        <v>208</v>
      </c>
      <c r="B8" s="481"/>
      <c r="C8" s="481"/>
      <c r="D8" s="481"/>
      <c r="E8" s="481"/>
      <c r="F8" s="482"/>
      <c r="G8" s="929" t="str">
        <f>入力規則等!A27</f>
        <v>-</v>
      </c>
      <c r="H8" s="704"/>
      <c r="I8" s="704"/>
      <c r="J8" s="704"/>
      <c r="K8" s="704"/>
      <c r="L8" s="704"/>
      <c r="M8" s="704"/>
      <c r="N8" s="704"/>
      <c r="O8" s="704"/>
      <c r="P8" s="704"/>
      <c r="Q8" s="704"/>
      <c r="R8" s="704"/>
      <c r="S8" s="704"/>
      <c r="T8" s="704"/>
      <c r="U8" s="704"/>
      <c r="V8" s="704"/>
      <c r="W8" s="704"/>
      <c r="X8" s="930"/>
      <c r="Y8" s="829" t="s">
        <v>209</v>
      </c>
      <c r="Z8" s="830"/>
      <c r="AA8" s="830"/>
      <c r="AB8" s="830"/>
      <c r="AC8" s="830"/>
      <c r="AD8" s="831"/>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7.75" customHeight="1" x14ac:dyDescent="0.15">
      <c r="A9" s="832" t="s">
        <v>23</v>
      </c>
      <c r="B9" s="833"/>
      <c r="C9" s="833"/>
      <c r="D9" s="833"/>
      <c r="E9" s="833"/>
      <c r="F9" s="833"/>
      <c r="G9" s="834" t="s">
        <v>637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57.75" customHeight="1" x14ac:dyDescent="0.15">
      <c r="A10" s="644" t="s">
        <v>29</v>
      </c>
      <c r="B10" s="645"/>
      <c r="C10" s="645"/>
      <c r="D10" s="645"/>
      <c r="E10" s="645"/>
      <c r="F10" s="645"/>
      <c r="G10" s="738" t="s">
        <v>690</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7" t="s">
        <v>24</v>
      </c>
      <c r="B12" s="948"/>
      <c r="C12" s="948"/>
      <c r="D12" s="948"/>
      <c r="E12" s="948"/>
      <c r="F12" s="949"/>
      <c r="G12" s="744"/>
      <c r="H12" s="745"/>
      <c r="I12" s="745"/>
      <c r="J12" s="745"/>
      <c r="K12" s="745"/>
      <c r="L12" s="745"/>
      <c r="M12" s="745"/>
      <c r="N12" s="745"/>
      <c r="O12" s="745"/>
      <c r="P12" s="432" t="s">
        <v>308</v>
      </c>
      <c r="Q12" s="427"/>
      <c r="R12" s="427"/>
      <c r="S12" s="427"/>
      <c r="T12" s="427"/>
      <c r="U12" s="427"/>
      <c r="V12" s="428"/>
      <c r="W12" s="432" t="s">
        <v>330</v>
      </c>
      <c r="X12" s="427"/>
      <c r="Y12" s="427"/>
      <c r="Z12" s="427"/>
      <c r="AA12" s="427"/>
      <c r="AB12" s="427"/>
      <c r="AC12" s="428"/>
      <c r="AD12" s="432" t="s">
        <v>617</v>
      </c>
      <c r="AE12" s="427"/>
      <c r="AF12" s="427"/>
      <c r="AG12" s="427"/>
      <c r="AH12" s="427"/>
      <c r="AI12" s="427"/>
      <c r="AJ12" s="428"/>
      <c r="AK12" s="432" t="s">
        <v>621</v>
      </c>
      <c r="AL12" s="427"/>
      <c r="AM12" s="427"/>
      <c r="AN12" s="427"/>
      <c r="AO12" s="427"/>
      <c r="AP12" s="427"/>
      <c r="AQ12" s="428"/>
      <c r="AR12" s="432" t="s">
        <v>622</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2</v>
      </c>
      <c r="Q13" s="642"/>
      <c r="R13" s="642"/>
      <c r="S13" s="642"/>
      <c r="T13" s="642"/>
      <c r="U13" s="642"/>
      <c r="V13" s="643"/>
      <c r="W13" s="641">
        <v>2</v>
      </c>
      <c r="X13" s="642"/>
      <c r="Y13" s="642"/>
      <c r="Z13" s="642"/>
      <c r="AA13" s="642"/>
      <c r="AB13" s="642"/>
      <c r="AC13" s="643"/>
      <c r="AD13" s="641">
        <v>1</v>
      </c>
      <c r="AE13" s="642"/>
      <c r="AF13" s="642"/>
      <c r="AG13" s="642"/>
      <c r="AH13" s="642"/>
      <c r="AI13" s="642"/>
      <c r="AJ13" s="643"/>
      <c r="AK13" s="641">
        <v>1</v>
      </c>
      <c r="AL13" s="642"/>
      <c r="AM13" s="642"/>
      <c r="AN13" s="642"/>
      <c r="AO13" s="642"/>
      <c r="AP13" s="642"/>
      <c r="AQ13" s="643"/>
      <c r="AR13" s="903"/>
      <c r="AS13" s="904"/>
      <c r="AT13" s="904"/>
      <c r="AU13" s="904"/>
      <c r="AV13" s="904"/>
      <c r="AW13" s="904"/>
      <c r="AX13" s="905"/>
    </row>
    <row r="14" spans="1:50" ht="21" customHeight="1" x14ac:dyDescent="0.15">
      <c r="A14" s="598"/>
      <c r="B14" s="599"/>
      <c r="C14" s="599"/>
      <c r="D14" s="599"/>
      <c r="E14" s="599"/>
      <c r="F14" s="600"/>
      <c r="G14" s="709"/>
      <c r="H14" s="710"/>
      <c r="I14" s="695" t="s">
        <v>8</v>
      </c>
      <c r="J14" s="746"/>
      <c r="K14" s="746"/>
      <c r="L14" s="746"/>
      <c r="M14" s="746"/>
      <c r="N14" s="746"/>
      <c r="O14" s="747"/>
      <c r="P14" s="641" t="s">
        <v>638</v>
      </c>
      <c r="Q14" s="642"/>
      <c r="R14" s="642"/>
      <c r="S14" s="642"/>
      <c r="T14" s="642"/>
      <c r="U14" s="642"/>
      <c r="V14" s="643"/>
      <c r="W14" s="641" t="s">
        <v>638</v>
      </c>
      <c r="X14" s="642"/>
      <c r="Y14" s="642"/>
      <c r="Z14" s="642"/>
      <c r="AA14" s="642"/>
      <c r="AB14" s="642"/>
      <c r="AC14" s="643"/>
      <c r="AD14" s="641" t="s">
        <v>638</v>
      </c>
      <c r="AE14" s="642"/>
      <c r="AF14" s="642"/>
      <c r="AG14" s="642"/>
      <c r="AH14" s="642"/>
      <c r="AI14" s="642"/>
      <c r="AJ14" s="643"/>
      <c r="AK14" s="641"/>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638</v>
      </c>
      <c r="Q15" s="642"/>
      <c r="R15" s="642"/>
      <c r="S15" s="642"/>
      <c r="T15" s="642"/>
      <c r="U15" s="642"/>
      <c r="V15" s="643"/>
      <c r="W15" s="641" t="s">
        <v>638</v>
      </c>
      <c r="X15" s="642"/>
      <c r="Y15" s="642"/>
      <c r="Z15" s="642"/>
      <c r="AA15" s="642"/>
      <c r="AB15" s="642"/>
      <c r="AC15" s="643"/>
      <c r="AD15" s="641" t="s">
        <v>638</v>
      </c>
      <c r="AE15" s="642"/>
      <c r="AF15" s="642"/>
      <c r="AG15" s="642"/>
      <c r="AH15" s="642"/>
      <c r="AI15" s="642"/>
      <c r="AJ15" s="643"/>
      <c r="AK15" s="641" t="s">
        <v>657</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638</v>
      </c>
      <c r="Q16" s="642"/>
      <c r="R16" s="642"/>
      <c r="S16" s="642"/>
      <c r="T16" s="642"/>
      <c r="U16" s="642"/>
      <c r="V16" s="643"/>
      <c r="W16" s="641" t="s">
        <v>638</v>
      </c>
      <c r="X16" s="642"/>
      <c r="Y16" s="642"/>
      <c r="Z16" s="642"/>
      <c r="AA16" s="642"/>
      <c r="AB16" s="642"/>
      <c r="AC16" s="643"/>
      <c r="AD16" s="641" t="s">
        <v>638</v>
      </c>
      <c r="AE16" s="642"/>
      <c r="AF16" s="642"/>
      <c r="AG16" s="642"/>
      <c r="AH16" s="642"/>
      <c r="AI16" s="642"/>
      <c r="AJ16" s="643"/>
      <c r="AK16" s="641"/>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638</v>
      </c>
      <c r="Q17" s="642"/>
      <c r="R17" s="642"/>
      <c r="S17" s="642"/>
      <c r="T17" s="642"/>
      <c r="U17" s="642"/>
      <c r="V17" s="643"/>
      <c r="W17" s="641" t="s">
        <v>638</v>
      </c>
      <c r="X17" s="642"/>
      <c r="Y17" s="642"/>
      <c r="Z17" s="642"/>
      <c r="AA17" s="642"/>
      <c r="AB17" s="642"/>
      <c r="AC17" s="643"/>
      <c r="AD17" s="641" t="s">
        <v>638</v>
      </c>
      <c r="AE17" s="642"/>
      <c r="AF17" s="642"/>
      <c r="AG17" s="642"/>
      <c r="AH17" s="642"/>
      <c r="AI17" s="642"/>
      <c r="AJ17" s="643"/>
      <c r="AK17" s="641"/>
      <c r="AL17" s="642"/>
      <c r="AM17" s="642"/>
      <c r="AN17" s="642"/>
      <c r="AO17" s="642"/>
      <c r="AP17" s="642"/>
      <c r="AQ17" s="643"/>
      <c r="AR17" s="901"/>
      <c r="AS17" s="901"/>
      <c r="AT17" s="901"/>
      <c r="AU17" s="901"/>
      <c r="AV17" s="901"/>
      <c r="AW17" s="901"/>
      <c r="AX17" s="902"/>
    </row>
    <row r="18" spans="1:50" ht="24.75" customHeight="1" x14ac:dyDescent="0.15">
      <c r="A18" s="598"/>
      <c r="B18" s="599"/>
      <c r="C18" s="599"/>
      <c r="D18" s="599"/>
      <c r="E18" s="599"/>
      <c r="F18" s="600"/>
      <c r="G18" s="711"/>
      <c r="H18" s="712"/>
      <c r="I18" s="700" t="s">
        <v>20</v>
      </c>
      <c r="J18" s="701"/>
      <c r="K18" s="701"/>
      <c r="L18" s="701"/>
      <c r="M18" s="701"/>
      <c r="N18" s="701"/>
      <c r="O18" s="702"/>
      <c r="P18" s="861">
        <f>SUM(P13:V17)</f>
        <v>2</v>
      </c>
      <c r="Q18" s="862"/>
      <c r="R18" s="862"/>
      <c r="S18" s="862"/>
      <c r="T18" s="862"/>
      <c r="U18" s="862"/>
      <c r="V18" s="863"/>
      <c r="W18" s="861">
        <f>SUM(W13:AC17)</f>
        <v>2</v>
      </c>
      <c r="X18" s="862"/>
      <c r="Y18" s="862"/>
      <c r="Z18" s="862"/>
      <c r="AA18" s="862"/>
      <c r="AB18" s="862"/>
      <c r="AC18" s="863"/>
      <c r="AD18" s="861">
        <f>SUM(AD13:AJ17)</f>
        <v>1</v>
      </c>
      <c r="AE18" s="862"/>
      <c r="AF18" s="862"/>
      <c r="AG18" s="862"/>
      <c r="AH18" s="862"/>
      <c r="AI18" s="862"/>
      <c r="AJ18" s="863"/>
      <c r="AK18" s="861">
        <f>SUM(AK13:AQ17)</f>
        <v>1</v>
      </c>
      <c r="AL18" s="862"/>
      <c r="AM18" s="862"/>
      <c r="AN18" s="862"/>
      <c r="AO18" s="862"/>
      <c r="AP18" s="862"/>
      <c r="AQ18" s="863"/>
      <c r="AR18" s="861">
        <f>SUM(AR13:AX17)</f>
        <v>0</v>
      </c>
      <c r="AS18" s="862"/>
      <c r="AT18" s="862"/>
      <c r="AU18" s="862"/>
      <c r="AV18" s="862"/>
      <c r="AW18" s="862"/>
      <c r="AX18" s="864"/>
    </row>
    <row r="19" spans="1:50" ht="24.75" customHeight="1" x14ac:dyDescent="0.15">
      <c r="A19" s="598"/>
      <c r="B19" s="599"/>
      <c r="C19" s="599"/>
      <c r="D19" s="599"/>
      <c r="E19" s="599"/>
      <c r="F19" s="600"/>
      <c r="G19" s="859" t="s">
        <v>9</v>
      </c>
      <c r="H19" s="860"/>
      <c r="I19" s="860"/>
      <c r="J19" s="860"/>
      <c r="K19" s="860"/>
      <c r="L19" s="860"/>
      <c r="M19" s="860"/>
      <c r="N19" s="860"/>
      <c r="O19" s="860"/>
      <c r="P19" s="641">
        <v>1</v>
      </c>
      <c r="Q19" s="642"/>
      <c r="R19" s="642"/>
      <c r="S19" s="642"/>
      <c r="T19" s="642"/>
      <c r="U19" s="642"/>
      <c r="V19" s="643"/>
      <c r="W19" s="641">
        <v>1</v>
      </c>
      <c r="X19" s="642"/>
      <c r="Y19" s="642"/>
      <c r="Z19" s="642"/>
      <c r="AA19" s="642"/>
      <c r="AB19" s="642"/>
      <c r="AC19" s="643"/>
      <c r="AD19" s="641">
        <v>1</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9" t="s">
        <v>10</v>
      </c>
      <c r="H20" s="860"/>
      <c r="I20" s="860"/>
      <c r="J20" s="860"/>
      <c r="K20" s="860"/>
      <c r="L20" s="860"/>
      <c r="M20" s="860"/>
      <c r="N20" s="860"/>
      <c r="O20" s="860"/>
      <c r="P20" s="301">
        <f>IF(P18=0, "-", SUM(P19)/P18)</f>
        <v>0.5</v>
      </c>
      <c r="Q20" s="301"/>
      <c r="R20" s="301"/>
      <c r="S20" s="301"/>
      <c r="T20" s="301"/>
      <c r="U20" s="301"/>
      <c r="V20" s="301"/>
      <c r="W20" s="301">
        <f t="shared" ref="W20" si="0">IF(W18=0, "-", SUM(W19)/W18)</f>
        <v>0.5</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50"/>
      <c r="G21" s="299" t="s">
        <v>274</v>
      </c>
      <c r="H21" s="300"/>
      <c r="I21" s="300"/>
      <c r="J21" s="300"/>
      <c r="K21" s="300"/>
      <c r="L21" s="300"/>
      <c r="M21" s="300"/>
      <c r="N21" s="300"/>
      <c r="O21" s="300"/>
      <c r="P21" s="301">
        <f>IF(P19=0, "-", SUM(P19)/SUM(P13,P14))</f>
        <v>0.5</v>
      </c>
      <c r="Q21" s="301"/>
      <c r="R21" s="301"/>
      <c r="S21" s="301"/>
      <c r="T21" s="301"/>
      <c r="U21" s="301"/>
      <c r="V21" s="301"/>
      <c r="W21" s="301">
        <f t="shared" ref="W21" si="2">IF(W19=0, "-", SUM(W19)/SUM(W13,W14))</f>
        <v>0.5</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625</v>
      </c>
      <c r="B22" s="957"/>
      <c r="C22" s="957"/>
      <c r="D22" s="957"/>
      <c r="E22" s="957"/>
      <c r="F22" s="958"/>
      <c r="G22" s="952" t="s">
        <v>254</v>
      </c>
      <c r="H22" s="207"/>
      <c r="I22" s="207"/>
      <c r="J22" s="207"/>
      <c r="K22" s="207"/>
      <c r="L22" s="207"/>
      <c r="M22" s="207"/>
      <c r="N22" s="207"/>
      <c r="O22" s="208"/>
      <c r="P22" s="917" t="s">
        <v>623</v>
      </c>
      <c r="Q22" s="207"/>
      <c r="R22" s="207"/>
      <c r="S22" s="207"/>
      <c r="T22" s="207"/>
      <c r="U22" s="207"/>
      <c r="V22" s="208"/>
      <c r="W22" s="917" t="s">
        <v>624</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639</v>
      </c>
      <c r="H23" s="954"/>
      <c r="I23" s="954"/>
      <c r="J23" s="954"/>
      <c r="K23" s="954"/>
      <c r="L23" s="954"/>
      <c r="M23" s="954"/>
      <c r="N23" s="954"/>
      <c r="O23" s="955"/>
      <c r="P23" s="903">
        <v>1</v>
      </c>
      <c r="Q23" s="904"/>
      <c r="R23" s="904"/>
      <c r="S23" s="904"/>
      <c r="T23" s="904"/>
      <c r="U23" s="904"/>
      <c r="V23" s="918"/>
      <c r="W23" s="903"/>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19"/>
      <c r="H24" s="920"/>
      <c r="I24" s="920"/>
      <c r="J24" s="920"/>
      <c r="K24" s="920"/>
      <c r="L24" s="920"/>
      <c r="M24" s="920"/>
      <c r="N24" s="920"/>
      <c r="O24" s="921"/>
      <c r="P24" s="641"/>
      <c r="Q24" s="642"/>
      <c r="R24" s="642"/>
      <c r="S24" s="642"/>
      <c r="T24" s="642"/>
      <c r="U24" s="642"/>
      <c r="V24" s="643"/>
      <c r="W24" s="641"/>
      <c r="X24" s="642"/>
      <c r="Y24" s="642"/>
      <c r="Z24" s="642"/>
      <c r="AA24" s="642"/>
      <c r="AB24" s="642"/>
      <c r="AC24" s="643"/>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19"/>
      <c r="H25" s="920"/>
      <c r="I25" s="920"/>
      <c r="J25" s="920"/>
      <c r="K25" s="920"/>
      <c r="L25" s="920"/>
      <c r="M25" s="920"/>
      <c r="N25" s="920"/>
      <c r="O25" s="921"/>
      <c r="P25" s="641"/>
      <c r="Q25" s="642"/>
      <c r="R25" s="642"/>
      <c r="S25" s="642"/>
      <c r="T25" s="642"/>
      <c r="U25" s="642"/>
      <c r="V25" s="643"/>
      <c r="W25" s="641"/>
      <c r="X25" s="642"/>
      <c r="Y25" s="642"/>
      <c r="Z25" s="642"/>
      <c r="AA25" s="642"/>
      <c r="AB25" s="642"/>
      <c r="AC25" s="643"/>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41"/>
      <c r="Q26" s="642"/>
      <c r="R26" s="642"/>
      <c r="S26" s="642"/>
      <c r="T26" s="642"/>
      <c r="U26" s="642"/>
      <c r="V26" s="643"/>
      <c r="W26" s="641"/>
      <c r="X26" s="642"/>
      <c r="Y26" s="642"/>
      <c r="Z26" s="642"/>
      <c r="AA26" s="642"/>
      <c r="AB26" s="642"/>
      <c r="AC26" s="643"/>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1"/>
      <c r="Q27" s="642"/>
      <c r="R27" s="642"/>
      <c r="S27" s="642"/>
      <c r="T27" s="642"/>
      <c r="U27" s="642"/>
      <c r="V27" s="643"/>
      <c r="W27" s="641"/>
      <c r="X27" s="642"/>
      <c r="Y27" s="642"/>
      <c r="Z27" s="642"/>
      <c r="AA27" s="642"/>
      <c r="AB27" s="642"/>
      <c r="AC27" s="643"/>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258</v>
      </c>
      <c r="H28" s="923"/>
      <c r="I28" s="923"/>
      <c r="J28" s="923"/>
      <c r="K28" s="923"/>
      <c r="L28" s="923"/>
      <c r="M28" s="923"/>
      <c r="N28" s="923"/>
      <c r="O28" s="924"/>
      <c r="P28" s="861">
        <f>P29-SUM(P23:P27)</f>
        <v>0</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1">
        <f>AK13</f>
        <v>1</v>
      </c>
      <c r="Q29" s="642"/>
      <c r="R29" s="642"/>
      <c r="S29" s="642"/>
      <c r="T29" s="642"/>
      <c r="U29" s="642"/>
      <c r="V29" s="643"/>
      <c r="W29" s="935">
        <f>AR13</f>
        <v>0</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270</v>
      </c>
      <c r="B30" s="845"/>
      <c r="C30" s="845"/>
      <c r="D30" s="845"/>
      <c r="E30" s="845"/>
      <c r="F30" s="846"/>
      <c r="G30" s="757" t="s">
        <v>145</v>
      </c>
      <c r="H30" s="758"/>
      <c r="I30" s="758"/>
      <c r="J30" s="758"/>
      <c r="K30" s="758"/>
      <c r="L30" s="758"/>
      <c r="M30" s="758"/>
      <c r="N30" s="758"/>
      <c r="O30" s="759"/>
      <c r="P30" s="840" t="s">
        <v>58</v>
      </c>
      <c r="Q30" s="758"/>
      <c r="R30" s="758"/>
      <c r="S30" s="758"/>
      <c r="T30" s="758"/>
      <c r="U30" s="758"/>
      <c r="V30" s="758"/>
      <c r="W30" s="758"/>
      <c r="X30" s="759"/>
      <c r="Y30" s="837"/>
      <c r="Z30" s="838"/>
      <c r="AA30" s="839"/>
      <c r="AB30" s="841" t="s">
        <v>11</v>
      </c>
      <c r="AC30" s="842"/>
      <c r="AD30" s="843"/>
      <c r="AE30" s="841" t="s">
        <v>308</v>
      </c>
      <c r="AF30" s="842"/>
      <c r="AG30" s="842"/>
      <c r="AH30" s="843"/>
      <c r="AI30" s="898" t="s">
        <v>330</v>
      </c>
      <c r="AJ30" s="898"/>
      <c r="AK30" s="898"/>
      <c r="AL30" s="841"/>
      <c r="AM30" s="898" t="s">
        <v>427</v>
      </c>
      <c r="AN30" s="898"/>
      <c r="AO30" s="898"/>
      <c r="AP30" s="841"/>
      <c r="AQ30" s="751" t="s">
        <v>184</v>
      </c>
      <c r="AR30" s="752"/>
      <c r="AS30" s="752"/>
      <c r="AT30" s="753"/>
      <c r="AU30" s="758" t="s">
        <v>133</v>
      </c>
      <c r="AV30" s="758"/>
      <c r="AW30" s="758"/>
      <c r="AX30" s="900"/>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9"/>
      <c r="AJ31" s="899"/>
      <c r="AK31" s="899"/>
      <c r="AL31" s="393"/>
      <c r="AM31" s="899"/>
      <c r="AN31" s="899"/>
      <c r="AO31" s="899"/>
      <c r="AP31" s="393"/>
      <c r="AQ31" s="235" t="s">
        <v>638</v>
      </c>
      <c r="AR31" s="186"/>
      <c r="AS31" s="121" t="s">
        <v>185</v>
      </c>
      <c r="AT31" s="122"/>
      <c r="AU31" s="185">
        <v>3</v>
      </c>
      <c r="AV31" s="185"/>
      <c r="AW31" s="378" t="s">
        <v>175</v>
      </c>
      <c r="AX31" s="379"/>
    </row>
    <row r="32" spans="1:50" ht="32.25" customHeight="1" x14ac:dyDescent="0.15">
      <c r="A32" s="383"/>
      <c r="B32" s="381"/>
      <c r="C32" s="381"/>
      <c r="D32" s="381"/>
      <c r="E32" s="381"/>
      <c r="F32" s="382"/>
      <c r="G32" s="549" t="s">
        <v>687</v>
      </c>
      <c r="H32" s="550"/>
      <c r="I32" s="550"/>
      <c r="J32" s="550"/>
      <c r="K32" s="550"/>
      <c r="L32" s="550"/>
      <c r="M32" s="550"/>
      <c r="N32" s="550"/>
      <c r="O32" s="551"/>
      <c r="P32" s="93" t="s">
        <v>640</v>
      </c>
      <c r="Q32" s="93"/>
      <c r="R32" s="93"/>
      <c r="S32" s="93"/>
      <c r="T32" s="93"/>
      <c r="U32" s="93"/>
      <c r="V32" s="93"/>
      <c r="W32" s="93"/>
      <c r="X32" s="94"/>
      <c r="Y32" s="456" t="s">
        <v>12</v>
      </c>
      <c r="Z32" s="516"/>
      <c r="AA32" s="517"/>
      <c r="AB32" s="446" t="s">
        <v>289</v>
      </c>
      <c r="AC32" s="446"/>
      <c r="AD32" s="446"/>
      <c r="AE32" s="203">
        <v>89.1</v>
      </c>
      <c r="AF32" s="204"/>
      <c r="AG32" s="204"/>
      <c r="AH32" s="204"/>
      <c r="AI32" s="203">
        <v>97.7</v>
      </c>
      <c r="AJ32" s="204"/>
      <c r="AK32" s="204"/>
      <c r="AL32" s="204"/>
      <c r="AM32" s="203"/>
      <c r="AN32" s="204"/>
      <c r="AO32" s="204"/>
      <c r="AP32" s="204"/>
      <c r="AQ32" s="321" t="s">
        <v>638</v>
      </c>
      <c r="AR32" s="193"/>
      <c r="AS32" s="193"/>
      <c r="AT32" s="322"/>
      <c r="AU32" s="204" t="s">
        <v>638</v>
      </c>
      <c r="AV32" s="204"/>
      <c r="AW32" s="204"/>
      <c r="AX32" s="206"/>
    </row>
    <row r="33" spans="1:51" ht="32.25" customHeight="1" x14ac:dyDescent="0.15">
      <c r="A33" s="384"/>
      <c r="B33" s="385"/>
      <c r="C33" s="385"/>
      <c r="D33" s="385"/>
      <c r="E33" s="385"/>
      <c r="F33" s="386"/>
      <c r="G33" s="552"/>
      <c r="H33" s="553"/>
      <c r="I33" s="553"/>
      <c r="J33" s="553"/>
      <c r="K33" s="553"/>
      <c r="L33" s="553"/>
      <c r="M33" s="553"/>
      <c r="N33" s="553"/>
      <c r="O33" s="554"/>
      <c r="P33" s="96"/>
      <c r="Q33" s="96"/>
      <c r="R33" s="96"/>
      <c r="S33" s="96"/>
      <c r="T33" s="96"/>
      <c r="U33" s="96"/>
      <c r="V33" s="96"/>
      <c r="W33" s="96"/>
      <c r="X33" s="97"/>
      <c r="Y33" s="432" t="s">
        <v>53</v>
      </c>
      <c r="Z33" s="427"/>
      <c r="AA33" s="428"/>
      <c r="AB33" s="508" t="s">
        <v>289</v>
      </c>
      <c r="AC33" s="508"/>
      <c r="AD33" s="508"/>
      <c r="AE33" s="203">
        <v>80</v>
      </c>
      <c r="AF33" s="204"/>
      <c r="AG33" s="204"/>
      <c r="AH33" s="204"/>
      <c r="AI33" s="203">
        <v>85</v>
      </c>
      <c r="AJ33" s="204"/>
      <c r="AK33" s="204"/>
      <c r="AL33" s="204"/>
      <c r="AM33" s="203">
        <v>85</v>
      </c>
      <c r="AN33" s="204"/>
      <c r="AO33" s="204"/>
      <c r="AP33" s="204"/>
      <c r="AQ33" s="321" t="s">
        <v>638</v>
      </c>
      <c r="AR33" s="193"/>
      <c r="AS33" s="193"/>
      <c r="AT33" s="322"/>
      <c r="AU33" s="204">
        <v>85</v>
      </c>
      <c r="AV33" s="204"/>
      <c r="AW33" s="204"/>
      <c r="AX33" s="206"/>
    </row>
    <row r="34" spans="1:51" ht="32.25" customHeight="1" x14ac:dyDescent="0.15">
      <c r="A34" s="383"/>
      <c r="B34" s="381"/>
      <c r="C34" s="381"/>
      <c r="D34" s="381"/>
      <c r="E34" s="381"/>
      <c r="F34" s="382"/>
      <c r="G34" s="555"/>
      <c r="H34" s="556"/>
      <c r="I34" s="556"/>
      <c r="J34" s="556"/>
      <c r="K34" s="556"/>
      <c r="L34" s="556"/>
      <c r="M34" s="556"/>
      <c r="N34" s="556"/>
      <c r="O34" s="557"/>
      <c r="P34" s="99"/>
      <c r="Q34" s="99"/>
      <c r="R34" s="99"/>
      <c r="S34" s="99"/>
      <c r="T34" s="99"/>
      <c r="U34" s="99"/>
      <c r="V34" s="99"/>
      <c r="W34" s="99"/>
      <c r="X34" s="100"/>
      <c r="Y34" s="432" t="s">
        <v>13</v>
      </c>
      <c r="Z34" s="427"/>
      <c r="AA34" s="428"/>
      <c r="AB34" s="541" t="s">
        <v>176</v>
      </c>
      <c r="AC34" s="541"/>
      <c r="AD34" s="541"/>
      <c r="AE34" s="203">
        <v>111.4</v>
      </c>
      <c r="AF34" s="204"/>
      <c r="AG34" s="204"/>
      <c r="AH34" s="204"/>
      <c r="AI34" s="203">
        <v>114.9</v>
      </c>
      <c r="AJ34" s="204"/>
      <c r="AK34" s="204"/>
      <c r="AL34" s="204"/>
      <c r="AM34" s="203"/>
      <c r="AN34" s="204"/>
      <c r="AO34" s="204"/>
      <c r="AP34" s="204"/>
      <c r="AQ34" s="321" t="s">
        <v>638</v>
      </c>
      <c r="AR34" s="193"/>
      <c r="AS34" s="193"/>
      <c r="AT34" s="322"/>
      <c r="AU34" s="204" t="s">
        <v>638</v>
      </c>
      <c r="AV34" s="204"/>
      <c r="AW34" s="204"/>
      <c r="AX34" s="206"/>
    </row>
    <row r="35" spans="1:51" ht="23.25" customHeight="1" x14ac:dyDescent="0.15">
      <c r="A35" s="213" t="s">
        <v>298</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2" t="s">
        <v>308</v>
      </c>
      <c r="AF37" s="232"/>
      <c r="AG37" s="232"/>
      <c r="AH37" s="232"/>
      <c r="AI37" s="232" t="s">
        <v>330</v>
      </c>
      <c r="AJ37" s="232"/>
      <c r="AK37" s="232"/>
      <c r="AL37" s="232"/>
      <c r="AM37" s="232" t="s">
        <v>427</v>
      </c>
      <c r="AN37" s="232"/>
      <c r="AO37" s="232"/>
      <c r="AP37" s="232"/>
      <c r="AQ37" s="139" t="s">
        <v>184</v>
      </c>
      <c r="AR37" s="140"/>
      <c r="AS37" s="140"/>
      <c r="AT37" s="141"/>
      <c r="AU37" s="397" t="s">
        <v>133</v>
      </c>
      <c r="AV37" s="397"/>
      <c r="AW37" s="397"/>
      <c r="AX37" s="893"/>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2"/>
      <c r="AF38" s="232"/>
      <c r="AG38" s="232"/>
      <c r="AH38" s="232"/>
      <c r="AI38" s="232"/>
      <c r="AJ38" s="232"/>
      <c r="AK38" s="232"/>
      <c r="AL38" s="232"/>
      <c r="AM38" s="232"/>
      <c r="AN38" s="232"/>
      <c r="AO38" s="232"/>
      <c r="AP38" s="232"/>
      <c r="AQ38" s="235"/>
      <c r="AR38" s="186"/>
      <c r="AS38" s="121" t="s">
        <v>185</v>
      </c>
      <c r="AT38" s="122"/>
      <c r="AU38" s="185"/>
      <c r="AV38" s="185"/>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3"/>
      <c r="Q39" s="93"/>
      <c r="R39" s="93"/>
      <c r="S39" s="93"/>
      <c r="T39" s="93"/>
      <c r="U39" s="93"/>
      <c r="V39" s="93"/>
      <c r="W39" s="93"/>
      <c r="X39" s="94"/>
      <c r="Y39" s="456" t="s">
        <v>12</v>
      </c>
      <c r="Z39" s="516"/>
      <c r="AA39" s="517"/>
      <c r="AB39" s="446"/>
      <c r="AC39" s="446"/>
      <c r="AD39" s="446"/>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6"/>
      <c r="Q40" s="96"/>
      <c r="R40" s="96"/>
      <c r="S40" s="96"/>
      <c r="T40" s="96"/>
      <c r="U40" s="96"/>
      <c r="V40" s="96"/>
      <c r="W40" s="96"/>
      <c r="X40" s="97"/>
      <c r="Y40" s="432" t="s">
        <v>53</v>
      </c>
      <c r="Z40" s="427"/>
      <c r="AA40" s="428"/>
      <c r="AB40" s="508"/>
      <c r="AC40" s="508"/>
      <c r="AD40" s="508"/>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99"/>
      <c r="Q41" s="99"/>
      <c r="R41" s="99"/>
      <c r="S41" s="99"/>
      <c r="T41" s="99"/>
      <c r="U41" s="99"/>
      <c r="V41" s="99"/>
      <c r="W41" s="99"/>
      <c r="X41" s="100"/>
      <c r="Y41" s="432" t="s">
        <v>13</v>
      </c>
      <c r="Z41" s="427"/>
      <c r="AA41" s="428"/>
      <c r="AB41" s="541" t="s">
        <v>176</v>
      </c>
      <c r="AC41" s="541"/>
      <c r="AD41" s="541"/>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2" t="s">
        <v>308</v>
      </c>
      <c r="AF44" s="232"/>
      <c r="AG44" s="232"/>
      <c r="AH44" s="232"/>
      <c r="AI44" s="232" t="s">
        <v>330</v>
      </c>
      <c r="AJ44" s="232"/>
      <c r="AK44" s="232"/>
      <c r="AL44" s="232"/>
      <c r="AM44" s="232" t="s">
        <v>427</v>
      </c>
      <c r="AN44" s="232"/>
      <c r="AO44" s="232"/>
      <c r="AP44" s="232"/>
      <c r="AQ44" s="139" t="s">
        <v>184</v>
      </c>
      <c r="AR44" s="140"/>
      <c r="AS44" s="140"/>
      <c r="AT44" s="141"/>
      <c r="AU44" s="397" t="s">
        <v>133</v>
      </c>
      <c r="AV44" s="397"/>
      <c r="AW44" s="397"/>
      <c r="AX44" s="893"/>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2"/>
      <c r="AF45" s="232"/>
      <c r="AG45" s="232"/>
      <c r="AH45" s="232"/>
      <c r="AI45" s="232"/>
      <c r="AJ45" s="232"/>
      <c r="AK45" s="232"/>
      <c r="AL45" s="232"/>
      <c r="AM45" s="232"/>
      <c r="AN45" s="232"/>
      <c r="AO45" s="232"/>
      <c r="AP45" s="232"/>
      <c r="AQ45" s="235"/>
      <c r="AR45" s="186"/>
      <c r="AS45" s="121" t="s">
        <v>185</v>
      </c>
      <c r="AT45" s="122"/>
      <c r="AU45" s="185"/>
      <c r="AV45" s="185"/>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3"/>
      <c r="Q46" s="93"/>
      <c r="R46" s="93"/>
      <c r="S46" s="93"/>
      <c r="T46" s="93"/>
      <c r="U46" s="93"/>
      <c r="V46" s="93"/>
      <c r="W46" s="93"/>
      <c r="X46" s="94"/>
      <c r="Y46" s="456" t="s">
        <v>12</v>
      </c>
      <c r="Z46" s="516"/>
      <c r="AA46" s="517"/>
      <c r="AB46" s="446"/>
      <c r="AC46" s="446"/>
      <c r="AD46" s="446"/>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6"/>
      <c r="Q47" s="96"/>
      <c r="R47" s="96"/>
      <c r="S47" s="96"/>
      <c r="T47" s="96"/>
      <c r="U47" s="96"/>
      <c r="V47" s="96"/>
      <c r="W47" s="96"/>
      <c r="X47" s="97"/>
      <c r="Y47" s="432" t="s">
        <v>53</v>
      </c>
      <c r="Z47" s="427"/>
      <c r="AA47" s="428"/>
      <c r="AB47" s="508"/>
      <c r="AC47" s="508"/>
      <c r="AD47" s="508"/>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99"/>
      <c r="Q48" s="99"/>
      <c r="R48" s="99"/>
      <c r="S48" s="99"/>
      <c r="T48" s="99"/>
      <c r="U48" s="99"/>
      <c r="V48" s="99"/>
      <c r="W48" s="99"/>
      <c r="X48" s="100"/>
      <c r="Y48" s="432" t="s">
        <v>13</v>
      </c>
      <c r="Z48" s="427"/>
      <c r="AA48" s="428"/>
      <c r="AB48" s="541" t="s">
        <v>176</v>
      </c>
      <c r="AC48" s="541"/>
      <c r="AD48" s="54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2" t="s">
        <v>308</v>
      </c>
      <c r="AF51" s="232"/>
      <c r="AG51" s="232"/>
      <c r="AH51" s="232"/>
      <c r="AI51" s="232" t="s">
        <v>330</v>
      </c>
      <c r="AJ51" s="232"/>
      <c r="AK51" s="232"/>
      <c r="AL51" s="232"/>
      <c r="AM51" s="232" t="s">
        <v>427</v>
      </c>
      <c r="AN51" s="232"/>
      <c r="AO51" s="232"/>
      <c r="AP51" s="232"/>
      <c r="AQ51" s="139" t="s">
        <v>184</v>
      </c>
      <c r="AR51" s="140"/>
      <c r="AS51" s="140"/>
      <c r="AT51" s="141"/>
      <c r="AU51" s="908" t="s">
        <v>133</v>
      </c>
      <c r="AV51" s="908"/>
      <c r="AW51" s="908"/>
      <c r="AX51" s="909"/>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2"/>
      <c r="AF52" s="232"/>
      <c r="AG52" s="232"/>
      <c r="AH52" s="232"/>
      <c r="AI52" s="232"/>
      <c r="AJ52" s="232"/>
      <c r="AK52" s="232"/>
      <c r="AL52" s="232"/>
      <c r="AM52" s="232"/>
      <c r="AN52" s="232"/>
      <c r="AO52" s="232"/>
      <c r="AP52" s="232"/>
      <c r="AQ52" s="235"/>
      <c r="AR52" s="186"/>
      <c r="AS52" s="121" t="s">
        <v>185</v>
      </c>
      <c r="AT52" s="122"/>
      <c r="AU52" s="185"/>
      <c r="AV52" s="185"/>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3"/>
      <c r="Q53" s="93"/>
      <c r="R53" s="93"/>
      <c r="S53" s="93"/>
      <c r="T53" s="93"/>
      <c r="U53" s="93"/>
      <c r="V53" s="93"/>
      <c r="W53" s="93"/>
      <c r="X53" s="94"/>
      <c r="Y53" s="456" t="s">
        <v>12</v>
      </c>
      <c r="Z53" s="516"/>
      <c r="AA53" s="517"/>
      <c r="AB53" s="446"/>
      <c r="AC53" s="446"/>
      <c r="AD53" s="446"/>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6"/>
      <c r="Q54" s="96"/>
      <c r="R54" s="96"/>
      <c r="S54" s="96"/>
      <c r="T54" s="96"/>
      <c r="U54" s="96"/>
      <c r="V54" s="96"/>
      <c r="W54" s="96"/>
      <c r="X54" s="97"/>
      <c r="Y54" s="432" t="s">
        <v>53</v>
      </c>
      <c r="Z54" s="427"/>
      <c r="AA54" s="428"/>
      <c r="AB54" s="508"/>
      <c r="AC54" s="508"/>
      <c r="AD54" s="508"/>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99"/>
      <c r="Q55" s="99"/>
      <c r="R55" s="99"/>
      <c r="S55" s="99"/>
      <c r="T55" s="99"/>
      <c r="U55" s="99"/>
      <c r="V55" s="99"/>
      <c r="W55" s="99"/>
      <c r="X55" s="100"/>
      <c r="Y55" s="432" t="s">
        <v>13</v>
      </c>
      <c r="Z55" s="427"/>
      <c r="AA55" s="428"/>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2" t="s">
        <v>308</v>
      </c>
      <c r="AF58" s="232"/>
      <c r="AG58" s="232"/>
      <c r="AH58" s="232"/>
      <c r="AI58" s="232" t="s">
        <v>330</v>
      </c>
      <c r="AJ58" s="232"/>
      <c r="AK58" s="232"/>
      <c r="AL58" s="232"/>
      <c r="AM58" s="232" t="s">
        <v>427</v>
      </c>
      <c r="AN58" s="232"/>
      <c r="AO58" s="232"/>
      <c r="AP58" s="232"/>
      <c r="AQ58" s="139" t="s">
        <v>184</v>
      </c>
      <c r="AR58" s="140"/>
      <c r="AS58" s="140"/>
      <c r="AT58" s="141"/>
      <c r="AU58" s="908" t="s">
        <v>133</v>
      </c>
      <c r="AV58" s="908"/>
      <c r="AW58" s="908"/>
      <c r="AX58" s="909"/>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2"/>
      <c r="AF59" s="232"/>
      <c r="AG59" s="232"/>
      <c r="AH59" s="232"/>
      <c r="AI59" s="232"/>
      <c r="AJ59" s="232"/>
      <c r="AK59" s="232"/>
      <c r="AL59" s="232"/>
      <c r="AM59" s="232"/>
      <c r="AN59" s="232"/>
      <c r="AO59" s="232"/>
      <c r="AP59" s="232"/>
      <c r="AQ59" s="235"/>
      <c r="AR59" s="186"/>
      <c r="AS59" s="121" t="s">
        <v>185</v>
      </c>
      <c r="AT59" s="122"/>
      <c r="AU59" s="185"/>
      <c r="AV59" s="185"/>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3"/>
      <c r="Q60" s="93"/>
      <c r="R60" s="93"/>
      <c r="S60" s="93"/>
      <c r="T60" s="93"/>
      <c r="U60" s="93"/>
      <c r="V60" s="93"/>
      <c r="W60" s="93"/>
      <c r="X60" s="94"/>
      <c r="Y60" s="456" t="s">
        <v>12</v>
      </c>
      <c r="Z60" s="516"/>
      <c r="AA60" s="517"/>
      <c r="AB60" s="446"/>
      <c r="AC60" s="446"/>
      <c r="AD60" s="446"/>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6"/>
      <c r="Q61" s="96"/>
      <c r="R61" s="96"/>
      <c r="S61" s="96"/>
      <c r="T61" s="96"/>
      <c r="U61" s="96"/>
      <c r="V61" s="96"/>
      <c r="W61" s="96"/>
      <c r="X61" s="97"/>
      <c r="Y61" s="432" t="s">
        <v>53</v>
      </c>
      <c r="Z61" s="427"/>
      <c r="AA61" s="428"/>
      <c r="AB61" s="508"/>
      <c r="AC61" s="508"/>
      <c r="AD61" s="508"/>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99"/>
      <c r="Q62" s="99"/>
      <c r="R62" s="99"/>
      <c r="S62" s="99"/>
      <c r="T62" s="99"/>
      <c r="U62" s="99"/>
      <c r="V62" s="99"/>
      <c r="W62" s="99"/>
      <c r="X62" s="100"/>
      <c r="Y62" s="432" t="s">
        <v>13</v>
      </c>
      <c r="Z62" s="427"/>
      <c r="AA62" s="428"/>
      <c r="AB62" s="541" t="s">
        <v>14</v>
      </c>
      <c r="AC62" s="541"/>
      <c r="AD62" s="54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7" t="s">
        <v>271</v>
      </c>
      <c r="B65" s="468"/>
      <c r="C65" s="468"/>
      <c r="D65" s="468"/>
      <c r="E65" s="468"/>
      <c r="F65" s="469"/>
      <c r="G65" s="470"/>
      <c r="H65" s="227" t="s">
        <v>145</v>
      </c>
      <c r="I65" s="227"/>
      <c r="J65" s="227"/>
      <c r="K65" s="227"/>
      <c r="L65" s="227"/>
      <c r="M65" s="227"/>
      <c r="N65" s="227"/>
      <c r="O65" s="228"/>
      <c r="P65" s="226" t="s">
        <v>58</v>
      </c>
      <c r="Q65" s="227"/>
      <c r="R65" s="227"/>
      <c r="S65" s="227"/>
      <c r="T65" s="227"/>
      <c r="U65" s="227"/>
      <c r="V65" s="228"/>
      <c r="W65" s="472" t="s">
        <v>266</v>
      </c>
      <c r="X65" s="473"/>
      <c r="Y65" s="476"/>
      <c r="Z65" s="476"/>
      <c r="AA65" s="477"/>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60"/>
      <c r="B66" s="461"/>
      <c r="C66" s="461"/>
      <c r="D66" s="461"/>
      <c r="E66" s="461"/>
      <c r="F66" s="462"/>
      <c r="G66" s="471"/>
      <c r="H66" s="230"/>
      <c r="I66" s="230"/>
      <c r="J66" s="230"/>
      <c r="K66" s="230"/>
      <c r="L66" s="230"/>
      <c r="M66" s="230"/>
      <c r="N66" s="230"/>
      <c r="O66" s="231"/>
      <c r="P66" s="229"/>
      <c r="Q66" s="230"/>
      <c r="R66" s="230"/>
      <c r="S66" s="230"/>
      <c r="T66" s="230"/>
      <c r="U66" s="230"/>
      <c r="V66" s="231"/>
      <c r="W66" s="474"/>
      <c r="X66" s="475"/>
      <c r="Y66" s="478"/>
      <c r="Z66" s="478"/>
      <c r="AA66" s="479"/>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0"/>
      <c r="B67" s="461"/>
      <c r="C67" s="461"/>
      <c r="D67" s="461"/>
      <c r="E67" s="461"/>
      <c r="F67" s="462"/>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0"/>
      <c r="B68" s="461"/>
      <c r="C68" s="461"/>
      <c r="D68" s="461"/>
      <c r="E68" s="461"/>
      <c r="F68" s="462"/>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0"/>
      <c r="B69" s="461"/>
      <c r="C69" s="461"/>
      <c r="D69" s="461"/>
      <c r="E69" s="461"/>
      <c r="F69" s="462"/>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0" t="s">
        <v>275</v>
      </c>
      <c r="B70" s="461"/>
      <c r="C70" s="461"/>
      <c r="D70" s="461"/>
      <c r="E70" s="461"/>
      <c r="F70" s="462"/>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0"/>
      <c r="B71" s="461"/>
      <c r="C71" s="461"/>
      <c r="D71" s="461"/>
      <c r="E71" s="461"/>
      <c r="F71" s="462"/>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3"/>
      <c r="B72" s="464"/>
      <c r="C72" s="464"/>
      <c r="D72" s="464"/>
      <c r="E72" s="464"/>
      <c r="F72" s="465"/>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1" t="s">
        <v>271</v>
      </c>
      <c r="B73" s="492"/>
      <c r="C73" s="492"/>
      <c r="D73" s="492"/>
      <c r="E73" s="492"/>
      <c r="F73" s="493"/>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4"/>
      <c r="B74" s="495"/>
      <c r="C74" s="495"/>
      <c r="D74" s="495"/>
      <c r="E74" s="495"/>
      <c r="F74" s="496"/>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4"/>
      <c r="B75" s="495"/>
      <c r="C75" s="495"/>
      <c r="D75" s="495"/>
      <c r="E75" s="495"/>
      <c r="F75" s="496"/>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4"/>
      <c r="B76" s="495"/>
      <c r="C76" s="495"/>
      <c r="D76" s="495"/>
      <c r="E76" s="495"/>
      <c r="F76" s="496"/>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4"/>
      <c r="B77" s="495"/>
      <c r="C77" s="495"/>
      <c r="D77" s="495"/>
      <c r="E77" s="495"/>
      <c r="F77" s="496"/>
      <c r="G77" s="595"/>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t="s">
        <v>263</v>
      </c>
      <c r="AS79" s="258"/>
      <c r="AT79" s="259"/>
      <c r="AU79" s="259"/>
      <c r="AV79" s="259"/>
      <c r="AW79" s="259"/>
      <c r="AX79" s="951"/>
      <c r="AY79">
        <f>COUNTIF($AR$79,"☑")</f>
        <v>0</v>
      </c>
    </row>
    <row r="80" spans="1:51" ht="18.75" hidden="1" customHeight="1" x14ac:dyDescent="0.15">
      <c r="A80" s="847"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618</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8"/>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8"/>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7"/>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8"/>
      <c r="AY82">
        <f t="shared" ref="AY82:AY89" si="10">$AY$80</f>
        <v>0</v>
      </c>
    </row>
    <row r="83" spans="1:60" ht="22.5" hidden="1" customHeight="1" x14ac:dyDescent="0.15">
      <c r="A83" s="848"/>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9"/>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0"/>
      <c r="AY83">
        <f t="shared" si="10"/>
        <v>0</v>
      </c>
    </row>
    <row r="84" spans="1:60" ht="19.5" hidden="1" customHeight="1" x14ac:dyDescent="0.15">
      <c r="A84" s="848"/>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71"/>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2"/>
      <c r="AY84">
        <f t="shared" si="10"/>
        <v>0</v>
      </c>
    </row>
    <row r="85" spans="1:60" ht="18.75" hidden="1" customHeight="1" x14ac:dyDescent="0.15">
      <c r="A85" s="848"/>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0"/>
      <c r="Z85" s="151"/>
      <c r="AA85" s="152"/>
      <c r="AB85" s="542" t="s">
        <v>11</v>
      </c>
      <c r="AC85" s="543"/>
      <c r="AD85" s="544"/>
      <c r="AE85" s="232" t="s">
        <v>308</v>
      </c>
      <c r="AF85" s="232"/>
      <c r="AG85" s="232"/>
      <c r="AH85" s="232"/>
      <c r="AI85" s="232" t="s">
        <v>330</v>
      </c>
      <c r="AJ85" s="232"/>
      <c r="AK85" s="232"/>
      <c r="AL85" s="232"/>
      <c r="AM85" s="232" t="s">
        <v>427</v>
      </c>
      <c r="AN85" s="232"/>
      <c r="AO85" s="232"/>
      <c r="AP85" s="232"/>
      <c r="AQ85" s="143" t="s">
        <v>184</v>
      </c>
      <c r="AR85" s="118"/>
      <c r="AS85" s="118"/>
      <c r="AT85" s="119"/>
      <c r="AU85" s="518" t="s">
        <v>133</v>
      </c>
      <c r="AV85" s="518"/>
      <c r="AW85" s="518"/>
      <c r="AX85" s="519"/>
      <c r="AY85">
        <f t="shared" si="10"/>
        <v>0</v>
      </c>
      <c r="AZ85" s="10"/>
      <c r="BA85" s="10"/>
      <c r="BB85" s="10"/>
      <c r="BC85" s="10"/>
    </row>
    <row r="86" spans="1:60" ht="18.75" hidden="1" customHeight="1" x14ac:dyDescent="0.15">
      <c r="A86" s="848"/>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0"/>
      <c r="Z86" s="151"/>
      <c r="AA86" s="152"/>
      <c r="AB86" s="393"/>
      <c r="AC86" s="394"/>
      <c r="AD86" s="395"/>
      <c r="AE86" s="232"/>
      <c r="AF86" s="232"/>
      <c r="AG86" s="232"/>
      <c r="AH86" s="232"/>
      <c r="AI86" s="232"/>
      <c r="AJ86" s="232"/>
      <c r="AK86" s="232"/>
      <c r="AL86" s="232"/>
      <c r="AM86" s="232"/>
      <c r="AN86" s="232"/>
      <c r="AO86" s="232"/>
      <c r="AP86" s="232"/>
      <c r="AQ86" s="184"/>
      <c r="AR86" s="185"/>
      <c r="AS86" s="121" t="s">
        <v>185</v>
      </c>
      <c r="AT86" s="122"/>
      <c r="AU86" s="185"/>
      <c r="AV86" s="185"/>
      <c r="AW86" s="378" t="s">
        <v>175</v>
      </c>
      <c r="AX86" s="379"/>
      <c r="AY86">
        <f t="shared" si="10"/>
        <v>0</v>
      </c>
      <c r="AZ86" s="10"/>
      <c r="BA86" s="10"/>
      <c r="BB86" s="10"/>
      <c r="BC86" s="10"/>
      <c r="BD86" s="10"/>
      <c r="BE86" s="10"/>
      <c r="BF86" s="10"/>
      <c r="BG86" s="10"/>
      <c r="BH86" s="10"/>
    </row>
    <row r="87" spans="1:60" ht="23.25" hidden="1" customHeight="1" x14ac:dyDescent="0.15">
      <c r="A87" s="848"/>
      <c r="B87" s="410"/>
      <c r="C87" s="410"/>
      <c r="D87" s="410"/>
      <c r="E87" s="410"/>
      <c r="F87" s="411"/>
      <c r="G87" s="92"/>
      <c r="H87" s="93"/>
      <c r="I87" s="93"/>
      <c r="J87" s="93"/>
      <c r="K87" s="93"/>
      <c r="L87" s="93"/>
      <c r="M87" s="93"/>
      <c r="N87" s="93"/>
      <c r="O87" s="94"/>
      <c r="P87" s="93"/>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8"/>
      <c r="B88" s="410"/>
      <c r="C88" s="410"/>
      <c r="D88" s="410"/>
      <c r="E88" s="410"/>
      <c r="F88" s="411"/>
      <c r="G88" s="95"/>
      <c r="H88" s="96"/>
      <c r="I88" s="96"/>
      <c r="J88" s="96"/>
      <c r="K88" s="96"/>
      <c r="L88" s="96"/>
      <c r="M88" s="96"/>
      <c r="N88" s="96"/>
      <c r="O88" s="97"/>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8"/>
      <c r="B89" s="514"/>
      <c r="C89" s="514"/>
      <c r="D89" s="514"/>
      <c r="E89" s="514"/>
      <c r="F89" s="515"/>
      <c r="G89" s="98"/>
      <c r="H89" s="99"/>
      <c r="I89" s="99"/>
      <c r="J89" s="99"/>
      <c r="K89" s="99"/>
      <c r="L89" s="99"/>
      <c r="M89" s="99"/>
      <c r="N89" s="99"/>
      <c r="O89" s="100"/>
      <c r="P89" s="162"/>
      <c r="Q89" s="162"/>
      <c r="R89" s="162"/>
      <c r="S89" s="162"/>
      <c r="T89" s="162"/>
      <c r="U89" s="162"/>
      <c r="V89" s="162"/>
      <c r="W89" s="162"/>
      <c r="X89" s="545"/>
      <c r="Y89" s="443" t="s">
        <v>13</v>
      </c>
      <c r="Z89" s="444"/>
      <c r="AA89" s="445"/>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8"/>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0"/>
      <c r="Z90" s="151"/>
      <c r="AA90" s="152"/>
      <c r="AB90" s="542" t="s">
        <v>11</v>
      </c>
      <c r="AC90" s="543"/>
      <c r="AD90" s="544"/>
      <c r="AE90" s="232" t="s">
        <v>308</v>
      </c>
      <c r="AF90" s="232"/>
      <c r="AG90" s="232"/>
      <c r="AH90" s="232"/>
      <c r="AI90" s="232" t="s">
        <v>330</v>
      </c>
      <c r="AJ90" s="232"/>
      <c r="AK90" s="232"/>
      <c r="AL90" s="232"/>
      <c r="AM90" s="232" t="s">
        <v>427</v>
      </c>
      <c r="AN90" s="232"/>
      <c r="AO90" s="232"/>
      <c r="AP90" s="232"/>
      <c r="AQ90" s="143" t="s">
        <v>184</v>
      </c>
      <c r="AR90" s="118"/>
      <c r="AS90" s="118"/>
      <c r="AT90" s="119"/>
      <c r="AU90" s="518" t="s">
        <v>133</v>
      </c>
      <c r="AV90" s="518"/>
      <c r="AW90" s="518"/>
      <c r="AX90" s="519"/>
      <c r="AY90">
        <f>COUNTA($G$92)</f>
        <v>0</v>
      </c>
    </row>
    <row r="91" spans="1:60" ht="18.75" hidden="1" customHeight="1" x14ac:dyDescent="0.15">
      <c r="A91" s="848"/>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0"/>
      <c r="Z91" s="151"/>
      <c r="AA91" s="152"/>
      <c r="AB91" s="393"/>
      <c r="AC91" s="394"/>
      <c r="AD91" s="395"/>
      <c r="AE91" s="232"/>
      <c r="AF91" s="232"/>
      <c r="AG91" s="232"/>
      <c r="AH91" s="232"/>
      <c r="AI91" s="232"/>
      <c r="AJ91" s="232"/>
      <c r="AK91" s="232"/>
      <c r="AL91" s="232"/>
      <c r="AM91" s="232"/>
      <c r="AN91" s="232"/>
      <c r="AO91" s="232"/>
      <c r="AP91" s="232"/>
      <c r="AQ91" s="184"/>
      <c r="AR91" s="185"/>
      <c r="AS91" s="121" t="s">
        <v>185</v>
      </c>
      <c r="AT91" s="122"/>
      <c r="AU91" s="185"/>
      <c r="AV91" s="185"/>
      <c r="AW91" s="378" t="s">
        <v>175</v>
      </c>
      <c r="AX91" s="379"/>
      <c r="AY91">
        <f>$AY$90</f>
        <v>0</v>
      </c>
      <c r="AZ91" s="10"/>
      <c r="BA91" s="10"/>
      <c r="BB91" s="10"/>
      <c r="BC91" s="10"/>
    </row>
    <row r="92" spans="1:60" ht="23.25" hidden="1" customHeight="1" x14ac:dyDescent="0.15">
      <c r="A92" s="848"/>
      <c r="B92" s="410"/>
      <c r="C92" s="410"/>
      <c r="D92" s="410"/>
      <c r="E92" s="410"/>
      <c r="F92" s="411"/>
      <c r="G92" s="92"/>
      <c r="H92" s="93"/>
      <c r="I92" s="93"/>
      <c r="J92" s="93"/>
      <c r="K92" s="93"/>
      <c r="L92" s="93"/>
      <c r="M92" s="93"/>
      <c r="N92" s="93"/>
      <c r="O92" s="94"/>
      <c r="P92" s="93"/>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8"/>
      <c r="B93" s="410"/>
      <c r="C93" s="410"/>
      <c r="D93" s="410"/>
      <c r="E93" s="410"/>
      <c r="F93" s="411"/>
      <c r="G93" s="95"/>
      <c r="H93" s="96"/>
      <c r="I93" s="96"/>
      <c r="J93" s="96"/>
      <c r="K93" s="96"/>
      <c r="L93" s="96"/>
      <c r="M93" s="96"/>
      <c r="N93" s="96"/>
      <c r="O93" s="97"/>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8"/>
      <c r="B94" s="514"/>
      <c r="C94" s="514"/>
      <c r="D94" s="514"/>
      <c r="E94" s="514"/>
      <c r="F94" s="515"/>
      <c r="G94" s="98"/>
      <c r="H94" s="99"/>
      <c r="I94" s="99"/>
      <c r="J94" s="99"/>
      <c r="K94" s="99"/>
      <c r="L94" s="99"/>
      <c r="M94" s="99"/>
      <c r="N94" s="99"/>
      <c r="O94" s="100"/>
      <c r="P94" s="162"/>
      <c r="Q94" s="162"/>
      <c r="R94" s="162"/>
      <c r="S94" s="162"/>
      <c r="T94" s="162"/>
      <c r="U94" s="162"/>
      <c r="V94" s="162"/>
      <c r="W94" s="162"/>
      <c r="X94" s="545"/>
      <c r="Y94" s="443" t="s">
        <v>13</v>
      </c>
      <c r="Z94" s="444"/>
      <c r="AA94" s="445"/>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8"/>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0"/>
      <c r="Z95" s="151"/>
      <c r="AA95" s="152"/>
      <c r="AB95" s="542" t="s">
        <v>11</v>
      </c>
      <c r="AC95" s="543"/>
      <c r="AD95" s="544"/>
      <c r="AE95" s="232" t="s">
        <v>308</v>
      </c>
      <c r="AF95" s="232"/>
      <c r="AG95" s="232"/>
      <c r="AH95" s="232"/>
      <c r="AI95" s="232" t="s">
        <v>330</v>
      </c>
      <c r="AJ95" s="232"/>
      <c r="AK95" s="232"/>
      <c r="AL95" s="232"/>
      <c r="AM95" s="232" t="s">
        <v>427</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x14ac:dyDescent="0.15">
      <c r="A96" s="848"/>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0"/>
      <c r="Z96" s="151"/>
      <c r="AA96" s="152"/>
      <c r="AB96" s="393"/>
      <c r="AC96" s="394"/>
      <c r="AD96" s="395"/>
      <c r="AE96" s="232"/>
      <c r="AF96" s="232"/>
      <c r="AG96" s="232"/>
      <c r="AH96" s="232"/>
      <c r="AI96" s="232"/>
      <c r="AJ96" s="232"/>
      <c r="AK96" s="232"/>
      <c r="AL96" s="232"/>
      <c r="AM96" s="232"/>
      <c r="AN96" s="232"/>
      <c r="AO96" s="232"/>
      <c r="AP96" s="232"/>
      <c r="AQ96" s="184"/>
      <c r="AR96" s="185"/>
      <c r="AS96" s="121" t="s">
        <v>185</v>
      </c>
      <c r="AT96" s="122"/>
      <c r="AU96" s="185"/>
      <c r="AV96" s="185"/>
      <c r="AW96" s="378" t="s">
        <v>175</v>
      </c>
      <c r="AX96" s="379"/>
      <c r="AY96">
        <f>$AY$95</f>
        <v>0</v>
      </c>
    </row>
    <row r="97" spans="1:60" ht="23.25" hidden="1" customHeight="1" x14ac:dyDescent="0.15">
      <c r="A97" s="848"/>
      <c r="B97" s="410"/>
      <c r="C97" s="410"/>
      <c r="D97" s="410"/>
      <c r="E97" s="410"/>
      <c r="F97" s="411"/>
      <c r="G97" s="92"/>
      <c r="H97" s="93"/>
      <c r="I97" s="93"/>
      <c r="J97" s="93"/>
      <c r="K97" s="93"/>
      <c r="L97" s="93"/>
      <c r="M97" s="93"/>
      <c r="N97" s="93"/>
      <c r="O97" s="94"/>
      <c r="P97" s="93"/>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8"/>
      <c r="B98" s="410"/>
      <c r="C98" s="410"/>
      <c r="D98" s="410"/>
      <c r="E98" s="410"/>
      <c r="F98" s="411"/>
      <c r="G98" s="95"/>
      <c r="H98" s="96"/>
      <c r="I98" s="96"/>
      <c r="J98" s="96"/>
      <c r="K98" s="96"/>
      <c r="L98" s="96"/>
      <c r="M98" s="96"/>
      <c r="N98" s="96"/>
      <c r="O98" s="97"/>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2"/>
      <c r="C99" s="412"/>
      <c r="D99" s="412"/>
      <c r="E99" s="412"/>
      <c r="F99" s="413"/>
      <c r="G99" s="565"/>
      <c r="H99" s="201"/>
      <c r="I99" s="201"/>
      <c r="J99" s="201"/>
      <c r="K99" s="201"/>
      <c r="L99" s="201"/>
      <c r="M99" s="201"/>
      <c r="N99" s="201"/>
      <c r="O99" s="566"/>
      <c r="P99" s="503"/>
      <c r="Q99" s="503"/>
      <c r="R99" s="503"/>
      <c r="S99" s="503"/>
      <c r="T99" s="503"/>
      <c r="U99" s="503"/>
      <c r="V99" s="503"/>
      <c r="W99" s="503"/>
      <c r="X99" s="504"/>
      <c r="Y99" s="878" t="s">
        <v>13</v>
      </c>
      <c r="Z99" s="879"/>
      <c r="AA99" s="880"/>
      <c r="AB99" s="875" t="s">
        <v>14</v>
      </c>
      <c r="AC99" s="876"/>
      <c r="AD99" s="877"/>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7"/>
      <c r="Z100" s="838"/>
      <c r="AA100" s="839"/>
      <c r="AB100" s="466" t="s">
        <v>11</v>
      </c>
      <c r="AC100" s="466"/>
      <c r="AD100" s="466"/>
      <c r="AE100" s="524" t="s">
        <v>308</v>
      </c>
      <c r="AF100" s="525"/>
      <c r="AG100" s="525"/>
      <c r="AH100" s="526"/>
      <c r="AI100" s="524" t="s">
        <v>330</v>
      </c>
      <c r="AJ100" s="525"/>
      <c r="AK100" s="525"/>
      <c r="AL100" s="526"/>
      <c r="AM100" s="524" t="s">
        <v>427</v>
      </c>
      <c r="AN100" s="525"/>
      <c r="AO100" s="525"/>
      <c r="AP100" s="526"/>
      <c r="AQ100" s="302" t="s">
        <v>335</v>
      </c>
      <c r="AR100" s="303"/>
      <c r="AS100" s="303"/>
      <c r="AT100" s="304"/>
      <c r="AU100" s="302" t="s">
        <v>459</v>
      </c>
      <c r="AV100" s="303"/>
      <c r="AW100" s="303"/>
      <c r="AX100" s="305"/>
    </row>
    <row r="101" spans="1:60" ht="23.25" customHeight="1" x14ac:dyDescent="0.15">
      <c r="A101" s="404"/>
      <c r="B101" s="405"/>
      <c r="C101" s="405"/>
      <c r="D101" s="405"/>
      <c r="E101" s="405"/>
      <c r="F101" s="406"/>
      <c r="G101" s="93" t="s">
        <v>642</v>
      </c>
      <c r="H101" s="93"/>
      <c r="I101" s="93"/>
      <c r="J101" s="93"/>
      <c r="K101" s="93"/>
      <c r="L101" s="93"/>
      <c r="M101" s="93"/>
      <c r="N101" s="93"/>
      <c r="O101" s="93"/>
      <c r="P101" s="93"/>
      <c r="Q101" s="93"/>
      <c r="R101" s="93"/>
      <c r="S101" s="93"/>
      <c r="T101" s="93"/>
      <c r="U101" s="93"/>
      <c r="V101" s="93"/>
      <c r="W101" s="93"/>
      <c r="X101" s="94"/>
      <c r="Y101" s="527" t="s">
        <v>54</v>
      </c>
      <c r="Z101" s="528"/>
      <c r="AA101" s="529"/>
      <c r="AB101" s="446" t="s">
        <v>643</v>
      </c>
      <c r="AC101" s="446"/>
      <c r="AD101" s="446"/>
      <c r="AE101" s="267">
        <v>55</v>
      </c>
      <c r="AF101" s="267"/>
      <c r="AG101" s="267"/>
      <c r="AH101" s="267"/>
      <c r="AI101" s="267">
        <v>43</v>
      </c>
      <c r="AJ101" s="267"/>
      <c r="AK101" s="267"/>
      <c r="AL101" s="267"/>
      <c r="AM101" s="267"/>
      <c r="AN101" s="267"/>
      <c r="AO101" s="267"/>
      <c r="AP101" s="267"/>
      <c r="AQ101" s="267" t="s">
        <v>657</v>
      </c>
      <c r="AR101" s="267"/>
      <c r="AS101" s="267"/>
      <c r="AT101" s="267"/>
      <c r="AU101" s="203"/>
      <c r="AV101" s="204"/>
      <c r="AW101" s="204"/>
      <c r="AX101" s="206"/>
    </row>
    <row r="102" spans="1:60" ht="23.25" customHeight="1" x14ac:dyDescent="0.15">
      <c r="A102" s="407"/>
      <c r="B102" s="408"/>
      <c r="C102" s="408"/>
      <c r="D102" s="408"/>
      <c r="E102" s="408"/>
      <c r="F102" s="409"/>
      <c r="G102" s="99"/>
      <c r="H102" s="99"/>
      <c r="I102" s="99"/>
      <c r="J102" s="99"/>
      <c r="K102" s="99"/>
      <c r="L102" s="99"/>
      <c r="M102" s="99"/>
      <c r="N102" s="99"/>
      <c r="O102" s="99"/>
      <c r="P102" s="99"/>
      <c r="Q102" s="99"/>
      <c r="R102" s="99"/>
      <c r="S102" s="99"/>
      <c r="T102" s="99"/>
      <c r="U102" s="99"/>
      <c r="V102" s="99"/>
      <c r="W102" s="99"/>
      <c r="X102" s="100"/>
      <c r="Y102" s="429" t="s">
        <v>55</v>
      </c>
      <c r="Z102" s="430"/>
      <c r="AA102" s="431"/>
      <c r="AB102" s="446" t="s">
        <v>643</v>
      </c>
      <c r="AC102" s="446"/>
      <c r="AD102" s="446"/>
      <c r="AE102" s="267">
        <v>77</v>
      </c>
      <c r="AF102" s="267"/>
      <c r="AG102" s="267"/>
      <c r="AH102" s="267"/>
      <c r="AI102" s="267">
        <v>58</v>
      </c>
      <c r="AJ102" s="267"/>
      <c r="AK102" s="267"/>
      <c r="AL102" s="267"/>
      <c r="AM102" s="267">
        <v>55</v>
      </c>
      <c r="AN102" s="267"/>
      <c r="AO102" s="267"/>
      <c r="AP102" s="267"/>
      <c r="AQ102" s="267">
        <v>43</v>
      </c>
      <c r="AR102" s="267"/>
      <c r="AS102" s="267"/>
      <c r="AT102" s="267"/>
      <c r="AU102" s="210"/>
      <c r="AV102" s="211"/>
      <c r="AW102" s="211"/>
      <c r="AX102" s="306"/>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4"/>
      <c r="B104" s="405"/>
      <c r="C104" s="405"/>
      <c r="D104" s="405"/>
      <c r="E104" s="405"/>
      <c r="F104" s="406"/>
      <c r="G104" s="93"/>
      <c r="H104" s="93"/>
      <c r="I104" s="93"/>
      <c r="J104" s="93"/>
      <c r="K104" s="93"/>
      <c r="L104" s="93"/>
      <c r="M104" s="93"/>
      <c r="N104" s="93"/>
      <c r="O104" s="93"/>
      <c r="P104" s="93"/>
      <c r="Q104" s="93"/>
      <c r="R104" s="93"/>
      <c r="S104" s="93"/>
      <c r="T104" s="93"/>
      <c r="U104" s="93"/>
      <c r="V104" s="93"/>
      <c r="W104" s="93"/>
      <c r="X104" s="94"/>
      <c r="Y104" s="450" t="s">
        <v>54</v>
      </c>
      <c r="Z104" s="451"/>
      <c r="AA104" s="452"/>
      <c r="AB104" s="530"/>
      <c r="AC104" s="531"/>
      <c r="AD104" s="532"/>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7"/>
      <c r="B105" s="408"/>
      <c r="C105" s="408"/>
      <c r="D105" s="408"/>
      <c r="E105" s="408"/>
      <c r="F105" s="409"/>
      <c r="G105" s="99"/>
      <c r="H105" s="99"/>
      <c r="I105" s="99"/>
      <c r="J105" s="99"/>
      <c r="K105" s="99"/>
      <c r="L105" s="99"/>
      <c r="M105" s="99"/>
      <c r="N105" s="99"/>
      <c r="O105" s="99"/>
      <c r="P105" s="99"/>
      <c r="Q105" s="99"/>
      <c r="R105" s="99"/>
      <c r="S105" s="99"/>
      <c r="T105" s="99"/>
      <c r="U105" s="99"/>
      <c r="V105" s="99"/>
      <c r="W105" s="99"/>
      <c r="X105" s="100"/>
      <c r="Y105" s="429" t="s">
        <v>55</v>
      </c>
      <c r="Z105" s="533"/>
      <c r="AA105" s="534"/>
      <c r="AB105" s="453"/>
      <c r="AC105" s="454"/>
      <c r="AD105" s="455"/>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4"/>
      <c r="B107" s="405"/>
      <c r="C107" s="405"/>
      <c r="D107" s="405"/>
      <c r="E107" s="405"/>
      <c r="F107" s="406"/>
      <c r="G107" s="93"/>
      <c r="H107" s="93"/>
      <c r="I107" s="93"/>
      <c r="J107" s="93"/>
      <c r="K107" s="93"/>
      <c r="L107" s="93"/>
      <c r="M107" s="93"/>
      <c r="N107" s="93"/>
      <c r="O107" s="93"/>
      <c r="P107" s="93"/>
      <c r="Q107" s="93"/>
      <c r="R107" s="93"/>
      <c r="S107" s="93"/>
      <c r="T107" s="93"/>
      <c r="U107" s="93"/>
      <c r="V107" s="93"/>
      <c r="W107" s="93"/>
      <c r="X107" s="94"/>
      <c r="Y107" s="450" t="s">
        <v>54</v>
      </c>
      <c r="Z107" s="451"/>
      <c r="AA107" s="452"/>
      <c r="AB107" s="530"/>
      <c r="AC107" s="531"/>
      <c r="AD107" s="53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7"/>
      <c r="B108" s="408"/>
      <c r="C108" s="408"/>
      <c r="D108" s="408"/>
      <c r="E108" s="408"/>
      <c r="F108" s="409"/>
      <c r="G108" s="99"/>
      <c r="H108" s="99"/>
      <c r="I108" s="99"/>
      <c r="J108" s="99"/>
      <c r="K108" s="99"/>
      <c r="L108" s="99"/>
      <c r="M108" s="99"/>
      <c r="N108" s="99"/>
      <c r="O108" s="99"/>
      <c r="P108" s="99"/>
      <c r="Q108" s="99"/>
      <c r="R108" s="99"/>
      <c r="S108" s="99"/>
      <c r="T108" s="99"/>
      <c r="U108" s="99"/>
      <c r="V108" s="99"/>
      <c r="W108" s="99"/>
      <c r="X108" s="100"/>
      <c r="Y108" s="429" t="s">
        <v>55</v>
      </c>
      <c r="Z108" s="533"/>
      <c r="AA108" s="534"/>
      <c r="AB108" s="453"/>
      <c r="AC108" s="454"/>
      <c r="AD108" s="455"/>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4"/>
      <c r="B110" s="405"/>
      <c r="C110" s="405"/>
      <c r="D110" s="405"/>
      <c r="E110" s="405"/>
      <c r="F110" s="406"/>
      <c r="G110" s="93"/>
      <c r="H110" s="93"/>
      <c r="I110" s="93"/>
      <c r="J110" s="93"/>
      <c r="K110" s="93"/>
      <c r="L110" s="93"/>
      <c r="M110" s="93"/>
      <c r="N110" s="93"/>
      <c r="O110" s="93"/>
      <c r="P110" s="93"/>
      <c r="Q110" s="93"/>
      <c r="R110" s="93"/>
      <c r="S110" s="93"/>
      <c r="T110" s="93"/>
      <c r="U110" s="93"/>
      <c r="V110" s="93"/>
      <c r="W110" s="93"/>
      <c r="X110" s="94"/>
      <c r="Y110" s="450" t="s">
        <v>54</v>
      </c>
      <c r="Z110" s="451"/>
      <c r="AA110" s="452"/>
      <c r="AB110" s="530"/>
      <c r="AC110" s="531"/>
      <c r="AD110" s="53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7"/>
      <c r="B111" s="408"/>
      <c r="C111" s="408"/>
      <c r="D111" s="408"/>
      <c r="E111" s="408"/>
      <c r="F111" s="409"/>
      <c r="G111" s="99"/>
      <c r="H111" s="99"/>
      <c r="I111" s="99"/>
      <c r="J111" s="99"/>
      <c r="K111" s="99"/>
      <c r="L111" s="99"/>
      <c r="M111" s="99"/>
      <c r="N111" s="99"/>
      <c r="O111" s="99"/>
      <c r="P111" s="99"/>
      <c r="Q111" s="99"/>
      <c r="R111" s="99"/>
      <c r="S111" s="99"/>
      <c r="T111" s="99"/>
      <c r="U111" s="99"/>
      <c r="V111" s="99"/>
      <c r="W111" s="99"/>
      <c r="X111" s="100"/>
      <c r="Y111" s="429" t="s">
        <v>55</v>
      </c>
      <c r="Z111" s="533"/>
      <c r="AA111" s="534"/>
      <c r="AB111" s="453"/>
      <c r="AC111" s="454"/>
      <c r="AD111" s="455"/>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4"/>
      <c r="B113" s="405"/>
      <c r="C113" s="405"/>
      <c r="D113" s="405"/>
      <c r="E113" s="405"/>
      <c r="F113" s="406"/>
      <c r="G113" s="93"/>
      <c r="H113" s="93"/>
      <c r="I113" s="93"/>
      <c r="J113" s="93"/>
      <c r="K113" s="93"/>
      <c r="L113" s="93"/>
      <c r="M113" s="93"/>
      <c r="N113" s="93"/>
      <c r="O113" s="93"/>
      <c r="P113" s="93"/>
      <c r="Q113" s="93"/>
      <c r="R113" s="93"/>
      <c r="S113" s="93"/>
      <c r="T113" s="93"/>
      <c r="U113" s="93"/>
      <c r="V113" s="93"/>
      <c r="W113" s="93"/>
      <c r="X113" s="94"/>
      <c r="Y113" s="450" t="s">
        <v>54</v>
      </c>
      <c r="Z113" s="451"/>
      <c r="AA113" s="452"/>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7"/>
      <c r="B114" s="408"/>
      <c r="C114" s="408"/>
      <c r="D114" s="408"/>
      <c r="E114" s="408"/>
      <c r="F114" s="409"/>
      <c r="G114" s="99"/>
      <c r="H114" s="99"/>
      <c r="I114" s="99"/>
      <c r="J114" s="99"/>
      <c r="K114" s="99"/>
      <c r="L114" s="99"/>
      <c r="M114" s="99"/>
      <c r="N114" s="99"/>
      <c r="O114" s="99"/>
      <c r="P114" s="99"/>
      <c r="Q114" s="99"/>
      <c r="R114" s="99"/>
      <c r="S114" s="99"/>
      <c r="T114" s="99"/>
      <c r="U114" s="99"/>
      <c r="V114" s="99"/>
      <c r="W114" s="99"/>
      <c r="X114" s="100"/>
      <c r="Y114" s="429" t="s">
        <v>55</v>
      </c>
      <c r="Z114" s="533"/>
      <c r="AA114" s="534"/>
      <c r="AB114" s="453"/>
      <c r="AC114" s="454"/>
      <c r="AD114" s="455"/>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2" t="s">
        <v>308</v>
      </c>
      <c r="AF115" s="232"/>
      <c r="AG115" s="232"/>
      <c r="AH115" s="232"/>
      <c r="AI115" s="232" t="s">
        <v>330</v>
      </c>
      <c r="AJ115" s="232"/>
      <c r="AK115" s="232"/>
      <c r="AL115" s="232"/>
      <c r="AM115" s="232" t="s">
        <v>427</v>
      </c>
      <c r="AN115" s="232"/>
      <c r="AO115" s="232"/>
      <c r="AP115" s="232"/>
      <c r="AQ115" s="575" t="s">
        <v>460</v>
      </c>
      <c r="AR115" s="576"/>
      <c r="AS115" s="576"/>
      <c r="AT115" s="576"/>
      <c r="AU115" s="576"/>
      <c r="AV115" s="576"/>
      <c r="AW115" s="576"/>
      <c r="AX115" s="577"/>
    </row>
    <row r="116" spans="1:51" ht="30.75" customHeight="1" x14ac:dyDescent="0.15">
      <c r="A116" s="421"/>
      <c r="B116" s="422"/>
      <c r="C116" s="422"/>
      <c r="D116" s="422"/>
      <c r="E116" s="422"/>
      <c r="F116" s="423"/>
      <c r="G116" s="373" t="s">
        <v>644</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638</v>
      </c>
      <c r="AC116" s="448"/>
      <c r="AD116" s="449"/>
      <c r="AE116" s="267" t="s">
        <v>638</v>
      </c>
      <c r="AF116" s="267"/>
      <c r="AG116" s="267"/>
      <c r="AH116" s="267"/>
      <c r="AI116" s="267" t="s">
        <v>638</v>
      </c>
      <c r="AJ116" s="267"/>
      <c r="AK116" s="267"/>
      <c r="AL116" s="267"/>
      <c r="AM116" s="267" t="s">
        <v>657</v>
      </c>
      <c r="AN116" s="267"/>
      <c r="AO116" s="267"/>
      <c r="AP116" s="267"/>
      <c r="AQ116" s="203" t="s">
        <v>657</v>
      </c>
      <c r="AR116" s="204"/>
      <c r="AS116" s="204"/>
      <c r="AT116" s="204"/>
      <c r="AU116" s="204"/>
      <c r="AV116" s="204"/>
      <c r="AW116" s="204"/>
      <c r="AX116" s="206"/>
    </row>
    <row r="117" spans="1:51" ht="30.7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324</v>
      </c>
      <c r="AC117" s="458"/>
      <c r="AD117" s="459"/>
      <c r="AE117" s="536" t="s">
        <v>638</v>
      </c>
      <c r="AF117" s="536"/>
      <c r="AG117" s="536"/>
      <c r="AH117" s="536"/>
      <c r="AI117" s="536" t="s">
        <v>638</v>
      </c>
      <c r="AJ117" s="536"/>
      <c r="AK117" s="536"/>
      <c r="AL117" s="536"/>
      <c r="AM117" s="536" t="s">
        <v>657</v>
      </c>
      <c r="AN117" s="536"/>
      <c r="AO117" s="536"/>
      <c r="AP117" s="536"/>
      <c r="AQ117" s="536" t="s">
        <v>657</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2" t="s">
        <v>308</v>
      </c>
      <c r="AF118" s="232"/>
      <c r="AG118" s="232"/>
      <c r="AH118" s="232"/>
      <c r="AI118" s="232" t="s">
        <v>330</v>
      </c>
      <c r="AJ118" s="232"/>
      <c r="AK118" s="232"/>
      <c r="AL118" s="232"/>
      <c r="AM118" s="232" t="s">
        <v>427</v>
      </c>
      <c r="AN118" s="232"/>
      <c r="AO118" s="232"/>
      <c r="AP118" s="232"/>
      <c r="AQ118" s="575" t="s">
        <v>460</v>
      </c>
      <c r="AR118" s="576"/>
      <c r="AS118" s="576"/>
      <c r="AT118" s="576"/>
      <c r="AU118" s="576"/>
      <c r="AV118" s="576"/>
      <c r="AW118" s="576"/>
      <c r="AX118" s="577"/>
      <c r="AY118" s="77">
        <f>IF(SUBSTITUTE(SUBSTITUTE($G$119,"／",""),"　","")="",0,1)</f>
        <v>0</v>
      </c>
    </row>
    <row r="119" spans="1:51" ht="23.25"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2" t="s">
        <v>308</v>
      </c>
      <c r="AF121" s="232"/>
      <c r="AG121" s="232"/>
      <c r="AH121" s="232"/>
      <c r="AI121" s="232" t="s">
        <v>330</v>
      </c>
      <c r="AJ121" s="232"/>
      <c r="AK121" s="232"/>
      <c r="AL121" s="232"/>
      <c r="AM121" s="232" t="s">
        <v>427</v>
      </c>
      <c r="AN121" s="232"/>
      <c r="AO121" s="232"/>
      <c r="AP121" s="232"/>
      <c r="AQ121" s="575" t="s">
        <v>460</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278</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2" t="s">
        <v>308</v>
      </c>
      <c r="AF124" s="232"/>
      <c r="AG124" s="232"/>
      <c r="AH124" s="232"/>
      <c r="AI124" s="232" t="s">
        <v>330</v>
      </c>
      <c r="AJ124" s="232"/>
      <c r="AK124" s="232"/>
      <c r="AL124" s="232"/>
      <c r="AM124" s="232" t="s">
        <v>427</v>
      </c>
      <c r="AN124" s="232"/>
      <c r="AO124" s="232"/>
      <c r="AP124" s="232"/>
      <c r="AQ124" s="575" t="s">
        <v>460</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280</v>
      </c>
      <c r="H125" s="373"/>
      <c r="I125" s="373"/>
      <c r="J125" s="373"/>
      <c r="K125" s="373"/>
      <c r="L125" s="373"/>
      <c r="M125" s="373"/>
      <c r="N125" s="373"/>
      <c r="O125" s="373"/>
      <c r="P125" s="373"/>
      <c r="Q125" s="373"/>
      <c r="R125" s="373"/>
      <c r="S125" s="373"/>
      <c r="T125" s="373"/>
      <c r="U125" s="373"/>
      <c r="V125" s="373"/>
      <c r="W125" s="373"/>
      <c r="X125" s="913"/>
      <c r="Y125" s="440" t="s">
        <v>15</v>
      </c>
      <c r="Z125" s="441"/>
      <c r="AA125" s="442"/>
      <c r="AB125" s="447"/>
      <c r="AC125" s="448"/>
      <c r="AD125" s="449"/>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4"/>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10"/>
      <c r="Z127" s="911"/>
      <c r="AA127" s="912"/>
      <c r="AB127" s="393" t="s">
        <v>11</v>
      </c>
      <c r="AC127" s="394"/>
      <c r="AD127" s="395"/>
      <c r="AE127" s="232" t="s">
        <v>308</v>
      </c>
      <c r="AF127" s="232"/>
      <c r="AG127" s="232"/>
      <c r="AH127" s="232"/>
      <c r="AI127" s="232" t="s">
        <v>330</v>
      </c>
      <c r="AJ127" s="232"/>
      <c r="AK127" s="232"/>
      <c r="AL127" s="232"/>
      <c r="AM127" s="232" t="s">
        <v>427</v>
      </c>
      <c r="AN127" s="232"/>
      <c r="AO127" s="232"/>
      <c r="AP127" s="232"/>
      <c r="AQ127" s="575" t="s">
        <v>460</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280</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4" t="s">
        <v>323</v>
      </c>
      <c r="B130" s="171"/>
      <c r="C130" s="170" t="s">
        <v>188</v>
      </c>
      <c r="D130" s="171"/>
      <c r="E130" s="155" t="s">
        <v>217</v>
      </c>
      <c r="F130" s="156"/>
      <c r="G130" s="157" t="s">
        <v>645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t="s">
        <v>638</v>
      </c>
      <c r="AV133" s="186"/>
      <c r="AW133" s="121" t="s">
        <v>175</v>
      </c>
      <c r="AX133" s="181"/>
      <c r="AY133">
        <f>$AY$132</f>
        <v>1</v>
      </c>
    </row>
    <row r="134" spans="1:51" ht="39.75" customHeight="1" x14ac:dyDescent="0.15">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t="s">
        <v>638</v>
      </c>
      <c r="AF134" s="193"/>
      <c r="AG134" s="193"/>
      <c r="AH134" s="193"/>
      <c r="AI134" s="192" t="s">
        <v>638</v>
      </c>
      <c r="AJ134" s="193"/>
      <c r="AK134" s="193"/>
      <c r="AL134" s="193"/>
      <c r="AM134" s="192" t="s">
        <v>657</v>
      </c>
      <c r="AN134" s="193"/>
      <c r="AO134" s="193"/>
      <c r="AP134" s="193"/>
      <c r="AQ134" s="192" t="s">
        <v>638</v>
      </c>
      <c r="AR134" s="193"/>
      <c r="AS134" s="193"/>
      <c r="AT134" s="193"/>
      <c r="AU134" s="192" t="s">
        <v>638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t="s">
        <v>638</v>
      </c>
      <c r="AF135" s="193"/>
      <c r="AG135" s="193"/>
      <c r="AH135" s="193"/>
      <c r="AI135" s="192" t="s">
        <v>638</v>
      </c>
      <c r="AJ135" s="193"/>
      <c r="AK135" s="193"/>
      <c r="AL135" s="193"/>
      <c r="AM135" s="192" t="s">
        <v>657</v>
      </c>
      <c r="AN135" s="193"/>
      <c r="AO135" s="193"/>
      <c r="AP135" s="193"/>
      <c r="AQ135" s="192" t="s">
        <v>638</v>
      </c>
      <c r="AR135" s="193"/>
      <c r="AS135" s="193"/>
      <c r="AT135" s="193"/>
      <c r="AU135" s="192" t="s">
        <v>638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36.75" customHeight="1" x14ac:dyDescent="0.15">
      <c r="A188" s="175"/>
      <c r="B188" s="172"/>
      <c r="C188" s="166"/>
      <c r="D188" s="172"/>
      <c r="E188" s="113" t="s">
        <v>688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6.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5"/>
      <c r="E430" s="160" t="s">
        <v>317</v>
      </c>
      <c r="F430" s="881"/>
      <c r="G430" s="882" t="s">
        <v>204</v>
      </c>
      <c r="H430" s="111"/>
      <c r="I430" s="111"/>
      <c r="J430" s="883" t="s">
        <v>638</v>
      </c>
      <c r="K430" s="884"/>
      <c r="L430" s="884"/>
      <c r="M430" s="884"/>
      <c r="N430" s="884"/>
      <c r="O430" s="884"/>
      <c r="P430" s="884"/>
      <c r="Q430" s="884"/>
      <c r="R430" s="884"/>
      <c r="S430" s="884"/>
      <c r="T430" s="885"/>
      <c r="U430" s="573" t="s">
        <v>689</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6"/>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3"/>
      <c r="F433" s="324"/>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t="s">
        <v>657</v>
      </c>
      <c r="AN433" s="193"/>
      <c r="AO433" s="193"/>
      <c r="AP433" s="322"/>
      <c r="AQ433" s="321" t="s">
        <v>638</v>
      </c>
      <c r="AR433" s="193"/>
      <c r="AS433" s="193"/>
      <c r="AT433" s="322"/>
      <c r="AU433" s="193" t="s">
        <v>638</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t="s">
        <v>657</v>
      </c>
      <c r="AN434" s="193"/>
      <c r="AO434" s="193"/>
      <c r="AP434" s="322"/>
      <c r="AQ434" s="321" t="s">
        <v>638</v>
      </c>
      <c r="AR434" s="193"/>
      <c r="AS434" s="193"/>
      <c r="AT434" s="322"/>
      <c r="AU434" s="193" t="s">
        <v>638</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t="s">
        <v>638</v>
      </c>
      <c r="AF435" s="193"/>
      <c r="AG435" s="193"/>
      <c r="AH435" s="322"/>
      <c r="AI435" s="321" t="s">
        <v>638</v>
      </c>
      <c r="AJ435" s="193"/>
      <c r="AK435" s="193"/>
      <c r="AL435" s="193"/>
      <c r="AM435" s="321" t="s">
        <v>657</v>
      </c>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3"/>
      <c r="F458" s="324"/>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t="s">
        <v>657</v>
      </c>
      <c r="AN458" s="193"/>
      <c r="AO458" s="193"/>
      <c r="AP458" s="322"/>
      <c r="AQ458" s="321" t="s">
        <v>638</v>
      </c>
      <c r="AR458" s="193"/>
      <c r="AS458" s="193"/>
      <c r="AT458" s="322"/>
      <c r="AU458" s="193" t="s">
        <v>638</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t="s">
        <v>657</v>
      </c>
      <c r="AN459" s="193"/>
      <c r="AO459" s="193"/>
      <c r="AP459" s="322"/>
      <c r="AQ459" s="321" t="s">
        <v>638</v>
      </c>
      <c r="AR459" s="193"/>
      <c r="AS459" s="193"/>
      <c r="AT459" s="322"/>
      <c r="AU459" s="193" t="s">
        <v>638</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t="s">
        <v>638</v>
      </c>
      <c r="AF460" s="193"/>
      <c r="AG460" s="193"/>
      <c r="AH460" s="322"/>
      <c r="AI460" s="321" t="s">
        <v>638</v>
      </c>
      <c r="AJ460" s="193"/>
      <c r="AK460" s="193"/>
      <c r="AL460" s="193"/>
      <c r="AM460" s="321" t="s">
        <v>657</v>
      </c>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1</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t="s">
        <v>638</v>
      </c>
      <c r="AF462" s="186"/>
      <c r="AG462" s="121" t="s">
        <v>185</v>
      </c>
      <c r="AH462" s="122"/>
      <c r="AI462" s="320"/>
      <c r="AJ462" s="320"/>
      <c r="AK462" s="320"/>
      <c r="AL462" s="142"/>
      <c r="AM462" s="320"/>
      <c r="AN462" s="320"/>
      <c r="AO462" s="320"/>
      <c r="AP462" s="142"/>
      <c r="AQ462" s="235" t="s">
        <v>638</v>
      </c>
      <c r="AR462" s="186"/>
      <c r="AS462" s="121" t="s">
        <v>185</v>
      </c>
      <c r="AT462" s="122"/>
      <c r="AU462" s="186" t="s">
        <v>638</v>
      </c>
      <c r="AV462" s="186"/>
      <c r="AW462" s="121" t="s">
        <v>175</v>
      </c>
      <c r="AX462" s="181"/>
      <c r="AY462">
        <f>$AY$461</f>
        <v>1</v>
      </c>
    </row>
    <row r="463" spans="1:51" ht="23.25" hidden="1" customHeight="1" x14ac:dyDescent="0.15">
      <c r="A463" s="175"/>
      <c r="B463" s="172"/>
      <c r="C463" s="166"/>
      <c r="D463" s="172"/>
      <c r="E463" s="323"/>
      <c r="F463" s="324"/>
      <c r="G463" s="92" t="s">
        <v>638</v>
      </c>
      <c r="H463" s="93"/>
      <c r="I463" s="93"/>
      <c r="J463" s="93"/>
      <c r="K463" s="93"/>
      <c r="L463" s="93"/>
      <c r="M463" s="93"/>
      <c r="N463" s="93"/>
      <c r="O463" s="93"/>
      <c r="P463" s="93"/>
      <c r="Q463" s="93"/>
      <c r="R463" s="93"/>
      <c r="S463" s="93"/>
      <c r="T463" s="93"/>
      <c r="U463" s="93"/>
      <c r="V463" s="93"/>
      <c r="W463" s="93"/>
      <c r="X463" s="94"/>
      <c r="Y463" s="187" t="s">
        <v>12</v>
      </c>
      <c r="Z463" s="188"/>
      <c r="AA463" s="189"/>
      <c r="AB463" s="199" t="s">
        <v>638</v>
      </c>
      <c r="AC463" s="199"/>
      <c r="AD463" s="199"/>
      <c r="AE463" s="321" t="s">
        <v>638</v>
      </c>
      <c r="AF463" s="193"/>
      <c r="AG463" s="193"/>
      <c r="AH463" s="193"/>
      <c r="AI463" s="321" t="s">
        <v>638</v>
      </c>
      <c r="AJ463" s="193"/>
      <c r="AK463" s="193"/>
      <c r="AL463" s="193"/>
      <c r="AM463" s="321"/>
      <c r="AN463" s="193"/>
      <c r="AO463" s="193"/>
      <c r="AP463" s="322"/>
      <c r="AQ463" s="321" t="s">
        <v>638</v>
      </c>
      <c r="AR463" s="193"/>
      <c r="AS463" s="193"/>
      <c r="AT463" s="322"/>
      <c r="AU463" s="193" t="s">
        <v>638</v>
      </c>
      <c r="AV463" s="193"/>
      <c r="AW463" s="193"/>
      <c r="AX463" s="194"/>
      <c r="AY463">
        <f t="shared" ref="AY463:AY465" si="69">$AY$461</f>
        <v>1</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t="s">
        <v>638</v>
      </c>
      <c r="AC464" s="191"/>
      <c r="AD464" s="191"/>
      <c r="AE464" s="321" t="s">
        <v>638</v>
      </c>
      <c r="AF464" s="193"/>
      <c r="AG464" s="193"/>
      <c r="AH464" s="322"/>
      <c r="AI464" s="321" t="s">
        <v>638</v>
      </c>
      <c r="AJ464" s="193"/>
      <c r="AK464" s="193"/>
      <c r="AL464" s="193"/>
      <c r="AM464" s="321"/>
      <c r="AN464" s="193"/>
      <c r="AO464" s="193"/>
      <c r="AP464" s="322"/>
      <c r="AQ464" s="321" t="s">
        <v>638</v>
      </c>
      <c r="AR464" s="193"/>
      <c r="AS464" s="193"/>
      <c r="AT464" s="322"/>
      <c r="AU464" s="193" t="s">
        <v>638</v>
      </c>
      <c r="AV464" s="193"/>
      <c r="AW464" s="193"/>
      <c r="AX464" s="194"/>
      <c r="AY464">
        <f t="shared" si="69"/>
        <v>1</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t="s">
        <v>638</v>
      </c>
      <c r="AF465" s="193"/>
      <c r="AG465" s="193"/>
      <c r="AH465" s="322"/>
      <c r="AI465" s="321" t="s">
        <v>638</v>
      </c>
      <c r="AJ465" s="193"/>
      <c r="AK465" s="193"/>
      <c r="AL465" s="193"/>
      <c r="AM465" s="321"/>
      <c r="AN465" s="193"/>
      <c r="AO465" s="193"/>
      <c r="AP465" s="322"/>
      <c r="AQ465" s="321" t="s">
        <v>638</v>
      </c>
      <c r="AR465" s="193"/>
      <c r="AS465" s="193"/>
      <c r="AT465" s="322"/>
      <c r="AU465" s="193" t="s">
        <v>638</v>
      </c>
      <c r="AV465" s="193"/>
      <c r="AW465" s="193"/>
      <c r="AX465" s="194"/>
      <c r="AY465">
        <f t="shared" si="69"/>
        <v>1</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657</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2" t="s">
        <v>204</v>
      </c>
      <c r="H484" s="111"/>
      <c r="I484" s="111"/>
      <c r="J484" s="883"/>
      <c r="K484" s="884"/>
      <c r="L484" s="884"/>
      <c r="M484" s="884"/>
      <c r="N484" s="884"/>
      <c r="O484" s="884"/>
      <c r="P484" s="884"/>
      <c r="Q484" s="884"/>
      <c r="R484" s="884"/>
      <c r="S484" s="884"/>
      <c r="T484" s="885"/>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2" t="s">
        <v>204</v>
      </c>
      <c r="H538" s="111"/>
      <c r="I538" s="111"/>
      <c r="J538" s="883"/>
      <c r="K538" s="884"/>
      <c r="L538" s="884"/>
      <c r="M538" s="884"/>
      <c r="N538" s="884"/>
      <c r="O538" s="884"/>
      <c r="P538" s="884"/>
      <c r="Q538" s="884"/>
      <c r="R538" s="884"/>
      <c r="S538" s="884"/>
      <c r="T538" s="885"/>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2" t="s">
        <v>204</v>
      </c>
      <c r="H592" s="111"/>
      <c r="I592" s="111"/>
      <c r="J592" s="883"/>
      <c r="K592" s="884"/>
      <c r="L592" s="884"/>
      <c r="M592" s="884"/>
      <c r="N592" s="884"/>
      <c r="O592" s="884"/>
      <c r="P592" s="884"/>
      <c r="Q592" s="884"/>
      <c r="R592" s="884"/>
      <c r="S592" s="884"/>
      <c r="T592" s="885"/>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2" t="s">
        <v>204</v>
      </c>
      <c r="H646" s="111"/>
      <c r="I646" s="111"/>
      <c r="J646" s="883"/>
      <c r="K646" s="884"/>
      <c r="L646" s="884"/>
      <c r="M646" s="884"/>
      <c r="N646" s="884"/>
      <c r="O646" s="884"/>
      <c r="P646" s="884"/>
      <c r="Q646" s="884"/>
      <c r="R646" s="884"/>
      <c r="S646" s="884"/>
      <c r="T646" s="885"/>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5" t="s">
        <v>30</v>
      </c>
      <c r="AH701" s="362"/>
      <c r="AI701" s="362"/>
      <c r="AJ701" s="362"/>
      <c r="AK701" s="362"/>
      <c r="AL701" s="362"/>
      <c r="AM701" s="362"/>
      <c r="AN701" s="362"/>
      <c r="AO701" s="362"/>
      <c r="AP701" s="362"/>
      <c r="AQ701" s="362"/>
      <c r="AR701" s="362"/>
      <c r="AS701" s="362"/>
      <c r="AT701" s="362"/>
      <c r="AU701" s="362"/>
      <c r="AV701" s="362"/>
      <c r="AW701" s="362"/>
      <c r="AX701" s="806"/>
    </row>
    <row r="702" spans="1:51" ht="106.5" customHeight="1" x14ac:dyDescent="0.15">
      <c r="A702" s="853" t="s">
        <v>139</v>
      </c>
      <c r="B702" s="854"/>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655</v>
      </c>
      <c r="AE702" s="327"/>
      <c r="AF702" s="327"/>
      <c r="AG702" s="365" t="s">
        <v>676</v>
      </c>
      <c r="AH702" s="366"/>
      <c r="AI702" s="366"/>
      <c r="AJ702" s="366"/>
      <c r="AK702" s="366"/>
      <c r="AL702" s="366"/>
      <c r="AM702" s="366"/>
      <c r="AN702" s="366"/>
      <c r="AO702" s="366"/>
      <c r="AP702" s="366"/>
      <c r="AQ702" s="366"/>
      <c r="AR702" s="366"/>
      <c r="AS702" s="366"/>
      <c r="AT702" s="366"/>
      <c r="AU702" s="366"/>
      <c r="AV702" s="366"/>
      <c r="AW702" s="366"/>
      <c r="AX702" s="367"/>
    </row>
    <row r="703" spans="1:51" ht="90.75" customHeight="1" x14ac:dyDescent="0.15">
      <c r="A703" s="855"/>
      <c r="B703" s="856"/>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2"/>
      <c r="AD703" s="307" t="s">
        <v>655</v>
      </c>
      <c r="AE703" s="308"/>
      <c r="AF703" s="308"/>
      <c r="AG703" s="89" t="s">
        <v>677</v>
      </c>
      <c r="AH703" s="90"/>
      <c r="AI703" s="90"/>
      <c r="AJ703" s="90"/>
      <c r="AK703" s="90"/>
      <c r="AL703" s="90"/>
      <c r="AM703" s="90"/>
      <c r="AN703" s="90"/>
      <c r="AO703" s="90"/>
      <c r="AP703" s="90"/>
      <c r="AQ703" s="90"/>
      <c r="AR703" s="90"/>
      <c r="AS703" s="90"/>
      <c r="AT703" s="90"/>
      <c r="AU703" s="90"/>
      <c r="AV703" s="90"/>
      <c r="AW703" s="90"/>
      <c r="AX703" s="91"/>
    </row>
    <row r="704" spans="1:51" ht="86.25" customHeight="1" x14ac:dyDescent="0.15">
      <c r="A704" s="857"/>
      <c r="B704" s="858"/>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655</v>
      </c>
      <c r="AE704" s="767"/>
      <c r="AF704" s="767"/>
      <c r="AG704" s="153" t="s">
        <v>678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675</v>
      </c>
      <c r="AE705" s="699"/>
      <c r="AF705" s="699"/>
      <c r="AG705" s="113" t="s">
        <v>324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679</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679</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95.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655</v>
      </c>
      <c r="AE708" s="589"/>
      <c r="AF708" s="589"/>
      <c r="AG708" s="726" t="s">
        <v>680</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7" t="s">
        <v>675</v>
      </c>
      <c r="AE709" s="308"/>
      <c r="AF709" s="308"/>
      <c r="AG709" s="89" t="s">
        <v>324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7" t="s">
        <v>675</v>
      </c>
      <c r="AE710" s="308"/>
      <c r="AF710" s="308"/>
      <c r="AG710" s="89" t="s">
        <v>324</v>
      </c>
      <c r="AH710" s="90"/>
      <c r="AI710" s="90"/>
      <c r="AJ710" s="90"/>
      <c r="AK710" s="90"/>
      <c r="AL710" s="90"/>
      <c r="AM710" s="90"/>
      <c r="AN710" s="90"/>
      <c r="AO710" s="90"/>
      <c r="AP710" s="90"/>
      <c r="AQ710" s="90"/>
      <c r="AR710" s="90"/>
      <c r="AS710" s="90"/>
      <c r="AT710" s="90"/>
      <c r="AU710" s="90"/>
      <c r="AV710" s="90"/>
      <c r="AW710" s="90"/>
      <c r="AX710" s="91"/>
    </row>
    <row r="711" spans="1:50" ht="51"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7" t="s">
        <v>655</v>
      </c>
      <c r="AE711" s="308"/>
      <c r="AF711" s="308"/>
      <c r="AG711" s="89" t="s">
        <v>681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t="s">
        <v>675</v>
      </c>
      <c r="AE712" s="767"/>
      <c r="AF712" s="767"/>
      <c r="AG712" s="791" t="s">
        <v>324</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675</v>
      </c>
      <c r="AE713" s="308"/>
      <c r="AF713" s="647"/>
      <c r="AG713" s="89" t="s">
        <v>324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675</v>
      </c>
      <c r="AE714" s="789"/>
      <c r="AF714" s="790"/>
      <c r="AG714" s="720" t="s">
        <v>324</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c r="AE715" s="589"/>
      <c r="AF715" s="640"/>
      <c r="AG715" s="726" t="s">
        <v>682</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675</v>
      </c>
      <c r="AE716" s="611"/>
      <c r="AF716" s="611"/>
      <c r="AG716" s="89" t="s">
        <v>324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7"/>
      <c r="AE717" s="308"/>
      <c r="AF717" s="308"/>
      <c r="AG717" s="89" t="s">
        <v>682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7" t="s">
        <v>675</v>
      </c>
      <c r="AE718" s="308"/>
      <c r="AF718" s="308"/>
      <c r="AG718" s="115" t="s">
        <v>324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675</v>
      </c>
      <c r="AE719" s="589"/>
      <c r="AF719" s="589"/>
      <c r="AG719" s="113" t="s">
        <v>324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t="s">
        <v>674</v>
      </c>
      <c r="K721" s="273"/>
      <c r="L721" s="63" t="str">
        <f>IF(M721="","","-")</f>
        <v/>
      </c>
      <c r="M721" s="64"/>
      <c r="N721" s="286" t="s">
        <v>638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6" t="s">
        <v>52</v>
      </c>
      <c r="D726" s="818"/>
      <c r="E726" s="818"/>
      <c r="F726" s="819"/>
      <c r="G726" s="562" t="s">
        <v>686</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685</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30" customHeight="1" thickBot="1" x14ac:dyDescent="0.2">
      <c r="A729" s="618" t="s">
        <v>658</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0" customHeight="1" thickBot="1" x14ac:dyDescent="0.2">
      <c r="A735" s="774" t="s">
        <v>674</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4" t="s">
        <v>590</v>
      </c>
      <c r="B737" s="196"/>
      <c r="C737" s="196"/>
      <c r="D737" s="197"/>
      <c r="E737" s="938" t="s">
        <v>647</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315</v>
      </c>
      <c r="B738" s="346"/>
      <c r="C738" s="346"/>
      <c r="D738" s="346"/>
      <c r="E738" s="938" t="s">
        <v>648</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314</v>
      </c>
      <c r="B739" s="346"/>
      <c r="C739" s="346"/>
      <c r="D739" s="346"/>
      <c r="E739" s="938" t="s">
        <v>649</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313</v>
      </c>
      <c r="B740" s="346"/>
      <c r="C740" s="346"/>
      <c r="D740" s="346"/>
      <c r="E740" s="938" t="s">
        <v>650</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312</v>
      </c>
      <c r="B741" s="346"/>
      <c r="C741" s="346"/>
      <c r="D741" s="346"/>
      <c r="E741" s="938" t="s">
        <v>651</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311</v>
      </c>
      <c r="B742" s="346"/>
      <c r="C742" s="346"/>
      <c r="D742" s="346"/>
      <c r="E742" s="938" t="s">
        <v>652</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310</v>
      </c>
      <c r="B743" s="346"/>
      <c r="C743" s="346"/>
      <c r="D743" s="346"/>
      <c r="E743" s="938" t="s">
        <v>653</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309</v>
      </c>
      <c r="B744" s="346"/>
      <c r="C744" s="346"/>
      <c r="D744" s="346"/>
      <c r="E744" s="938" t="s">
        <v>654</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308</v>
      </c>
      <c r="B745" s="346"/>
      <c r="C745" s="346"/>
      <c r="D745" s="346"/>
      <c r="E745" s="975" t="s">
        <v>654</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463</v>
      </c>
      <c r="B746" s="346"/>
      <c r="C746" s="346"/>
      <c r="D746" s="346"/>
      <c r="E746" s="944" t="s">
        <v>628</v>
      </c>
      <c r="F746" s="942"/>
      <c r="G746" s="942"/>
      <c r="H746" s="85" t="str">
        <f>IF(E746="","","-")</f>
        <v>-</v>
      </c>
      <c r="I746" s="942"/>
      <c r="J746" s="942"/>
      <c r="K746" s="85" t="str">
        <f>IF(I746="","","-")</f>
        <v/>
      </c>
      <c r="L746" s="943">
        <v>469</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427</v>
      </c>
      <c r="B747" s="346"/>
      <c r="C747" s="346"/>
      <c r="D747" s="346"/>
      <c r="E747" s="944" t="s">
        <v>628</v>
      </c>
      <c r="F747" s="942"/>
      <c r="G747" s="942"/>
      <c r="H747" s="85" t="str">
        <f>IF(E747="","","-")</f>
        <v>-</v>
      </c>
      <c r="I747" s="942"/>
      <c r="J747" s="942"/>
      <c r="K747" s="85" t="str">
        <f>IF(I747="","","-")</f>
        <v/>
      </c>
      <c r="L747" s="943">
        <v>470</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8" t="s">
        <v>302</v>
      </c>
      <c r="B748" s="599"/>
      <c r="C748" s="599"/>
      <c r="D748" s="599"/>
      <c r="E748" s="599"/>
      <c r="F748" s="60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304</v>
      </c>
      <c r="B787" s="613"/>
      <c r="C787" s="613"/>
      <c r="D787" s="613"/>
      <c r="E787" s="613"/>
      <c r="F787" s="614"/>
      <c r="G787" s="579" t="s">
        <v>683</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684</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659</v>
      </c>
      <c r="H789" s="655"/>
      <c r="I789" s="655"/>
      <c r="J789" s="655"/>
      <c r="K789" s="656"/>
      <c r="L789" s="648" t="s">
        <v>660</v>
      </c>
      <c r="M789" s="649"/>
      <c r="N789" s="649"/>
      <c r="O789" s="649"/>
      <c r="P789" s="649"/>
      <c r="Q789" s="649"/>
      <c r="R789" s="649"/>
      <c r="S789" s="649"/>
      <c r="T789" s="649"/>
      <c r="U789" s="649"/>
      <c r="V789" s="649"/>
      <c r="W789" s="649"/>
      <c r="X789" s="650"/>
      <c r="Y789" s="368">
        <v>1</v>
      </c>
      <c r="Z789" s="369"/>
      <c r="AA789" s="369"/>
      <c r="AB789" s="786"/>
      <c r="AC789" s="654" t="s">
        <v>659</v>
      </c>
      <c r="AD789" s="655"/>
      <c r="AE789" s="655"/>
      <c r="AF789" s="655"/>
      <c r="AG789" s="656"/>
      <c r="AH789" s="648" t="s">
        <v>661</v>
      </c>
      <c r="AI789" s="649"/>
      <c r="AJ789" s="649"/>
      <c r="AK789" s="649"/>
      <c r="AL789" s="649"/>
      <c r="AM789" s="649"/>
      <c r="AN789" s="649"/>
      <c r="AO789" s="649"/>
      <c r="AP789" s="649"/>
      <c r="AQ789" s="649"/>
      <c r="AR789" s="649"/>
      <c r="AS789" s="649"/>
      <c r="AT789" s="650"/>
      <c r="AU789" s="368">
        <v>1</v>
      </c>
      <c r="AV789" s="369"/>
      <c r="AW789" s="369"/>
      <c r="AX789" s="370"/>
    </row>
    <row r="790" spans="1:51" ht="24.75" customHeight="1" x14ac:dyDescent="0.15">
      <c r="A790" s="615"/>
      <c r="B790" s="616"/>
      <c r="C790" s="616"/>
      <c r="D790" s="616"/>
      <c r="E790" s="616"/>
      <c r="F790" s="617"/>
      <c r="G790" s="590" t="s">
        <v>689</v>
      </c>
      <c r="H790" s="591"/>
      <c r="I790" s="591"/>
      <c r="J790" s="591"/>
      <c r="K790" s="592"/>
      <c r="L790" s="978" t="s">
        <v>689</v>
      </c>
      <c r="M790" s="583"/>
      <c r="N790" s="583"/>
      <c r="O790" s="583"/>
      <c r="P790" s="583"/>
      <c r="Q790" s="583"/>
      <c r="R790" s="583"/>
      <c r="S790" s="583"/>
      <c r="T790" s="583"/>
      <c r="U790" s="583"/>
      <c r="V790" s="583"/>
      <c r="W790" s="583"/>
      <c r="X790" s="584"/>
      <c r="Y790" s="585" t="s">
        <v>689</v>
      </c>
      <c r="Z790" s="586"/>
      <c r="AA790" s="586"/>
      <c r="AB790" s="596"/>
      <c r="AC790" s="590" t="s">
        <v>689</v>
      </c>
      <c r="AD790" s="591"/>
      <c r="AE790" s="591"/>
      <c r="AF790" s="591"/>
      <c r="AG790" s="592"/>
      <c r="AH790" s="978" t="s">
        <v>689</v>
      </c>
      <c r="AI790" s="583"/>
      <c r="AJ790" s="583"/>
      <c r="AK790" s="583"/>
      <c r="AL790" s="583"/>
      <c r="AM790" s="583"/>
      <c r="AN790" s="583"/>
      <c r="AO790" s="583"/>
      <c r="AP790" s="583"/>
      <c r="AQ790" s="583"/>
      <c r="AR790" s="583"/>
      <c r="AS790" s="583"/>
      <c r="AT790" s="584"/>
      <c r="AU790" s="585" t="s">
        <v>689</v>
      </c>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1</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1</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6"/>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6"/>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6"/>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662</v>
      </c>
      <c r="D845" s="328"/>
      <c r="E845" s="328"/>
      <c r="F845" s="328"/>
      <c r="G845" s="328"/>
      <c r="H845" s="328"/>
      <c r="I845" s="328"/>
      <c r="J845" s="329" t="s">
        <v>657</v>
      </c>
      <c r="K845" s="330"/>
      <c r="L845" s="330"/>
      <c r="M845" s="330"/>
      <c r="N845" s="330"/>
      <c r="O845" s="330"/>
      <c r="P845" s="344" t="s">
        <v>671</v>
      </c>
      <c r="Q845" s="331"/>
      <c r="R845" s="331"/>
      <c r="S845" s="331"/>
      <c r="T845" s="331"/>
      <c r="U845" s="331"/>
      <c r="V845" s="331"/>
      <c r="W845" s="331"/>
      <c r="X845" s="331"/>
      <c r="Y845" s="332">
        <v>0.98</v>
      </c>
      <c r="Z845" s="333"/>
      <c r="AA845" s="333"/>
      <c r="AB845" s="334"/>
      <c r="AC845" s="820" t="s">
        <v>79</v>
      </c>
      <c r="AD845" s="821"/>
      <c r="AE845" s="821"/>
      <c r="AF845" s="821"/>
      <c r="AG845" s="821"/>
      <c r="AH845" s="351" t="s">
        <v>657</v>
      </c>
      <c r="AI845" s="352"/>
      <c r="AJ845" s="352"/>
      <c r="AK845" s="352"/>
      <c r="AL845" s="339" t="s">
        <v>657</v>
      </c>
      <c r="AM845" s="340"/>
      <c r="AN845" s="340"/>
      <c r="AO845" s="341"/>
      <c r="AP845" s="342" t="s">
        <v>657</v>
      </c>
      <c r="AQ845" s="342"/>
      <c r="AR845" s="342"/>
      <c r="AS845" s="342"/>
      <c r="AT845" s="342"/>
      <c r="AU845" s="342"/>
      <c r="AV845" s="342"/>
      <c r="AW845" s="342"/>
      <c r="AX845" s="342"/>
    </row>
    <row r="846" spans="1:51" ht="30" customHeight="1" x14ac:dyDescent="0.15">
      <c r="A846" s="355">
        <v>2</v>
      </c>
      <c r="B846" s="355">
        <v>1</v>
      </c>
      <c r="C846" s="343" t="s">
        <v>663</v>
      </c>
      <c r="D846" s="328"/>
      <c r="E846" s="328"/>
      <c r="F846" s="328"/>
      <c r="G846" s="328"/>
      <c r="H846" s="328"/>
      <c r="I846" s="328"/>
      <c r="J846" s="329" t="s">
        <v>657</v>
      </c>
      <c r="K846" s="330"/>
      <c r="L846" s="330"/>
      <c r="M846" s="330"/>
      <c r="N846" s="330"/>
      <c r="O846" s="330"/>
      <c r="P846" s="344" t="s">
        <v>671</v>
      </c>
      <c r="Q846" s="331"/>
      <c r="R846" s="331"/>
      <c r="S846" s="331"/>
      <c r="T846" s="331"/>
      <c r="U846" s="331"/>
      <c r="V846" s="331"/>
      <c r="W846" s="331"/>
      <c r="X846" s="331"/>
      <c r="Y846" s="332">
        <v>0.1</v>
      </c>
      <c r="Z846" s="333"/>
      <c r="AA846" s="333"/>
      <c r="AB846" s="334"/>
      <c r="AC846" s="820" t="s">
        <v>79</v>
      </c>
      <c r="AD846" s="821"/>
      <c r="AE846" s="821"/>
      <c r="AF846" s="821"/>
      <c r="AG846" s="821"/>
      <c r="AH846" s="351" t="s">
        <v>657</v>
      </c>
      <c r="AI846" s="352"/>
      <c r="AJ846" s="352"/>
      <c r="AK846" s="352"/>
      <c r="AL846" s="339" t="s">
        <v>657</v>
      </c>
      <c r="AM846" s="340"/>
      <c r="AN846" s="340"/>
      <c r="AO846" s="341"/>
      <c r="AP846" s="342" t="s">
        <v>657</v>
      </c>
      <c r="AQ846" s="342"/>
      <c r="AR846" s="342"/>
      <c r="AS846" s="342"/>
      <c r="AT846" s="342"/>
      <c r="AU846" s="342"/>
      <c r="AV846" s="342"/>
      <c r="AW846" s="342"/>
      <c r="AX846" s="342"/>
      <c r="AY846">
        <f>COUNTA($C$846)</f>
        <v>1</v>
      </c>
    </row>
    <row r="847" spans="1:51" ht="30" customHeight="1" x14ac:dyDescent="0.15">
      <c r="A847" s="355">
        <v>3</v>
      </c>
      <c r="B847" s="355">
        <v>1</v>
      </c>
      <c r="C847" s="343" t="s">
        <v>664</v>
      </c>
      <c r="D847" s="328"/>
      <c r="E847" s="328"/>
      <c r="F847" s="328"/>
      <c r="G847" s="328"/>
      <c r="H847" s="328"/>
      <c r="I847" s="328"/>
      <c r="J847" s="329" t="s">
        <v>657</v>
      </c>
      <c r="K847" s="330"/>
      <c r="L847" s="330"/>
      <c r="M847" s="330"/>
      <c r="N847" s="330"/>
      <c r="O847" s="330"/>
      <c r="P847" s="344" t="s">
        <v>671</v>
      </c>
      <c r="Q847" s="331"/>
      <c r="R847" s="331"/>
      <c r="S847" s="331"/>
      <c r="T847" s="331"/>
      <c r="U847" s="331"/>
      <c r="V847" s="331"/>
      <c r="W847" s="331"/>
      <c r="X847" s="331"/>
      <c r="Y847" s="332">
        <v>0.1</v>
      </c>
      <c r="Z847" s="333"/>
      <c r="AA847" s="333"/>
      <c r="AB847" s="334"/>
      <c r="AC847" s="820" t="s">
        <v>79</v>
      </c>
      <c r="AD847" s="821"/>
      <c r="AE847" s="821"/>
      <c r="AF847" s="821"/>
      <c r="AG847" s="821"/>
      <c r="AH847" s="337" t="s">
        <v>657</v>
      </c>
      <c r="AI847" s="338"/>
      <c r="AJ847" s="338"/>
      <c r="AK847" s="338"/>
      <c r="AL847" s="339" t="s">
        <v>657</v>
      </c>
      <c r="AM847" s="340"/>
      <c r="AN847" s="340"/>
      <c r="AO847" s="341"/>
      <c r="AP847" s="342" t="s">
        <v>657</v>
      </c>
      <c r="AQ847" s="342"/>
      <c r="AR847" s="342"/>
      <c r="AS847" s="342"/>
      <c r="AT847" s="342"/>
      <c r="AU847" s="342"/>
      <c r="AV847" s="342"/>
      <c r="AW847" s="342"/>
      <c r="AX847" s="342"/>
      <c r="AY847">
        <f>COUNTA($C$847)</f>
        <v>1</v>
      </c>
    </row>
    <row r="848" spans="1:51" ht="30" customHeight="1" x14ac:dyDescent="0.15">
      <c r="A848" s="355">
        <v>4</v>
      </c>
      <c r="B848" s="355">
        <v>1</v>
      </c>
      <c r="C848" s="343" t="s">
        <v>665</v>
      </c>
      <c r="D848" s="328"/>
      <c r="E848" s="328"/>
      <c r="F848" s="328"/>
      <c r="G848" s="328"/>
      <c r="H848" s="328"/>
      <c r="I848" s="328"/>
      <c r="J848" s="329" t="s">
        <v>657</v>
      </c>
      <c r="K848" s="330"/>
      <c r="L848" s="330"/>
      <c r="M848" s="330"/>
      <c r="N848" s="330"/>
      <c r="O848" s="330"/>
      <c r="P848" s="344" t="s">
        <v>671</v>
      </c>
      <c r="Q848" s="331"/>
      <c r="R848" s="331"/>
      <c r="S848" s="331"/>
      <c r="T848" s="331"/>
      <c r="U848" s="331"/>
      <c r="V848" s="331"/>
      <c r="W848" s="331"/>
      <c r="X848" s="331"/>
      <c r="Y848" s="332">
        <v>0.1</v>
      </c>
      <c r="Z848" s="333"/>
      <c r="AA848" s="333"/>
      <c r="AB848" s="334"/>
      <c r="AC848" s="820" t="s">
        <v>79</v>
      </c>
      <c r="AD848" s="821"/>
      <c r="AE848" s="821"/>
      <c r="AF848" s="821"/>
      <c r="AG848" s="821"/>
      <c r="AH848" s="337" t="s">
        <v>657</v>
      </c>
      <c r="AI848" s="338"/>
      <c r="AJ848" s="338"/>
      <c r="AK848" s="338"/>
      <c r="AL848" s="339" t="s">
        <v>657</v>
      </c>
      <c r="AM848" s="340"/>
      <c r="AN848" s="340"/>
      <c r="AO848" s="341"/>
      <c r="AP848" s="342" t="s">
        <v>657</v>
      </c>
      <c r="AQ848" s="342"/>
      <c r="AR848" s="342"/>
      <c r="AS848" s="342"/>
      <c r="AT848" s="342"/>
      <c r="AU848" s="342"/>
      <c r="AV848" s="342"/>
      <c r="AW848" s="342"/>
      <c r="AX848" s="342"/>
      <c r="AY848">
        <f>COUNTA($C$848)</f>
        <v>1</v>
      </c>
    </row>
    <row r="849" spans="1:51" ht="30" customHeight="1" x14ac:dyDescent="0.15">
      <c r="A849" s="355">
        <v>5</v>
      </c>
      <c r="B849" s="355">
        <v>1</v>
      </c>
      <c r="C849" s="343" t="s">
        <v>666</v>
      </c>
      <c r="D849" s="328"/>
      <c r="E849" s="328"/>
      <c r="F849" s="328"/>
      <c r="G849" s="328"/>
      <c r="H849" s="328"/>
      <c r="I849" s="328"/>
      <c r="J849" s="329" t="s">
        <v>657</v>
      </c>
      <c r="K849" s="330"/>
      <c r="L849" s="330"/>
      <c r="M849" s="330"/>
      <c r="N849" s="330"/>
      <c r="O849" s="330"/>
      <c r="P849" s="344" t="s">
        <v>671</v>
      </c>
      <c r="Q849" s="331"/>
      <c r="R849" s="331"/>
      <c r="S849" s="331"/>
      <c r="T849" s="331"/>
      <c r="U849" s="331"/>
      <c r="V849" s="331"/>
      <c r="W849" s="331"/>
      <c r="X849" s="331"/>
      <c r="Y849" s="332">
        <v>0.1</v>
      </c>
      <c r="Z849" s="333"/>
      <c r="AA849" s="333"/>
      <c r="AB849" s="334"/>
      <c r="AC849" s="820" t="s">
        <v>79</v>
      </c>
      <c r="AD849" s="821"/>
      <c r="AE849" s="821"/>
      <c r="AF849" s="821"/>
      <c r="AG849" s="821"/>
      <c r="AH849" s="337" t="s">
        <v>657</v>
      </c>
      <c r="AI849" s="338"/>
      <c r="AJ849" s="338"/>
      <c r="AK849" s="338"/>
      <c r="AL849" s="339" t="s">
        <v>657</v>
      </c>
      <c r="AM849" s="340"/>
      <c r="AN849" s="340"/>
      <c r="AO849" s="341"/>
      <c r="AP849" s="342" t="s">
        <v>657</v>
      </c>
      <c r="AQ849" s="342"/>
      <c r="AR849" s="342"/>
      <c r="AS849" s="342"/>
      <c r="AT849" s="342"/>
      <c r="AU849" s="342"/>
      <c r="AV849" s="342"/>
      <c r="AW849" s="342"/>
      <c r="AX849" s="342"/>
      <c r="AY849">
        <f>COUNTA($C$849)</f>
        <v>1</v>
      </c>
    </row>
    <row r="850" spans="1:51" ht="30" customHeight="1" x14ac:dyDescent="0.15">
      <c r="A850" s="355">
        <v>6</v>
      </c>
      <c r="B850" s="355">
        <v>1</v>
      </c>
      <c r="C850" s="343" t="s">
        <v>667</v>
      </c>
      <c r="D850" s="328"/>
      <c r="E850" s="328"/>
      <c r="F850" s="328"/>
      <c r="G850" s="328"/>
      <c r="H850" s="328"/>
      <c r="I850" s="328"/>
      <c r="J850" s="329" t="s">
        <v>657</v>
      </c>
      <c r="K850" s="330"/>
      <c r="L850" s="330"/>
      <c r="M850" s="330"/>
      <c r="N850" s="330"/>
      <c r="O850" s="330"/>
      <c r="P850" s="344" t="s">
        <v>671</v>
      </c>
      <c r="Q850" s="331"/>
      <c r="R850" s="331"/>
      <c r="S850" s="331"/>
      <c r="T850" s="331"/>
      <c r="U850" s="331"/>
      <c r="V850" s="331"/>
      <c r="W850" s="331"/>
      <c r="X850" s="331"/>
      <c r="Y850" s="332">
        <v>0.02</v>
      </c>
      <c r="Z850" s="333"/>
      <c r="AA850" s="333"/>
      <c r="AB850" s="334"/>
      <c r="AC850" s="820" t="s">
        <v>79</v>
      </c>
      <c r="AD850" s="821"/>
      <c r="AE850" s="821"/>
      <c r="AF850" s="821"/>
      <c r="AG850" s="821"/>
      <c r="AH850" s="337" t="s">
        <v>657</v>
      </c>
      <c r="AI850" s="338"/>
      <c r="AJ850" s="338"/>
      <c r="AK850" s="338"/>
      <c r="AL850" s="339" t="s">
        <v>657</v>
      </c>
      <c r="AM850" s="340"/>
      <c r="AN850" s="340"/>
      <c r="AO850" s="341"/>
      <c r="AP850" s="342" t="s">
        <v>657</v>
      </c>
      <c r="AQ850" s="342"/>
      <c r="AR850" s="342"/>
      <c r="AS850" s="342"/>
      <c r="AT850" s="342"/>
      <c r="AU850" s="342"/>
      <c r="AV850" s="342"/>
      <c r="AW850" s="342"/>
      <c r="AX850" s="342"/>
      <c r="AY850">
        <f>COUNTA($C$850)</f>
        <v>1</v>
      </c>
    </row>
    <row r="851" spans="1:51" ht="30" customHeight="1" x14ac:dyDescent="0.15">
      <c r="A851" s="355">
        <v>7</v>
      </c>
      <c r="B851" s="355">
        <v>1</v>
      </c>
      <c r="C851" s="343" t="s">
        <v>668</v>
      </c>
      <c r="D851" s="328"/>
      <c r="E851" s="328"/>
      <c r="F851" s="328"/>
      <c r="G851" s="328"/>
      <c r="H851" s="328"/>
      <c r="I851" s="328"/>
      <c r="J851" s="329" t="s">
        <v>657</v>
      </c>
      <c r="K851" s="330"/>
      <c r="L851" s="330"/>
      <c r="M851" s="330"/>
      <c r="N851" s="330"/>
      <c r="O851" s="330"/>
      <c r="P851" s="344" t="s">
        <v>671</v>
      </c>
      <c r="Q851" s="331"/>
      <c r="R851" s="331"/>
      <c r="S851" s="331"/>
      <c r="T851" s="331"/>
      <c r="U851" s="331"/>
      <c r="V851" s="331"/>
      <c r="W851" s="331"/>
      <c r="X851" s="331"/>
      <c r="Y851" s="332">
        <v>0.02</v>
      </c>
      <c r="Z851" s="333"/>
      <c r="AA851" s="333"/>
      <c r="AB851" s="334"/>
      <c r="AC851" s="820" t="s">
        <v>79</v>
      </c>
      <c r="AD851" s="821"/>
      <c r="AE851" s="821"/>
      <c r="AF851" s="821"/>
      <c r="AG851" s="821"/>
      <c r="AH851" s="337" t="s">
        <v>657</v>
      </c>
      <c r="AI851" s="338"/>
      <c r="AJ851" s="338"/>
      <c r="AK851" s="338"/>
      <c r="AL851" s="339" t="s">
        <v>657</v>
      </c>
      <c r="AM851" s="340"/>
      <c r="AN851" s="340"/>
      <c r="AO851" s="341"/>
      <c r="AP851" s="342" t="s">
        <v>657</v>
      </c>
      <c r="AQ851" s="342"/>
      <c r="AR851" s="342"/>
      <c r="AS851" s="342"/>
      <c r="AT851" s="342"/>
      <c r="AU851" s="342"/>
      <c r="AV851" s="342"/>
      <c r="AW851" s="342"/>
      <c r="AX851" s="342"/>
      <c r="AY851">
        <f>COUNTA($C$851)</f>
        <v>1</v>
      </c>
    </row>
    <row r="852" spans="1:51" ht="30" customHeight="1" x14ac:dyDescent="0.15">
      <c r="A852" s="355">
        <v>8</v>
      </c>
      <c r="B852" s="355">
        <v>1</v>
      </c>
      <c r="C852" s="328" t="s">
        <v>669</v>
      </c>
      <c r="D852" s="328"/>
      <c r="E852" s="328"/>
      <c r="F852" s="328"/>
      <c r="G852" s="328"/>
      <c r="H852" s="328"/>
      <c r="I852" s="328"/>
      <c r="J852" s="329" t="s">
        <v>657</v>
      </c>
      <c r="K852" s="330"/>
      <c r="L852" s="330"/>
      <c r="M852" s="330"/>
      <c r="N852" s="330"/>
      <c r="O852" s="330"/>
      <c r="P852" s="344" t="s">
        <v>671</v>
      </c>
      <c r="Q852" s="331"/>
      <c r="R852" s="331"/>
      <c r="S852" s="331"/>
      <c r="T852" s="331"/>
      <c r="U852" s="331"/>
      <c r="V852" s="331"/>
      <c r="W852" s="331"/>
      <c r="X852" s="331"/>
      <c r="Y852" s="332">
        <v>0.02</v>
      </c>
      <c r="Z852" s="333"/>
      <c r="AA852" s="333"/>
      <c r="AB852" s="334"/>
      <c r="AC852" s="820" t="s">
        <v>79</v>
      </c>
      <c r="AD852" s="821"/>
      <c r="AE852" s="821"/>
      <c r="AF852" s="821"/>
      <c r="AG852" s="821"/>
      <c r="AH852" s="337" t="s">
        <v>657</v>
      </c>
      <c r="AI852" s="338"/>
      <c r="AJ852" s="338"/>
      <c r="AK852" s="338"/>
      <c r="AL852" s="339" t="s">
        <v>657</v>
      </c>
      <c r="AM852" s="340"/>
      <c r="AN852" s="340"/>
      <c r="AO852" s="341"/>
      <c r="AP852" s="342" t="s">
        <v>657</v>
      </c>
      <c r="AQ852" s="342"/>
      <c r="AR852" s="342"/>
      <c r="AS852" s="342"/>
      <c r="AT852" s="342"/>
      <c r="AU852" s="342"/>
      <c r="AV852" s="342"/>
      <c r="AW852" s="342"/>
      <c r="AX852" s="342"/>
      <c r="AY852">
        <f>COUNTA($C$852)</f>
        <v>1</v>
      </c>
    </row>
    <row r="853" spans="1:51" ht="30" customHeight="1" x14ac:dyDescent="0.15">
      <c r="A853" s="355">
        <v>9</v>
      </c>
      <c r="B853" s="355">
        <v>1</v>
      </c>
      <c r="C853" s="328" t="s">
        <v>670</v>
      </c>
      <c r="D853" s="328"/>
      <c r="E853" s="328"/>
      <c r="F853" s="328"/>
      <c r="G853" s="328"/>
      <c r="H853" s="328"/>
      <c r="I853" s="328"/>
      <c r="J853" s="329" t="s">
        <v>657</v>
      </c>
      <c r="K853" s="330"/>
      <c r="L853" s="330"/>
      <c r="M853" s="330"/>
      <c r="N853" s="330"/>
      <c r="O853" s="330"/>
      <c r="P853" s="344" t="s">
        <v>671</v>
      </c>
      <c r="Q853" s="331"/>
      <c r="R853" s="331"/>
      <c r="S853" s="331"/>
      <c r="T853" s="331"/>
      <c r="U853" s="331"/>
      <c r="V853" s="331"/>
      <c r="W853" s="331"/>
      <c r="X853" s="331"/>
      <c r="Y853" s="332">
        <v>0.01</v>
      </c>
      <c r="Z853" s="333"/>
      <c r="AA853" s="333"/>
      <c r="AB853" s="334"/>
      <c r="AC853" s="820" t="s">
        <v>79</v>
      </c>
      <c r="AD853" s="821"/>
      <c r="AE853" s="821"/>
      <c r="AF853" s="821"/>
      <c r="AG853" s="821"/>
      <c r="AH853" s="337" t="s">
        <v>657</v>
      </c>
      <c r="AI853" s="338"/>
      <c r="AJ853" s="338"/>
      <c r="AK853" s="338"/>
      <c r="AL853" s="339" t="s">
        <v>657</v>
      </c>
      <c r="AM853" s="340"/>
      <c r="AN853" s="340"/>
      <c r="AO853" s="341"/>
      <c r="AP853" s="342" t="s">
        <v>657</v>
      </c>
      <c r="AQ853" s="342"/>
      <c r="AR853" s="342"/>
      <c r="AS853" s="342"/>
      <c r="AT853" s="342"/>
      <c r="AU853" s="342"/>
      <c r="AV853" s="342"/>
      <c r="AW853" s="342"/>
      <c r="AX853" s="342"/>
      <c r="AY853">
        <f>COUNTA($C$853)</f>
        <v>1</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672</v>
      </c>
      <c r="D878" s="328"/>
      <c r="E878" s="328"/>
      <c r="F878" s="328"/>
      <c r="G878" s="328"/>
      <c r="H878" s="328"/>
      <c r="I878" s="328"/>
      <c r="J878" s="329" t="s">
        <v>657</v>
      </c>
      <c r="K878" s="330"/>
      <c r="L878" s="330"/>
      <c r="M878" s="330"/>
      <c r="N878" s="330"/>
      <c r="O878" s="330"/>
      <c r="P878" s="344" t="s">
        <v>673</v>
      </c>
      <c r="Q878" s="331"/>
      <c r="R878" s="331"/>
      <c r="S878" s="331"/>
      <c r="T878" s="331"/>
      <c r="U878" s="331"/>
      <c r="V878" s="331"/>
      <c r="W878" s="331"/>
      <c r="X878" s="331"/>
      <c r="Y878" s="332">
        <v>1</v>
      </c>
      <c r="Z878" s="333"/>
      <c r="AA878" s="333"/>
      <c r="AB878" s="334"/>
      <c r="AC878" s="335" t="s">
        <v>79</v>
      </c>
      <c r="AD878" s="336"/>
      <c r="AE878" s="336"/>
      <c r="AF878" s="336"/>
      <c r="AG878" s="336"/>
      <c r="AH878" s="351" t="s">
        <v>657</v>
      </c>
      <c r="AI878" s="352"/>
      <c r="AJ878" s="352"/>
      <c r="AK878" s="352"/>
      <c r="AL878" s="339" t="s">
        <v>657</v>
      </c>
      <c r="AM878" s="340"/>
      <c r="AN878" s="340"/>
      <c r="AO878" s="341"/>
      <c r="AP878" s="342" t="s">
        <v>657</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44"/>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1"/>
      <c r="AP1109" s="350" t="s">
        <v>251</v>
      </c>
      <c r="AQ1109" s="350"/>
      <c r="AR1109" s="350"/>
      <c r="AS1109" s="350"/>
      <c r="AT1109" s="350"/>
      <c r="AU1109" s="350"/>
      <c r="AV1109" s="350"/>
      <c r="AW1109" s="350"/>
      <c r="AX1109" s="350"/>
    </row>
    <row r="1110" spans="1:51" ht="30" customHeight="1" x14ac:dyDescent="0.15">
      <c r="A1110" s="355">
        <v>1</v>
      </c>
      <c r="B1110" s="355">
        <v>1</v>
      </c>
      <c r="C1110" s="360" t="s">
        <v>657</v>
      </c>
      <c r="D1110" s="353"/>
      <c r="E1110" s="135" t="s">
        <v>657</v>
      </c>
      <c r="F1110" s="354"/>
      <c r="G1110" s="354"/>
      <c r="H1110" s="354"/>
      <c r="I1110" s="354"/>
      <c r="J1110" s="329" t="s">
        <v>657</v>
      </c>
      <c r="K1110" s="330"/>
      <c r="L1110" s="330"/>
      <c r="M1110" s="330"/>
      <c r="N1110" s="330"/>
      <c r="O1110" s="330"/>
      <c r="P1110" s="344" t="s">
        <v>657</v>
      </c>
      <c r="Q1110" s="331"/>
      <c r="R1110" s="331"/>
      <c r="S1110" s="331"/>
      <c r="T1110" s="331"/>
      <c r="U1110" s="331"/>
      <c r="V1110" s="331"/>
      <c r="W1110" s="331"/>
      <c r="X1110" s="331"/>
      <c r="Y1110" s="332" t="s">
        <v>657</v>
      </c>
      <c r="Z1110" s="333"/>
      <c r="AA1110" s="333"/>
      <c r="AB1110" s="334"/>
      <c r="AC1110" s="335"/>
      <c r="AD1110" s="336"/>
      <c r="AE1110" s="336"/>
      <c r="AF1110" s="336"/>
      <c r="AG1110" s="336"/>
      <c r="AH1110" s="337" t="s">
        <v>657</v>
      </c>
      <c r="AI1110" s="338"/>
      <c r="AJ1110" s="338"/>
      <c r="AK1110" s="338"/>
      <c r="AL1110" s="339" t="s">
        <v>657</v>
      </c>
      <c r="AM1110" s="340"/>
      <c r="AN1110" s="340"/>
      <c r="AO1110" s="341"/>
      <c r="AP1110" s="342" t="s">
        <v>657</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t="s">
        <v>655</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基準局総務課予算</cp:lastModifiedBy>
  <cp:lastPrinted>2021-06-02T14:23:42Z</cp:lastPrinted>
  <dcterms:created xsi:type="dcterms:W3CDTF">2012-03-13T00:50:25Z</dcterms:created>
  <dcterms:modified xsi:type="dcterms:W3CDTF">2021-06-02T14:26:36Z</dcterms:modified>
</cp:coreProperties>
</file>