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Ｒ３年度レビューシート作業\2_外部有識者点検以外分\労災\総務課\"/>
    </mc:Choice>
  </mc:AlternateContent>
  <bookViews>
    <workbookView xWindow="0" yWindow="0" windowWidth="28800" windowHeight="11235"/>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<sst xmlns="http://schemas.openxmlformats.org/spreadsheetml/2006/main" count="2413" uniqueCount="691">
  <si>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</si>
  <si>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</si>
  <si>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</si>
  <si>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</si>
  <si>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</si>
  <si>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</si>
  <si>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</si>
  <si>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</si>
  <si>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</si>
  <si>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</si>
  <si>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</si>
  <si>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</si>
  <si>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</si>
  <si>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</si>
  <si>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</si>
  <si>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</si>
  <si>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</si>
  <si>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</si>
  <si>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</si>
  <si>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</si>
  <si>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</si>
  <si>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</si>
  <si>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</si>
  <si>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</si>
  <si>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</si>
  <si>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</si>
  <si>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</si>
  <si>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</si>
  <si>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</si>
  <si>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</si>
  <si>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</si>
  <si>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</si>
  <si>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</si>
  <si>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</si>
  <si>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</si>
  <si>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</si>
  <si>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</si>
  <si>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</si>
  <si>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</si>
  <si>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</si>
  <si>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</si>
  <si>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</si>
  <si>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</si>
  <si>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</si>
  <si>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</si>
  <si>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</si>
  <si>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</si>
  <si>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</si>
  <si>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</si>
  <si>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</si>
  <si>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</si>
  <si>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</si>
  <si>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</si>
  <si>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</si>
  <si>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</si>
  <si>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</si>
  <si>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</si>
  <si>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</si>
  <si>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</si>
  <si>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</si>
  <si>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</si>
  <si>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</si>
  <si>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</si>
  <si>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</si>
  <si>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</si>
  <si>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</si>
  <si>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</si>
  <si>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</si>
  <si>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</si>
  <si>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</si>
  <si>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</si>
  <si>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</si>
  <si>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</si>
  <si>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</si>
  <si>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</si>
  <si>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</si>
  <si>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</si>
  <si>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</si>
  <si>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</si>
  <si>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</si>
  <si>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</si>
  <si>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</si>
  <si>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</si>
  <si>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</si>
  <si>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</si>
  <si>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</si>
  <si>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</si>
  <si>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</si>
  <si>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</si>
  <si>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</si>
  <si>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</si>
  <si>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</si>
  <si>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</si>
  <si>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</si>
  <si>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</si>
  <si>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</si>
  <si>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</si>
  <si>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</si>
  <si>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</si>
  <si>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</si>
  <si>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</si>
  <si>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</si>
  <si>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</si>
  <si>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</si>
  <si>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</si>
  <si>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</si>
  <si>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</si>
  <si>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</si>
  <si>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</si>
  <si>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</si>
  <si>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</si>
  <si>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</si>
  <si>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</si>
  <si>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</si>
  <si>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</si>
  <si>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</si>
  <si>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</si>
  <si>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</si>
  <si>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</si>
  <si>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</si>
  <si>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</si>
  <si>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</si>
  <si>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</si>
  <si>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</si>
  <si>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</si>
  <si>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</si>
  <si>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</si>
  <si>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</si>
  <si>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</si>
  <si>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</si>
  <si>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</si>
  <si>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</si>
  <si>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</si>
  <si>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</si>
  <si>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</si>
  <si>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</si>
  <si>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</si>
  <si>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</si>
  <si>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</si>
  <si>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</si>
  <si>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</si>
  <si>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</si>
  <si>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</si>
  <si>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</si>
  <si>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</si>
  <si>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</si>
  <si>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</si>
  <si>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</si>
  <si>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</si>
  <si>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</si>
  <si>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</si>
  <si>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</si>
  <si>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</si>
  <si>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</si>
  <si>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</si>
  <si>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</si>
  <si>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</si>
  <si>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</si>
  <si>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</si>
  <si>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</si>
  <si>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</si>
  <si>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</si>
  <si>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</si>
  <si>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</si>
  <si>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</si>
  <si>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</si>
  <si>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</si>
  <si>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</si>
  <si>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</si>
  <si>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</si>
  <si>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</si>
  <si>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</si>
  <si>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</si>
  <si>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</si>
  <si>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</si>
  <si>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</si>
  <si>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</si>
  <si>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</si>
  <si>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</si>
  <si>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</si>
  <si>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</si>
  <si>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</si>
  <si>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</si>
  <si>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</si>
  <si>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</si>
  <si>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</si>
  <si>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</si>
  <si>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</si>
  <si>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</si>
  <si>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</si>
  <si>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</si>
  <si>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</si>
  <si>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</si>
  <si>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</si>
  <si>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</si>
  <si>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</si>
  <si>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</si>
  <si>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</si>
  <si>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</si>
  <si>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</si>
  <si>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</si>
  <si>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</si>
  <si>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</si>
  <si>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</si>
  <si>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</si>
  <si>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</si>
  <si>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</si>
  <si>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</si>
  <si>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</si>
  <si>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</si>
  <si>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</si>
  <si>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</si>
  <si>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</si>
  <si>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</si>
  <si>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</si>
  <si>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</si>
  <si>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</si>
  <si>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</si>
  <si>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</si>
  <si>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</si>
  <si>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</si>
  <si>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</si>
  <si>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</si>
  <si>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</si>
  <si>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</si>
  <si>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</si>
  <si>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</si>
  <si>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</si>
  <si>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</si>
  <si>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</si>
  <si>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</si>
  <si>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</si>
  <si>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</si>
  <si>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</si>
  <si>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</si>
  <si>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</si>
  <si>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</si>
  <si>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</si>
  <si>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</si>
  <si>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</si>
  <si>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</si>
  <si>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</si>
  <si>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</si>
  <si>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</si>
  <si>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</si>
  <si>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</si>
  <si>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</si>
  <si>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</si>
  <si>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</si>
  <si>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</si>
  <si>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</si>
  <si>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</si>
  <si>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</si>
  <si>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</si>
  <si>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</si>
  <si>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</si>
  <si>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</si>
  <si>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</si>
  <si>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</si>
  <si>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</si>
  <si>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</si>
  <si>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</si>
  <si>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</si>
  <si>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</si>
  <si>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</si>
  <si>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</si>
  <si>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</si>
  <si>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</si>
  <si>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</si>
  <si>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</si>
  <si>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</si>
  <si>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</si>
  <si>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</si>
  <si>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</si>
  <si>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</si>
  <si>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</si>
  <si>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</si>
  <si>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</si>
  <si>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</si>
  <si>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</si>
  <si>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</si>
  <si>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</si>
  <si>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</si>
  <si>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</si>
  <si>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</si>
  <si>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</si>
  <si>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</si>
  <si>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</si>
  <si>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</si>
  <si>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</si>
  <si>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</si>
  <si>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</si>
  <si>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</si>
  <si>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</si>
  <si>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</si>
  <si>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</si>
  <si>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</si>
  <si>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</si>
  <si>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</si>
  <si>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</si>
  <si>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</si>
  <si>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</si>
  <si>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</si>
  <si>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</si>
  <si>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</si>
  <si>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</si>
  <si>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</si>
  <si>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</si>
  <si>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</si>
  <si>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</si>
  <si>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</si>
  <si>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</si>
  <si>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</si>
  <si>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</si>
  <si>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</si>
  <si>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</si>
  <si>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</si>
  <si>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</si>
  <si>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</si>
  <si>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</si>
  <si>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</si>
  <si>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</si>
  <si>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</si>
  <si>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</si>
  <si>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</si>
  <si>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</si>
  <si>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</si>
  <si>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</si>
  <si>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</si>
  <si>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</si>
  <si>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</si>
  <si>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</si>
  <si>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</si>
  <si>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</si>
  <si>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</si>
  <si>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</si>
  <si>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</si>
  <si>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</si>
  <si>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</si>
  <si>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</si>
  <si>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</si>
  <si>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</si>
  <si>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</si>
  <si>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</si>
  <si>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</si>
  <si>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</si>
  <si>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</si>
  <si>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</si>
  <si>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</si>
  <si>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</si>
  <si>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</si>
  <si>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</si>
  <si>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</si>
  <si>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</si>
  <si>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</si>
  <si>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</si>
  <si>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</si>
  <si>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</si>
  <si>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</si>
  <si>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</si>
  <si>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</si>
  <si>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</si>
  <si>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</si>
  <si>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</si>
  <si>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</si>
  <si>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</si>
  <si>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</si>
  <si>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</si>
  <si>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</si>
  <si>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</si>
  <si>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</si>
  <si>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</si>
  <si>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</si>
  <si>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</si>
  <si>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</si>
  <si>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</si>
  <si>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</si>
  <si>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</si>
  <si>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</si>
  <si>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</si>
  <si>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</si>
  <si>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</si>
  <si>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</si>
  <si>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</si>
  <si>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</si>
  <si>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</si>
  <si>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</si>
  <si>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</si>
  <si>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</si>
  <si>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</si>
  <si>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</si>
  <si>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</si>
  <si>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</si>
  <si>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</si>
  <si>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</si>
  <si>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</si>
  <si>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</si>
  <si>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</si>
  <si>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</si>
  <si>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</si>
  <si>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</si>
  <si>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</si>
  <si>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</si>
  <si>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</si>
  <si>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</si>
  <si>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</si>
  <si>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</si>
  <si>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</si>
  <si>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</si>
  <si>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</si>
  <si>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</si>
  <si>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</si>
  <si>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</si>
  <si>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</si>
  <si>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</si>
  <si>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</si>
  <si>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</si>
  <si>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</si>
  <si>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</si>
  <si>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</si>
  <si>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</si>
  <si>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</si>
  <si>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</si>
  <si>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</si>
  <si>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</si>
  <si>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</si>
  <si>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</si>
  <si>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</si>
  <si>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</si>
  <si>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</si>
  <si>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</si>
  <si>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</si>
  <si>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</si>
  <si>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</si>
  <si>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</si>
  <si>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</si>
  <si>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</si>
  <si>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</si>
  <si>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</si>
  <si>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</si>
  <si>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</si>
  <si>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</si>
  <si>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</si>
  <si>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</si>
  <si>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</si>
  <si>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</si>
  <si>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</si>
  <si>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</si>
  <si>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</si>
  <si>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</si>
  <si>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</si>
  <si>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</si>
  <si>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</si>
  <si>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</si>
  <si>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</si>
  <si>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</si>
  <si>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</si>
  <si>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</si>
  <si>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</si>
  <si>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</si>
  <si>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</si>
  <si>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</si>
  <si>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</si>
  <si>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</si>
  <si>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</si>
  <si>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</si>
  <si>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</si>
  <si>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</si>
  <si>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</si>
  <si>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</si>
  <si>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</si>
  <si>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</si>
  <si>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</si>
  <si>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</si>
  <si>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</si>
  <si>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</si>
  <si>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</si>
  <si>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</si>
  <si>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</si>
  <si>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</si>
  <si>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</si>
  <si>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</si>
  <si>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</si>
  <si>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</si>
  <si>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</si>
  <si>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</si>
  <si>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</si>
  <si>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</si>
  <si>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</si>
  <si>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</si>
  <si>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</si>
  <si>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</si>
  <si>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</si>
  <si>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</si>
  <si>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</si>
  <si>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</si>
  <si>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</si>
  <si>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</si>
  <si>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</si>
  <si>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</si>
  <si>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</si>
  <si>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</si>
  <si>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</si>
  <si>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</si>
  <si>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</si>
  <si>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</si>
  <si>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</si>
  <si>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</si>
  <si>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</si>
  <si>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</si>
  <si>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</si>
  <si>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</si>
  <si>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</si>
  <si>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</si>
  <si>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</si>
  <si>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</si>
  <si>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</si>
  <si>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</si>
  <si>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</si>
  <si>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</si>
  <si>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</si>
  <si>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</si>
  <si>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</si>
  <si>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</si>
  <si>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</si>
  <si>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</si>
  <si>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</si>
  <si>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</si>
  <si>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</si>
  <si>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</si>
  <si>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</si>
  <si>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</si>
  <si>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</si>
  <si>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</si>
  <si>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</si>
  <si>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</si>
  <si>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</si>
  <si>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</si>
  <si>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</si>
  <si>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</si>
  <si>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</si>
  <si>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</si>
  <si>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</si>
  <si>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</si>
  <si>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</si>
  <si>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</si>
  <si>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</si>
  <si>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</si>
  <si>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</si>
  <si>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</si>
  <si>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</si>
  <si>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</si>
  <si>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</si>
  <si>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</si>
  <si>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</si>
  <si>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</si>
  <si>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</si>
  <si>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</si>
  <si>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</si>
  <si>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</si>
  <si>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</si>
  <si>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</si>
  <si>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</si>
  <si>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</si>
  <si>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</si>
  <si>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</si>
  <si>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</si>
  <si>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</si>
  <si>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</si>
  <si>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</si>
  <si>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</si>
  <si>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</si>
  <si>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</si>
  <si>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</si>
  <si>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</si>
  <si>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</si>
  <si>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</si>
  <si>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</si>
  <si>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</si>
  <si>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</si>
  <si>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</si>
  <si>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</si>
  <si>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</si>
  <si>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</si>
  <si>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</si>
  <si>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</si>
  <si>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</si>
  <si>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</si>
  <si>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</si>
  <si>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</si>
  <si>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</si>
  <si>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</si>
  <si>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</si>
  <si>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</si>
  <si>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</si>
  <si>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</si>
  <si>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</si>
  <si>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</si>
  <si>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</si>
  <si>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</si>
  <si>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</si>
  <si>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</si>
  <si>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</si>
  <si>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</si>
  <si>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</si>
  <si>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</si>
  <si>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</si>
  <si>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</si>
  <si>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</si>
  <si>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</si>
  <si>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</si>
  <si>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</si>
  <si>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</si>
  <si>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</si>
  <si>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</si>
  <si>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</si>
  <si>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</si>
  <si>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</si>
  <si>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</si>
  <si>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</si>
  <si>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</si>
  <si>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</si>
  <si>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</si>
  <si>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</si>
  <si>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</si>
  <si>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</si>
  <si>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</si>
  <si>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</si>
  <si>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</si>
  <si>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休業補償特別援護経費</t>
  </si>
  <si>
    <t>労働基準局</t>
  </si>
  <si>
    <t>西村　斗利</t>
  </si>
  <si>
    <t>昭和５７年度</t>
  </si>
  <si>
    <t>終了予定なし</t>
  </si>
  <si>
    <t>補償課</t>
  </si>
  <si>
    <t>労働者災害補償保険法第29条第１項第２号
労働者災害補償保険法施行規則第32条、第35条</t>
  </si>
  <si>
    <t>休業補償特別援護金支給要綱</t>
  </si>
  <si>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</si>
  <si>
    <t>-</t>
  </si>
  <si>
    <t>労災援護給付金</t>
  </si>
  <si>
    <t>申請から１か月以内に決定したものの割合
（申請から決定までに要する期間が１か月以内の件数／申請件数）</t>
  </si>
  <si>
    <t>社会復帰促進等事業処理状況調べ</t>
  </si>
  <si>
    <t>申請のあったものについて、迅速・公正に処理する。</t>
  </si>
  <si>
    <t>件</t>
  </si>
  <si>
    <t>本経費は被災労働者の申請に基づき給付を行うものであり、単位あたりコストの算出はなじまない。　　　　　　　　　　</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</si>
  <si>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</si>
  <si>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</si>
  <si>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660-18</t>
  </si>
  <si>
    <t>994</t>
  </si>
  <si>
    <t>837</t>
  </si>
  <si>
    <t>432</t>
  </si>
  <si>
    <t>442</t>
  </si>
  <si>
    <t>454</t>
  </si>
  <si>
    <t>452</t>
  </si>
  <si>
    <t>458</t>
  </si>
  <si>
    <t>○</t>
  </si>
  <si>
    <t>厚労</t>
  </si>
  <si>
    <t>-</t>
    <phoneticPr fontId="5"/>
  </si>
  <si>
    <t>点検対象外</t>
    <rPh sb="0" eb="5">
      <t>テンケンタイショウガイ</t>
    </rPh>
    <phoneticPr fontId="5"/>
  </si>
  <si>
    <t>労災援護給付金</t>
    <rPh sb="0" eb="2">
      <t>ロウサイ</t>
    </rPh>
    <rPh sb="2" eb="4">
      <t>エンゴ</t>
    </rPh>
    <rPh sb="4" eb="7">
      <t>キュウフキン</t>
    </rPh>
    <phoneticPr fontId="5"/>
  </si>
  <si>
    <t>休業補償特別援護金の請求に係る審査、
支払</t>
    <phoneticPr fontId="5"/>
  </si>
  <si>
    <t>休業補償特別援護金の請求</t>
    <phoneticPr fontId="5"/>
  </si>
  <si>
    <t>北海道労働局</t>
    <rPh sb="0" eb="3">
      <t>ホッカイドウ</t>
    </rPh>
    <rPh sb="3" eb="6">
      <t>ロウドウキョク</t>
    </rPh>
    <phoneticPr fontId="6"/>
  </si>
  <si>
    <t>熊本労働局</t>
    <rPh sb="0" eb="2">
      <t>クマモト</t>
    </rPh>
    <rPh sb="2" eb="5">
      <t>ロウドウキョク</t>
    </rPh>
    <phoneticPr fontId="6"/>
  </si>
  <si>
    <t>大阪労働局</t>
    <rPh sb="0" eb="2">
      <t>オオサカ</t>
    </rPh>
    <rPh sb="2" eb="5">
      <t>ロウドウキョク</t>
    </rPh>
    <phoneticPr fontId="6"/>
  </si>
  <si>
    <t>福井労働局</t>
    <rPh sb="0" eb="2">
      <t>フクイ</t>
    </rPh>
    <rPh sb="2" eb="5">
      <t>ロウドウキョク</t>
    </rPh>
    <phoneticPr fontId="5"/>
  </si>
  <si>
    <t>山口労働局</t>
    <rPh sb="0" eb="2">
      <t>ヤマグチ</t>
    </rPh>
    <rPh sb="2" eb="5">
      <t>ロウドウキョク</t>
    </rPh>
    <phoneticPr fontId="5"/>
  </si>
  <si>
    <t>京都労働局</t>
    <rPh sb="0" eb="2">
      <t>キョウト</t>
    </rPh>
    <rPh sb="2" eb="5">
      <t>ロウドウキョク</t>
    </rPh>
    <phoneticPr fontId="5"/>
  </si>
  <si>
    <t>福岡労働局</t>
    <rPh sb="0" eb="2">
      <t>フクオカ</t>
    </rPh>
    <rPh sb="2" eb="5">
      <t>ロウドウキョク</t>
    </rPh>
    <phoneticPr fontId="5"/>
  </si>
  <si>
    <t>青森労働局</t>
    <rPh sb="0" eb="5">
      <t>アオモリロウドウキョク</t>
    </rPh>
    <phoneticPr fontId="5"/>
  </si>
  <si>
    <t>岐阜労働局</t>
    <rPh sb="0" eb="2">
      <t>ギフ</t>
    </rPh>
    <rPh sb="2" eb="5">
      <t>ロウドウキョク</t>
    </rPh>
    <phoneticPr fontId="5"/>
  </si>
  <si>
    <t>休業補償特別援護金の
請求に係る審査、支払</t>
    <phoneticPr fontId="5"/>
  </si>
  <si>
    <t>被災労働者</t>
    <rPh sb="0" eb="2">
      <t>ヒサイ</t>
    </rPh>
    <rPh sb="2" eb="5">
      <t>ロウドウシャ</t>
    </rPh>
    <phoneticPr fontId="5"/>
  </si>
  <si>
    <t>休業補償特別援護金の
請求</t>
    <phoneticPr fontId="5"/>
  </si>
  <si>
    <t>-</t>
    <phoneticPr fontId="5"/>
  </si>
  <si>
    <t>‐</t>
  </si>
  <si>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のニーズを的確に反映している事業である。</t>
    <phoneticPr fontId="5"/>
  </si>
  <si>
    <t>本事業は、労災保険給付を補完するものとして、被災労働者の援護を図るためにやむを得ない事由で事業主から労働基準法第76条に定める休業待期３日間の休業補償を受けられない者に対し休業補償３日分相当額を支給するものであることから、国が実施すべき事業である。</t>
    <phoneticPr fontId="5"/>
  </si>
  <si>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5"/>
  </si>
  <si>
    <t>無</t>
  </si>
  <si>
    <t>本事業の経費は、業務上の疾病と認定された労働者のうち、やむを得ない事由で事業主から労働基準法第76条に定める休業待期３日間の休業補償を受けられない者に対し休業補償３日分相当額を支給するものである。したがって、事業主から徴収した労災保険料から当該経費を負担することは妥当である。</t>
    <phoneticPr fontId="5"/>
  </si>
  <si>
    <t>被災労働者に対する休業補償特別援護金の支給に必要な
労災援護給付金に限定されている。</t>
    <phoneticPr fontId="5"/>
  </si>
  <si>
    <t>精査中</t>
    <rPh sb="0" eb="2">
      <t>セイサ</t>
    </rPh>
    <rPh sb="2" eb="3">
      <t>チュウ</t>
    </rPh>
    <phoneticPr fontId="5"/>
  </si>
  <si>
    <t>A.北海道労働局</t>
    <rPh sb="2" eb="5">
      <t>ホッカイドウ</t>
    </rPh>
    <rPh sb="5" eb="8">
      <t>ロウドウキョク</t>
    </rPh>
    <phoneticPr fontId="5"/>
  </si>
  <si>
    <t>B.被災労働者</t>
    <rPh sb="2" eb="4">
      <t>ヒサイ</t>
    </rPh>
    <rPh sb="4" eb="7">
      <t>ロウドウシャ</t>
    </rPh>
    <phoneticPr fontId="5"/>
  </si>
  <si>
    <t>引き続き、支給状況等を勘案し予算要求を行うこととするとともに、適切に事業を実施することとする。</t>
  </si>
  <si>
    <t>本制度は行政通達で定められており、本経費は被災労働者の援護のために必要な経費であって、所要額を確保する必要がある。
令和２年度の成果実績及び活動実績は精査中であるが、執行実績は良好であることから、概ね適切に事業が実施されている。</t>
    <rPh sb="0" eb="3">
      <t>ホンセイド</t>
    </rPh>
    <rPh sb="4" eb="6">
      <t>ギョウセイ</t>
    </rPh>
    <rPh sb="6" eb="8">
      <t>ツウタツ</t>
    </rPh>
    <rPh sb="9" eb="10">
      <t>サダ</t>
    </rPh>
    <rPh sb="83" eb="85">
      <t>シッコウ</t>
    </rPh>
    <rPh sb="85" eb="87">
      <t>ジッセキ</t>
    </rPh>
    <rPh sb="88" eb="90">
      <t>リョウコウ</t>
    </rPh>
    <phoneticPr fontId="5"/>
  </si>
  <si>
    <t>申請から決定までに要する期間を１か月以内とし、その期間内に決定したものの割合を85％とする。
※平成30年度までは80％</t>
    <phoneticPr fontId="5"/>
  </si>
  <si>
    <t>本事業について、令和元年度の申請から決定までに要する期間を１か月以内とし、その期間内に決定したものの割合は85％を上回り、本事業の成果目標を達成している。休業補償特別援護金が迅速・適正に支給されることによって、被災労働者の援護が図られることから、成果目標の達成は施策目標の達成に寄与している。
なお、令和２年度については精査中である。</t>
    <rPh sb="150" eb="152">
      <t>レイワ</t>
    </rPh>
    <rPh sb="153" eb="155">
      <t>ネンド</t>
    </rPh>
    <rPh sb="160" eb="162">
      <t>セイサ</t>
    </rPh>
    <rPh sb="162" eb="163">
      <t>チュウ</t>
    </rPh>
    <phoneticPr fontId="5"/>
  </si>
  <si>
    <t>-</t>
    <phoneticPr fontId="5"/>
  </si>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</sst>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149678</xdr:colOff>
      <xdr:row>748</xdr:row>
      <xdr:rowOff>136071</xdr:rowOff>
    </xdr:from>
    <xdr:to>
      <xdr:col>35</xdr:col>
      <xdr:colOff>199571</xdr:colOff>
      <xdr:row>764</xdr:row>
      <xdr:rowOff>371590</xdr:rowOff>
    </xdr:to>
    <xdr:grpSp>
      <xdr:nvGrpSpPr>
        <xdr:cNvPr id="17" name="グループ化 16"/>
        <xdr:cNvGrpSpPr/>
      </xdr:nvGrpSpPr>
      <xdr:grpSpPr>
        <a:xfrm>
          <a:off x="4150178" y="42369921"/>
          <a:ext cx="3050268" cy="5874319"/>
          <a:chOff x="4213678" y="43811371"/>
          <a:chExt cx="3097893" cy="5925119"/>
        </a:xfrm>
      </xdr:grpSpPr>
      <xdr:sp macro="" textlink="">
        <xdr:nvSpPr>
          <xdr:cNvPr id="2" name="正方形/長方形 1"/>
          <xdr:cNvSpPr/>
        </xdr:nvSpPr>
        <xdr:spPr bwMode="auto">
          <a:xfrm>
            <a:off x="4213678" y="43811371"/>
            <a:ext cx="3031218" cy="74022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１百万円（令和元年度執行額）</a:t>
            </a:r>
            <a:endParaRPr kumimoji="1" lang="en-US" altLang="ja-JP" sz="1400">
              <a:solidFill>
                <a:sysClr val="windowText" lastClr="000000"/>
              </a:solidFill>
              <a:latin typeface="+mn-ea"/>
              <a:ea typeface="+mn-ea"/>
            </a:endParaRPr>
          </a:p>
        </xdr:txBody>
      </xdr:sp>
      <xdr:sp macro="" textlink="">
        <xdr:nvSpPr>
          <xdr:cNvPr id="3" name="大かっこ 2"/>
          <xdr:cNvSpPr/>
        </xdr:nvSpPr>
        <xdr:spPr bwMode="auto">
          <a:xfrm>
            <a:off x="4508197" y="44656375"/>
            <a:ext cx="2291345" cy="67689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xnSp macro="">
        <xdr:nvCxnSpPr>
          <xdr:cNvPr id="4" name="直線矢印コネクタ 3"/>
          <xdr:cNvCxnSpPr/>
        </xdr:nvCxnSpPr>
        <xdr:spPr bwMode="auto">
          <a:xfrm flipH="1">
            <a:off x="5624436" y="45339453"/>
            <a:ext cx="131" cy="44816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3"/>
          <xdr:cNvSpPr/>
        </xdr:nvSpPr>
        <xdr:spPr bwMode="auto">
          <a:xfrm>
            <a:off x="4261303" y="45946332"/>
            <a:ext cx="3036031" cy="78417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r>
              <a:rPr kumimoji="1" lang="en-US" altLang="ja-JP" sz="1400">
                <a:solidFill>
                  <a:sysClr val="windowText" lastClr="000000"/>
                </a:solidFill>
                <a:latin typeface="+mn-ea"/>
                <a:ea typeface="+mn-ea"/>
              </a:rPr>
              <a:t>9</a:t>
            </a:r>
            <a:r>
              <a:rPr kumimoji="1" lang="ja-JP" altLang="en-US" sz="1400">
                <a:solidFill>
                  <a:sysClr val="windowText" lastClr="000000"/>
                </a:solidFill>
                <a:latin typeface="+mn-ea"/>
                <a:ea typeface="+mn-ea"/>
              </a:rPr>
              <a:t>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sp macro="" textlink="">
        <xdr:nvSpPr>
          <xdr:cNvPr id="6" name="大かっこ 5"/>
          <xdr:cNvSpPr/>
        </xdr:nvSpPr>
        <xdr:spPr bwMode="auto">
          <a:xfrm>
            <a:off x="4574872" y="46913800"/>
            <a:ext cx="2300751" cy="73432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xnSp macro="">
        <xdr:nvCxnSpPr>
          <xdr:cNvPr id="7" name="直線矢印コネクタ 6"/>
          <xdr:cNvCxnSpPr/>
        </xdr:nvCxnSpPr>
        <xdr:spPr bwMode="auto">
          <a:xfrm flipH="1">
            <a:off x="5633961" y="47654028"/>
            <a:ext cx="8076" cy="48938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4261303" y="48243218"/>
            <a:ext cx="3050268" cy="74864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sp macro="" textlink="">
        <xdr:nvSpPr>
          <xdr:cNvPr id="9" name="大かっこ 8"/>
          <xdr:cNvSpPr/>
        </xdr:nvSpPr>
        <xdr:spPr bwMode="auto">
          <a:xfrm>
            <a:off x="4671181" y="49277361"/>
            <a:ext cx="2307867" cy="4591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休業補償特別援護金の請求</a:t>
            </a:r>
            <a:endParaRPr lang="ja-JP" altLang="ja-JP"/>
          </a:p>
        </xdr:txBody>
      </xdr:sp>
    </xdr:grpSp>
    <xdr:clientData/>
  </xdr:twoCellAnchor>
  <xdr:oneCellAnchor>
    <xdr:from>
      <xdr:col>38</xdr:col>
      <xdr:colOff>99358</xdr:colOff>
      <xdr:row>33</xdr:row>
      <xdr:rowOff>56216</xdr:rowOff>
    </xdr:from>
    <xdr:ext cx="590551" cy="352425"/>
    <xdr:sp macro="" textlink="">
      <xdr:nvSpPr>
        <xdr:cNvPr id="12" name="テキスト ボックス 11"/>
        <xdr:cNvSpPr txBox="1"/>
      </xdr:nvSpPr>
      <xdr:spPr>
        <a:xfrm>
          <a:off x="7700308" y="10486091"/>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107762</xdr:colOff>
      <xdr:row>31</xdr:row>
      <xdr:rowOff>35486</xdr:rowOff>
    </xdr:from>
    <xdr:ext cx="590551" cy="352425"/>
    <xdr:sp macro="" textlink="">
      <xdr:nvSpPr>
        <xdr:cNvPr id="13" name="テキスト ボックス 12"/>
        <xdr:cNvSpPr txBox="1"/>
      </xdr:nvSpPr>
      <xdr:spPr>
        <a:xfrm>
          <a:off x="7708712" y="9646211"/>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99358</xdr:colOff>
      <xdr:row>99</xdr:row>
      <xdr:rowOff>357094</xdr:rowOff>
    </xdr:from>
    <xdr:ext cx="590551" cy="352425"/>
    <xdr:sp macro="" textlink="">
      <xdr:nvSpPr>
        <xdr:cNvPr id="14" name="テキスト ボックス 13"/>
        <xdr:cNvSpPr txBox="1"/>
      </xdr:nvSpPr>
      <xdr:spPr>
        <a:xfrm>
          <a:off x="7820958" y="11774394"/>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6</xdr:col>
      <xdr:colOff>123825</xdr:colOff>
      <xdr:row>747</xdr:row>
      <xdr:rowOff>292100</xdr:rowOff>
    </xdr:from>
    <xdr:to>
      <xdr:col>19</xdr:col>
      <xdr:colOff>159523</xdr:colOff>
      <xdr:row>749</xdr:row>
      <xdr:rowOff>340327</xdr:rowOff>
    </xdr:to>
    <xdr:sp macro="" textlink="">
      <xdr:nvSpPr>
        <xdr:cNvPr id="45" name="正方形/長方形 44"/>
        <xdr:cNvSpPr/>
      </xdr:nvSpPr>
      <xdr:spPr>
        <a:xfrm>
          <a:off x="1323975" y="42173525"/>
          <a:ext cx="2636023" cy="7530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324</v>
      </c>
      <c r="AJ2" s="928" t="s">
        <v>656</v>
      </c>
      <c r="AK2" s="928"/>
      <c r="AL2" s="928"/>
      <c r="AM2" s="928"/>
      <c r="AN2" s="83" t="s">
        <v>324</v>
      </c>
      <c r="AO2" s="928">
        <v>20</v>
      </c>
      <c r="AP2" s="928"/>
      <c r="AQ2" s="928"/>
      <c r="AR2" s="84" t="s">
        <v>627</v>
      </c>
      <c r="AS2" s="934">
        <v>527</v>
      </c>
      <c r="AT2" s="934"/>
      <c r="AU2" s="934"/>
      <c r="AV2" s="83" t="str">
        <f>IF(AW2="","","-")</f>
        <v/>
      </c>
      <c r="AW2" s="894"/>
      <c r="AX2" s="894"/>
    </row>
    <row r="3" spans="1:50" ht="21" customHeight="1" thickBot="1" x14ac:dyDescent="0.2">
      <c r="A3" s="850" t="s">
        <v>620</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628</v>
      </c>
      <c r="AK3" s="852"/>
      <c r="AL3" s="852"/>
      <c r="AM3" s="852"/>
      <c r="AN3" s="852"/>
      <c r="AO3" s="852"/>
      <c r="AP3" s="852"/>
      <c r="AQ3" s="852"/>
      <c r="AR3" s="852"/>
      <c r="AS3" s="852"/>
      <c r="AT3" s="852"/>
      <c r="AU3" s="852"/>
      <c r="AV3" s="852"/>
      <c r="AW3" s="852"/>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2" t="s">
        <v>632</v>
      </c>
      <c r="H5" s="823"/>
      <c r="I5" s="823"/>
      <c r="J5" s="823"/>
      <c r="K5" s="823"/>
      <c r="L5" s="823"/>
      <c r="M5" s="824" t="s">
        <v>65</v>
      </c>
      <c r="N5" s="825"/>
      <c r="O5" s="825"/>
      <c r="P5" s="825"/>
      <c r="Q5" s="825"/>
      <c r="R5" s="826"/>
      <c r="S5" s="827" t="s">
        <v>633</v>
      </c>
      <c r="T5" s="823"/>
      <c r="U5" s="823"/>
      <c r="V5" s="823"/>
      <c r="W5" s="823"/>
      <c r="X5" s="828"/>
      <c r="Y5" s="682" t="s">
        <v>3</v>
      </c>
      <c r="Z5" s="528"/>
      <c r="AA5" s="528"/>
      <c r="AB5" s="528"/>
      <c r="AC5" s="528"/>
      <c r="AD5" s="529"/>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5" t="str">
        <f>入力規則等!F39</f>
        <v>労働保険特別会計労災勘定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6" t="s">
        <v>307</v>
      </c>
      <c r="Z7" s="425"/>
      <c r="AA7" s="425"/>
      <c r="AB7" s="425"/>
      <c r="AC7" s="425"/>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80" t="s">
        <v>208</v>
      </c>
      <c r="B8" s="481"/>
      <c r="C8" s="481"/>
      <c r="D8" s="481"/>
      <c r="E8" s="481"/>
      <c r="F8" s="482"/>
      <c r="G8" s="929" t="str">
        <f>入力規則等!A27</f>
        <v>-</v>
      </c>
      <c r="H8" s="704"/>
      <c r="I8" s="704"/>
      <c r="J8" s="704"/>
      <c r="K8" s="704"/>
      <c r="L8" s="704"/>
      <c r="M8" s="704"/>
      <c r="N8" s="704"/>
      <c r="O8" s="704"/>
      <c r="P8" s="704"/>
      <c r="Q8" s="704"/>
      <c r="R8" s="704"/>
      <c r="S8" s="704"/>
      <c r="T8" s="704"/>
      <c r="U8" s="704"/>
      <c r="V8" s="704"/>
      <c r="W8" s="704"/>
      <c r="X8" s="930"/>
      <c r="Y8" s="829" t="s">
        <v>209</v>
      </c>
      <c r="Z8" s="830"/>
      <c r="AA8" s="830"/>
      <c r="AB8" s="830"/>
      <c r="AC8" s="830"/>
      <c r="AD8" s="831"/>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32" t="s">
        <v>23</v>
      </c>
      <c r="B9" s="833"/>
      <c r="C9" s="833"/>
      <c r="D9" s="833"/>
      <c r="E9" s="833"/>
      <c r="F9" s="833"/>
      <c r="G9" s="834" t="s">
        <v>637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57.75" customHeight="1" x14ac:dyDescent="0.15">
      <c r="A10" s="644" t="s">
        <v>29</v>
      </c>
      <c r="B10" s="645"/>
      <c r="C10" s="645"/>
      <c r="D10" s="645"/>
      <c r="E10" s="645"/>
      <c r="F10" s="645"/>
      <c r="G10" s="738" t="s">
        <v>690</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7" t="s">
        <v>24</v>
      </c>
      <c r="B12" s="948"/>
      <c r="C12" s="948"/>
      <c r="D12" s="948"/>
      <c r="E12" s="948"/>
      <c r="F12" s="949"/>
      <c r="G12" s="744"/>
      <c r="H12" s="745"/>
      <c r="I12" s="745"/>
      <c r="J12" s="745"/>
      <c r="K12" s="745"/>
      <c r="L12" s="745"/>
      <c r="M12" s="745"/>
      <c r="N12" s="745"/>
      <c r="O12" s="745"/>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v>
      </c>
      <c r="Q13" s="642"/>
      <c r="R13" s="642"/>
      <c r="S13" s="642"/>
      <c r="T13" s="642"/>
      <c r="U13" s="642"/>
      <c r="V13" s="643"/>
      <c r="W13" s="641">
        <v>2</v>
      </c>
      <c r="X13" s="642"/>
      <c r="Y13" s="642"/>
      <c r="Z13" s="642"/>
      <c r="AA13" s="642"/>
      <c r="AB13" s="642"/>
      <c r="AC13" s="643"/>
      <c r="AD13" s="641">
        <v>1</v>
      </c>
      <c r="AE13" s="642"/>
      <c r="AF13" s="642"/>
      <c r="AG13" s="642"/>
      <c r="AH13" s="642"/>
      <c r="AI13" s="642"/>
      <c r="AJ13" s="643"/>
      <c r="AK13" s="641">
        <v>1</v>
      </c>
      <c r="AL13" s="642"/>
      <c r="AM13" s="642"/>
      <c r="AN13" s="642"/>
      <c r="AO13" s="642"/>
      <c r="AP13" s="642"/>
      <c r="AQ13" s="643"/>
      <c r="AR13" s="903"/>
      <c r="AS13" s="904"/>
      <c r="AT13" s="904"/>
      <c r="AU13" s="904"/>
      <c r="AV13" s="904"/>
      <c r="AW13" s="904"/>
      <c r="AX13" s="905"/>
    </row>
    <row r="14" spans="1:50" ht="21" customHeight="1" x14ac:dyDescent="0.15">
      <c r="A14" s="598"/>
      <c r="B14" s="599"/>
      <c r="C14" s="599"/>
      <c r="D14" s="599"/>
      <c r="E14" s="599"/>
      <c r="F14" s="600"/>
      <c r="G14" s="709"/>
      <c r="H14" s="710"/>
      <c r="I14" s="695" t="s">
        <v>8</v>
      </c>
      <c r="J14" s="746"/>
      <c r="K14" s="746"/>
      <c r="L14" s="746"/>
      <c r="M14" s="746"/>
      <c r="N14" s="746"/>
      <c r="O14" s="747"/>
      <c r="P14" s="641" t="s">
        <v>638</v>
      </c>
      <c r="Q14" s="642"/>
      <c r="R14" s="642"/>
      <c r="S14" s="642"/>
      <c r="T14" s="642"/>
      <c r="U14" s="642"/>
      <c r="V14" s="643"/>
      <c r="W14" s="641" t="s">
        <v>638</v>
      </c>
      <c r="X14" s="642"/>
      <c r="Y14" s="642"/>
      <c r="Z14" s="642"/>
      <c r="AA14" s="642"/>
      <c r="AB14" s="642"/>
      <c r="AC14" s="643"/>
      <c r="AD14" s="641" t="s">
        <v>638</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638</v>
      </c>
      <c r="Q15" s="642"/>
      <c r="R15" s="642"/>
      <c r="S15" s="642"/>
      <c r="T15" s="642"/>
      <c r="U15" s="642"/>
      <c r="V15" s="643"/>
      <c r="W15" s="641" t="s">
        <v>638</v>
      </c>
      <c r="X15" s="642"/>
      <c r="Y15" s="642"/>
      <c r="Z15" s="642"/>
      <c r="AA15" s="642"/>
      <c r="AB15" s="642"/>
      <c r="AC15" s="643"/>
      <c r="AD15" s="641" t="s">
        <v>638</v>
      </c>
      <c r="AE15" s="642"/>
      <c r="AF15" s="642"/>
      <c r="AG15" s="642"/>
      <c r="AH15" s="642"/>
      <c r="AI15" s="642"/>
      <c r="AJ15" s="643"/>
      <c r="AK15" s="641" t="s">
        <v>657</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638</v>
      </c>
      <c r="Q16" s="642"/>
      <c r="R16" s="642"/>
      <c r="S16" s="642"/>
      <c r="T16" s="642"/>
      <c r="U16" s="642"/>
      <c r="V16" s="643"/>
      <c r="W16" s="641" t="s">
        <v>638</v>
      </c>
      <c r="X16" s="642"/>
      <c r="Y16" s="642"/>
      <c r="Z16" s="642"/>
      <c r="AA16" s="642"/>
      <c r="AB16" s="642"/>
      <c r="AC16" s="643"/>
      <c r="AD16" s="641" t="s">
        <v>638</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638</v>
      </c>
      <c r="Q17" s="642"/>
      <c r="R17" s="642"/>
      <c r="S17" s="642"/>
      <c r="T17" s="642"/>
      <c r="U17" s="642"/>
      <c r="V17" s="643"/>
      <c r="W17" s="641" t="s">
        <v>638</v>
      </c>
      <c r="X17" s="642"/>
      <c r="Y17" s="642"/>
      <c r="Z17" s="642"/>
      <c r="AA17" s="642"/>
      <c r="AB17" s="642"/>
      <c r="AC17" s="643"/>
      <c r="AD17" s="641" t="s">
        <v>638</v>
      </c>
      <c r="AE17" s="642"/>
      <c r="AF17" s="642"/>
      <c r="AG17" s="642"/>
      <c r="AH17" s="642"/>
      <c r="AI17" s="642"/>
      <c r="AJ17" s="643"/>
      <c r="AK17" s="641"/>
      <c r="AL17" s="642"/>
      <c r="AM17" s="642"/>
      <c r="AN17" s="642"/>
      <c r="AO17" s="642"/>
      <c r="AP17" s="642"/>
      <c r="AQ17" s="643"/>
      <c r="AR17" s="901"/>
      <c r="AS17" s="901"/>
      <c r="AT17" s="901"/>
      <c r="AU17" s="901"/>
      <c r="AV17" s="901"/>
      <c r="AW17" s="901"/>
      <c r="AX17" s="902"/>
    </row>
    <row r="18" spans="1:50" ht="24.75" customHeight="1" x14ac:dyDescent="0.15">
      <c r="A18" s="598"/>
      <c r="B18" s="599"/>
      <c r="C18" s="599"/>
      <c r="D18" s="599"/>
      <c r="E18" s="599"/>
      <c r="F18" s="600"/>
      <c r="G18" s="711"/>
      <c r="H18" s="712"/>
      <c r="I18" s="700" t="s">
        <v>20</v>
      </c>
      <c r="J18" s="701"/>
      <c r="K18" s="701"/>
      <c r="L18" s="701"/>
      <c r="M18" s="701"/>
      <c r="N18" s="701"/>
      <c r="O18" s="702"/>
      <c r="P18" s="861">
        <f>SUM(P13:V17)</f>
        <v>2</v>
      </c>
      <c r="Q18" s="862"/>
      <c r="R18" s="862"/>
      <c r="S18" s="862"/>
      <c r="T18" s="862"/>
      <c r="U18" s="862"/>
      <c r="V18" s="863"/>
      <c r="W18" s="861">
        <f>SUM(W13:AC17)</f>
        <v>2</v>
      </c>
      <c r="X18" s="862"/>
      <c r="Y18" s="862"/>
      <c r="Z18" s="862"/>
      <c r="AA18" s="862"/>
      <c r="AB18" s="862"/>
      <c r="AC18" s="863"/>
      <c r="AD18" s="861">
        <f>SUM(AD13:AJ17)</f>
        <v>1</v>
      </c>
      <c r="AE18" s="862"/>
      <c r="AF18" s="862"/>
      <c r="AG18" s="862"/>
      <c r="AH18" s="862"/>
      <c r="AI18" s="862"/>
      <c r="AJ18" s="863"/>
      <c r="AK18" s="861">
        <f>SUM(AK13:AQ17)</f>
        <v>1</v>
      </c>
      <c r="AL18" s="862"/>
      <c r="AM18" s="862"/>
      <c r="AN18" s="862"/>
      <c r="AO18" s="862"/>
      <c r="AP18" s="862"/>
      <c r="AQ18" s="863"/>
      <c r="AR18" s="861">
        <f>SUM(AR13:AX17)</f>
        <v>0</v>
      </c>
      <c r="AS18" s="862"/>
      <c r="AT18" s="862"/>
      <c r="AU18" s="862"/>
      <c r="AV18" s="862"/>
      <c r="AW18" s="862"/>
      <c r="AX18" s="864"/>
    </row>
    <row r="19" spans="1:50" ht="24.75" customHeight="1" x14ac:dyDescent="0.15">
      <c r="A19" s="598"/>
      <c r="B19" s="599"/>
      <c r="C19" s="599"/>
      <c r="D19" s="599"/>
      <c r="E19" s="599"/>
      <c r="F19" s="600"/>
      <c r="G19" s="859" t="s">
        <v>9</v>
      </c>
      <c r="H19" s="860"/>
      <c r="I19" s="860"/>
      <c r="J19" s="860"/>
      <c r="K19" s="860"/>
      <c r="L19" s="860"/>
      <c r="M19" s="860"/>
      <c r="N19" s="860"/>
      <c r="O19" s="860"/>
      <c r="P19" s="641">
        <v>1</v>
      </c>
      <c r="Q19" s="642"/>
      <c r="R19" s="642"/>
      <c r="S19" s="642"/>
      <c r="T19" s="642"/>
      <c r="U19" s="642"/>
      <c r="V19" s="643"/>
      <c r="W19" s="641">
        <v>1</v>
      </c>
      <c r="X19" s="642"/>
      <c r="Y19" s="642"/>
      <c r="Z19" s="642"/>
      <c r="AA19" s="642"/>
      <c r="AB19" s="642"/>
      <c r="AC19" s="643"/>
      <c r="AD19" s="641">
        <v>1</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9" t="s">
        <v>10</v>
      </c>
      <c r="H20" s="860"/>
      <c r="I20" s="860"/>
      <c r="J20" s="860"/>
      <c r="K20" s="860"/>
      <c r="L20" s="860"/>
      <c r="M20" s="860"/>
      <c r="N20" s="860"/>
      <c r="O20" s="860"/>
      <c r="P20" s="301">
        <f>IF(P18=0, "-", SUM(P19)/P18)</f>
        <v>0.5</v>
      </c>
      <c r="Q20" s="301"/>
      <c r="R20" s="301"/>
      <c r="S20" s="301"/>
      <c r="T20" s="301"/>
      <c r="U20" s="301"/>
      <c r="V20" s="301"/>
      <c r="W20" s="301">
        <f t="shared" ref="W20" si="0">IF(W18=0, "-", SUM(W19)/W18)</f>
        <v>0.5</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0.5</v>
      </c>
      <c r="Q21" s="301"/>
      <c r="R21" s="301"/>
      <c r="S21" s="301"/>
      <c r="T21" s="301"/>
      <c r="U21" s="301"/>
      <c r="V21" s="301"/>
      <c r="W21" s="301">
        <f t="shared" ref="W21" si="2">IF(W19=0, "-", SUM(W19)/SUM(W13,W14))</f>
        <v>0.5</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625</v>
      </c>
      <c r="B22" s="957"/>
      <c r="C22" s="957"/>
      <c r="D22" s="957"/>
      <c r="E22" s="957"/>
      <c r="F22" s="958"/>
      <c r="G22" s="952" t="s">
        <v>254</v>
      </c>
      <c r="H22" s="207"/>
      <c r="I22" s="207"/>
      <c r="J22" s="207"/>
      <c r="K22" s="207"/>
      <c r="L22" s="207"/>
      <c r="M22" s="207"/>
      <c r="N22" s="207"/>
      <c r="O22" s="208"/>
      <c r="P22" s="917" t="s">
        <v>623</v>
      </c>
      <c r="Q22" s="207"/>
      <c r="R22" s="207"/>
      <c r="S22" s="207"/>
      <c r="T22" s="207"/>
      <c r="U22" s="207"/>
      <c r="V22" s="208"/>
      <c r="W22" s="917" t="s">
        <v>624</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639</v>
      </c>
      <c r="H23" s="954"/>
      <c r="I23" s="954"/>
      <c r="J23" s="954"/>
      <c r="K23" s="954"/>
      <c r="L23" s="954"/>
      <c r="M23" s="954"/>
      <c r="N23" s="954"/>
      <c r="O23" s="955"/>
      <c r="P23" s="903">
        <v>1</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1"/>
      <c r="Q24" s="642"/>
      <c r="R24" s="642"/>
      <c r="S24" s="642"/>
      <c r="T24" s="642"/>
      <c r="U24" s="642"/>
      <c r="V24" s="643"/>
      <c r="W24" s="641"/>
      <c r="X24" s="642"/>
      <c r="Y24" s="642"/>
      <c r="Z24" s="642"/>
      <c r="AA24" s="642"/>
      <c r="AB24" s="642"/>
      <c r="AC24" s="643"/>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1"/>
      <c r="Q25" s="642"/>
      <c r="R25" s="642"/>
      <c r="S25" s="642"/>
      <c r="T25" s="642"/>
      <c r="U25" s="642"/>
      <c r="V25" s="643"/>
      <c r="W25" s="641"/>
      <c r="X25" s="642"/>
      <c r="Y25" s="642"/>
      <c r="Z25" s="642"/>
      <c r="AA25" s="642"/>
      <c r="AB25" s="642"/>
      <c r="AC25" s="643"/>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1"/>
      <c r="Q26" s="642"/>
      <c r="R26" s="642"/>
      <c r="S26" s="642"/>
      <c r="T26" s="642"/>
      <c r="U26" s="642"/>
      <c r="V26" s="643"/>
      <c r="W26" s="641"/>
      <c r="X26" s="642"/>
      <c r="Y26" s="642"/>
      <c r="Z26" s="642"/>
      <c r="AA26" s="642"/>
      <c r="AB26" s="642"/>
      <c r="AC26" s="643"/>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1"/>
      <c r="Q27" s="642"/>
      <c r="R27" s="642"/>
      <c r="S27" s="642"/>
      <c r="T27" s="642"/>
      <c r="U27" s="642"/>
      <c r="V27" s="643"/>
      <c r="W27" s="641"/>
      <c r="X27" s="642"/>
      <c r="Y27" s="642"/>
      <c r="Z27" s="642"/>
      <c r="AA27" s="642"/>
      <c r="AB27" s="642"/>
      <c r="AC27" s="643"/>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1">
        <f>AK13</f>
        <v>1</v>
      </c>
      <c r="Q29" s="642"/>
      <c r="R29" s="642"/>
      <c r="S29" s="642"/>
      <c r="T29" s="642"/>
      <c r="U29" s="642"/>
      <c r="V29" s="643"/>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7" t="s">
        <v>145</v>
      </c>
      <c r="H30" s="758"/>
      <c r="I30" s="758"/>
      <c r="J30" s="758"/>
      <c r="K30" s="758"/>
      <c r="L30" s="758"/>
      <c r="M30" s="758"/>
      <c r="N30" s="758"/>
      <c r="O30" s="759"/>
      <c r="P30" s="840" t="s">
        <v>58</v>
      </c>
      <c r="Q30" s="758"/>
      <c r="R30" s="758"/>
      <c r="S30" s="758"/>
      <c r="T30" s="758"/>
      <c r="U30" s="758"/>
      <c r="V30" s="758"/>
      <c r="W30" s="758"/>
      <c r="X30" s="759"/>
      <c r="Y30" s="837"/>
      <c r="Z30" s="838"/>
      <c r="AA30" s="839"/>
      <c r="AB30" s="841" t="s">
        <v>11</v>
      </c>
      <c r="AC30" s="842"/>
      <c r="AD30" s="843"/>
      <c r="AE30" s="841" t="s">
        <v>308</v>
      </c>
      <c r="AF30" s="842"/>
      <c r="AG30" s="842"/>
      <c r="AH30" s="843"/>
      <c r="AI30" s="898" t="s">
        <v>330</v>
      </c>
      <c r="AJ30" s="898"/>
      <c r="AK30" s="898"/>
      <c r="AL30" s="841"/>
      <c r="AM30" s="898" t="s">
        <v>427</v>
      </c>
      <c r="AN30" s="898"/>
      <c r="AO30" s="898"/>
      <c r="AP30" s="841"/>
      <c r="AQ30" s="751" t="s">
        <v>184</v>
      </c>
      <c r="AR30" s="752"/>
      <c r="AS30" s="752"/>
      <c r="AT30" s="753"/>
      <c r="AU30" s="758" t="s">
        <v>133</v>
      </c>
      <c r="AV30" s="758"/>
      <c r="AW30" s="758"/>
      <c r="AX30" s="900"/>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9"/>
      <c r="AJ31" s="899"/>
      <c r="AK31" s="899"/>
      <c r="AL31" s="393"/>
      <c r="AM31" s="899"/>
      <c r="AN31" s="899"/>
      <c r="AO31" s="899"/>
      <c r="AP31" s="393"/>
      <c r="AQ31" s="235" t="s">
        <v>638</v>
      </c>
      <c r="AR31" s="186"/>
      <c r="AS31" s="121" t="s">
        <v>185</v>
      </c>
      <c r="AT31" s="122"/>
      <c r="AU31" s="185">
        <v>3</v>
      </c>
      <c r="AV31" s="185"/>
      <c r="AW31" s="378" t="s">
        <v>175</v>
      </c>
      <c r="AX31" s="379"/>
    </row>
    <row r="32" spans="1:50" ht="32.25" customHeight="1" x14ac:dyDescent="0.15">
      <c r="A32" s="383"/>
      <c r="B32" s="381"/>
      <c r="C32" s="381"/>
      <c r="D32" s="381"/>
      <c r="E32" s="381"/>
      <c r="F32" s="382"/>
      <c r="G32" s="549" t="s">
        <v>687</v>
      </c>
      <c r="H32" s="550"/>
      <c r="I32" s="550"/>
      <c r="J32" s="550"/>
      <c r="K32" s="550"/>
      <c r="L32" s="550"/>
      <c r="M32" s="550"/>
      <c r="N32" s="550"/>
      <c r="O32" s="551"/>
      <c r="P32" s="93" t="s">
        <v>640</v>
      </c>
      <c r="Q32" s="93"/>
      <c r="R32" s="93"/>
      <c r="S32" s="93"/>
      <c r="T32" s="93"/>
      <c r="U32" s="93"/>
      <c r="V32" s="93"/>
      <c r="W32" s="93"/>
      <c r="X32" s="94"/>
      <c r="Y32" s="456" t="s">
        <v>12</v>
      </c>
      <c r="Z32" s="516"/>
      <c r="AA32" s="517"/>
      <c r="AB32" s="446" t="s">
        <v>289</v>
      </c>
      <c r="AC32" s="446"/>
      <c r="AD32" s="446"/>
      <c r="AE32" s="203">
        <v>89.1</v>
      </c>
      <c r="AF32" s="204"/>
      <c r="AG32" s="204"/>
      <c r="AH32" s="204"/>
      <c r="AI32" s="203">
        <v>97.7</v>
      </c>
      <c r="AJ32" s="204"/>
      <c r="AK32" s="204"/>
      <c r="AL32" s="204"/>
      <c r="AM32" s="203"/>
      <c r="AN32" s="204"/>
      <c r="AO32" s="204"/>
      <c r="AP32" s="204"/>
      <c r="AQ32" s="321" t="s">
        <v>638</v>
      </c>
      <c r="AR32" s="193"/>
      <c r="AS32" s="193"/>
      <c r="AT32" s="322"/>
      <c r="AU32" s="204" t="s">
        <v>638</v>
      </c>
      <c r="AV32" s="204"/>
      <c r="AW32" s="204"/>
      <c r="AX32" s="206"/>
    </row>
    <row r="33" spans="1:51" ht="32.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289</v>
      </c>
      <c r="AC33" s="508"/>
      <c r="AD33" s="508"/>
      <c r="AE33" s="203">
        <v>80</v>
      </c>
      <c r="AF33" s="204"/>
      <c r="AG33" s="204"/>
      <c r="AH33" s="204"/>
      <c r="AI33" s="203">
        <v>85</v>
      </c>
      <c r="AJ33" s="204"/>
      <c r="AK33" s="204"/>
      <c r="AL33" s="204"/>
      <c r="AM33" s="203">
        <v>85</v>
      </c>
      <c r="AN33" s="204"/>
      <c r="AO33" s="204"/>
      <c r="AP33" s="204"/>
      <c r="AQ33" s="321" t="s">
        <v>638</v>
      </c>
      <c r="AR33" s="193"/>
      <c r="AS33" s="193"/>
      <c r="AT33" s="322"/>
      <c r="AU33" s="204">
        <v>85</v>
      </c>
      <c r="AV33" s="204"/>
      <c r="AW33" s="204"/>
      <c r="AX33" s="206"/>
    </row>
    <row r="34" spans="1:51" ht="32.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111.4</v>
      </c>
      <c r="AF34" s="204"/>
      <c r="AG34" s="204"/>
      <c r="AH34" s="204"/>
      <c r="AI34" s="203">
        <v>114.9</v>
      </c>
      <c r="AJ34" s="204"/>
      <c r="AK34" s="204"/>
      <c r="AL34" s="204"/>
      <c r="AM34" s="203"/>
      <c r="AN34" s="204"/>
      <c r="AO34" s="204"/>
      <c r="AP34" s="204"/>
      <c r="AQ34" s="321" t="s">
        <v>638</v>
      </c>
      <c r="AR34" s="193"/>
      <c r="AS34" s="193"/>
      <c r="AT34" s="322"/>
      <c r="AU34" s="204" t="s">
        <v>638</v>
      </c>
      <c r="AV34" s="204"/>
      <c r="AW34" s="204"/>
      <c r="AX34" s="206"/>
    </row>
    <row r="35" spans="1:51" ht="23.25" customHeight="1" x14ac:dyDescent="0.15">
      <c r="A35" s="213" t="s">
        <v>298</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308</v>
      </c>
      <c r="AF37" s="232"/>
      <c r="AG37" s="232"/>
      <c r="AH37" s="232"/>
      <c r="AI37" s="232" t="s">
        <v>330</v>
      </c>
      <c r="AJ37" s="232"/>
      <c r="AK37" s="232"/>
      <c r="AL37" s="232"/>
      <c r="AM37" s="232" t="s">
        <v>427</v>
      </c>
      <c r="AN37" s="232"/>
      <c r="AO37" s="232"/>
      <c r="AP37" s="232"/>
      <c r="AQ37" s="139" t="s">
        <v>184</v>
      </c>
      <c r="AR37" s="140"/>
      <c r="AS37" s="140"/>
      <c r="AT37" s="141"/>
      <c r="AU37" s="397" t="s">
        <v>133</v>
      </c>
      <c r="AV37" s="397"/>
      <c r="AW37" s="397"/>
      <c r="AX37" s="893"/>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308</v>
      </c>
      <c r="AF44" s="232"/>
      <c r="AG44" s="232"/>
      <c r="AH44" s="232"/>
      <c r="AI44" s="232" t="s">
        <v>330</v>
      </c>
      <c r="AJ44" s="232"/>
      <c r="AK44" s="232"/>
      <c r="AL44" s="232"/>
      <c r="AM44" s="232" t="s">
        <v>427</v>
      </c>
      <c r="AN44" s="232"/>
      <c r="AO44" s="232"/>
      <c r="AP44" s="232"/>
      <c r="AQ44" s="139" t="s">
        <v>184</v>
      </c>
      <c r="AR44" s="140"/>
      <c r="AS44" s="140"/>
      <c r="AT44" s="141"/>
      <c r="AU44" s="397" t="s">
        <v>133</v>
      </c>
      <c r="AV44" s="397"/>
      <c r="AW44" s="397"/>
      <c r="AX44" s="893"/>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308</v>
      </c>
      <c r="AF51" s="232"/>
      <c r="AG51" s="232"/>
      <c r="AH51" s="232"/>
      <c r="AI51" s="232" t="s">
        <v>330</v>
      </c>
      <c r="AJ51" s="232"/>
      <c r="AK51" s="232"/>
      <c r="AL51" s="232"/>
      <c r="AM51" s="232" t="s">
        <v>427</v>
      </c>
      <c r="AN51" s="232"/>
      <c r="AO51" s="232"/>
      <c r="AP51" s="232"/>
      <c r="AQ51" s="139" t="s">
        <v>184</v>
      </c>
      <c r="AR51" s="140"/>
      <c r="AS51" s="140"/>
      <c r="AT51" s="141"/>
      <c r="AU51" s="908" t="s">
        <v>133</v>
      </c>
      <c r="AV51" s="908"/>
      <c r="AW51" s="908"/>
      <c r="AX51" s="909"/>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308</v>
      </c>
      <c r="AF58" s="232"/>
      <c r="AG58" s="232"/>
      <c r="AH58" s="232"/>
      <c r="AI58" s="232" t="s">
        <v>330</v>
      </c>
      <c r="AJ58" s="232"/>
      <c r="AK58" s="232"/>
      <c r="AL58" s="232"/>
      <c r="AM58" s="232" t="s">
        <v>427</v>
      </c>
      <c r="AN58" s="232"/>
      <c r="AO58" s="232"/>
      <c r="AP58" s="232"/>
      <c r="AQ58" s="139" t="s">
        <v>184</v>
      </c>
      <c r="AR58" s="140"/>
      <c r="AS58" s="140"/>
      <c r="AT58" s="141"/>
      <c r="AU58" s="908" t="s">
        <v>133</v>
      </c>
      <c r="AV58" s="908"/>
      <c r="AW58" s="908"/>
      <c r="AX58" s="909"/>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51"/>
      <c r="AY79">
        <f>COUNTIF($AR$79,"☑")</f>
        <v>0</v>
      </c>
    </row>
    <row r="80" spans="1:51" ht="18.75" hidden="1" customHeight="1" x14ac:dyDescent="0.15">
      <c r="A80" s="847"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8"/>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8"/>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7"/>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8"/>
      <c r="AY82">
        <f t="shared" ref="AY82:AY89" si="10">$AY$80</f>
        <v>0</v>
      </c>
    </row>
    <row r="83" spans="1:60" ht="22.5" hidden="1" customHeight="1" x14ac:dyDescent="0.15">
      <c r="A83" s="848"/>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9"/>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0"/>
      <c r="AY83">
        <f t="shared" si="10"/>
        <v>0</v>
      </c>
    </row>
    <row r="84" spans="1:60" ht="19.5" hidden="1" customHeight="1" x14ac:dyDescent="0.15">
      <c r="A84" s="848"/>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71"/>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2"/>
      <c r="AY84">
        <f t="shared" si="10"/>
        <v>0</v>
      </c>
    </row>
    <row r="85" spans="1:60" ht="18.75" hidden="1" customHeight="1" x14ac:dyDescent="0.15">
      <c r="A85" s="848"/>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308</v>
      </c>
      <c r="AF85" s="232"/>
      <c r="AG85" s="232"/>
      <c r="AH85" s="232"/>
      <c r="AI85" s="232" t="s">
        <v>330</v>
      </c>
      <c r="AJ85" s="232"/>
      <c r="AK85" s="232"/>
      <c r="AL85" s="232"/>
      <c r="AM85" s="232" t="s">
        <v>427</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8"/>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8"/>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308</v>
      </c>
      <c r="AF90" s="232"/>
      <c r="AG90" s="232"/>
      <c r="AH90" s="232"/>
      <c r="AI90" s="232" t="s">
        <v>330</v>
      </c>
      <c r="AJ90" s="232"/>
      <c r="AK90" s="232"/>
      <c r="AL90" s="232"/>
      <c r="AM90" s="232" t="s">
        <v>427</v>
      </c>
      <c r="AN90" s="232"/>
      <c r="AO90" s="232"/>
      <c r="AP90" s="232"/>
      <c r="AQ90" s="143" t="s">
        <v>184</v>
      </c>
      <c r="AR90" s="118"/>
      <c r="AS90" s="118"/>
      <c r="AT90" s="119"/>
      <c r="AU90" s="518" t="s">
        <v>133</v>
      </c>
      <c r="AV90" s="518"/>
      <c r="AW90" s="518"/>
      <c r="AX90" s="519"/>
      <c r="AY90">
        <f>COUNTA($G$92)</f>
        <v>0</v>
      </c>
    </row>
    <row r="91" spans="1:60" ht="18.75" hidden="1" customHeight="1" x14ac:dyDescent="0.15">
      <c r="A91" s="848"/>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8"/>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308</v>
      </c>
      <c r="AF95" s="232"/>
      <c r="AG95" s="232"/>
      <c r="AH95" s="232"/>
      <c r="AI95" s="232" t="s">
        <v>330</v>
      </c>
      <c r="AJ95" s="232"/>
      <c r="AK95" s="232"/>
      <c r="AL95" s="232"/>
      <c r="AM95" s="232" t="s">
        <v>427</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8"/>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8"/>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8" t="s">
        <v>13</v>
      </c>
      <c r="Z99" s="879"/>
      <c r="AA99" s="880"/>
      <c r="AB99" s="875" t="s">
        <v>14</v>
      </c>
      <c r="AC99" s="876"/>
      <c r="AD99" s="877"/>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7"/>
      <c r="Z100" s="838"/>
      <c r="AA100" s="839"/>
      <c r="AB100" s="466" t="s">
        <v>11</v>
      </c>
      <c r="AC100" s="466"/>
      <c r="AD100" s="466"/>
      <c r="AE100" s="524" t="s">
        <v>308</v>
      </c>
      <c r="AF100" s="525"/>
      <c r="AG100" s="525"/>
      <c r="AH100" s="526"/>
      <c r="AI100" s="524" t="s">
        <v>330</v>
      </c>
      <c r="AJ100" s="525"/>
      <c r="AK100" s="525"/>
      <c r="AL100" s="526"/>
      <c r="AM100" s="524" t="s">
        <v>427</v>
      </c>
      <c r="AN100" s="525"/>
      <c r="AO100" s="525"/>
      <c r="AP100" s="526"/>
      <c r="AQ100" s="302" t="s">
        <v>335</v>
      </c>
      <c r="AR100" s="303"/>
      <c r="AS100" s="303"/>
      <c r="AT100" s="304"/>
      <c r="AU100" s="302" t="s">
        <v>459</v>
      </c>
      <c r="AV100" s="303"/>
      <c r="AW100" s="303"/>
      <c r="AX100" s="305"/>
    </row>
    <row r="101" spans="1:60" ht="23.25" customHeight="1" x14ac:dyDescent="0.15">
      <c r="A101" s="404"/>
      <c r="B101" s="405"/>
      <c r="C101" s="405"/>
      <c r="D101" s="405"/>
      <c r="E101" s="405"/>
      <c r="F101" s="406"/>
      <c r="G101" s="93" t="s">
        <v>642</v>
      </c>
      <c r="H101" s="93"/>
      <c r="I101" s="93"/>
      <c r="J101" s="93"/>
      <c r="K101" s="93"/>
      <c r="L101" s="93"/>
      <c r="M101" s="93"/>
      <c r="N101" s="93"/>
      <c r="O101" s="93"/>
      <c r="P101" s="93"/>
      <c r="Q101" s="93"/>
      <c r="R101" s="93"/>
      <c r="S101" s="93"/>
      <c r="T101" s="93"/>
      <c r="U101" s="93"/>
      <c r="V101" s="93"/>
      <c r="W101" s="93"/>
      <c r="X101" s="94"/>
      <c r="Y101" s="527" t="s">
        <v>54</v>
      </c>
      <c r="Z101" s="528"/>
      <c r="AA101" s="529"/>
      <c r="AB101" s="446" t="s">
        <v>643</v>
      </c>
      <c r="AC101" s="446"/>
      <c r="AD101" s="446"/>
      <c r="AE101" s="267">
        <v>55</v>
      </c>
      <c r="AF101" s="267"/>
      <c r="AG101" s="267"/>
      <c r="AH101" s="267"/>
      <c r="AI101" s="267">
        <v>43</v>
      </c>
      <c r="AJ101" s="267"/>
      <c r="AK101" s="267"/>
      <c r="AL101" s="267"/>
      <c r="AM101" s="267"/>
      <c r="AN101" s="267"/>
      <c r="AO101" s="267"/>
      <c r="AP101" s="267"/>
      <c r="AQ101" s="267" t="s">
        <v>657</v>
      </c>
      <c r="AR101" s="267"/>
      <c r="AS101" s="267"/>
      <c r="AT101" s="267"/>
      <c r="AU101" s="203"/>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643</v>
      </c>
      <c r="AC102" s="446"/>
      <c r="AD102" s="446"/>
      <c r="AE102" s="267">
        <v>77</v>
      </c>
      <c r="AF102" s="267"/>
      <c r="AG102" s="267"/>
      <c r="AH102" s="267"/>
      <c r="AI102" s="267">
        <v>58</v>
      </c>
      <c r="AJ102" s="267"/>
      <c r="AK102" s="267"/>
      <c r="AL102" s="267"/>
      <c r="AM102" s="267">
        <v>55</v>
      </c>
      <c r="AN102" s="267"/>
      <c r="AO102" s="267"/>
      <c r="AP102" s="267"/>
      <c r="AQ102" s="267">
        <v>43</v>
      </c>
      <c r="AR102" s="267"/>
      <c r="AS102" s="267"/>
      <c r="AT102" s="267"/>
      <c r="AU102" s="210"/>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30.75" customHeight="1" x14ac:dyDescent="0.15">
      <c r="A116" s="421"/>
      <c r="B116" s="422"/>
      <c r="C116" s="422"/>
      <c r="D116" s="422"/>
      <c r="E116" s="422"/>
      <c r="F116" s="423"/>
      <c r="G116" s="373" t="s">
        <v>644</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638</v>
      </c>
      <c r="AC116" s="448"/>
      <c r="AD116" s="449"/>
      <c r="AE116" s="267" t="s">
        <v>638</v>
      </c>
      <c r="AF116" s="267"/>
      <c r="AG116" s="267"/>
      <c r="AH116" s="267"/>
      <c r="AI116" s="267" t="s">
        <v>638</v>
      </c>
      <c r="AJ116" s="267"/>
      <c r="AK116" s="267"/>
      <c r="AL116" s="267"/>
      <c r="AM116" s="267" t="s">
        <v>657</v>
      </c>
      <c r="AN116" s="267"/>
      <c r="AO116" s="267"/>
      <c r="AP116" s="267"/>
      <c r="AQ116" s="203" t="s">
        <v>657</v>
      </c>
      <c r="AR116" s="204"/>
      <c r="AS116" s="204"/>
      <c r="AT116" s="204"/>
      <c r="AU116" s="204"/>
      <c r="AV116" s="204"/>
      <c r="AW116" s="204"/>
      <c r="AX116" s="206"/>
    </row>
    <row r="117" spans="1:51" ht="30.7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324</v>
      </c>
      <c r="AC117" s="458"/>
      <c r="AD117" s="459"/>
      <c r="AE117" s="536" t="s">
        <v>638</v>
      </c>
      <c r="AF117" s="536"/>
      <c r="AG117" s="536"/>
      <c r="AH117" s="536"/>
      <c r="AI117" s="536" t="s">
        <v>638</v>
      </c>
      <c r="AJ117" s="536"/>
      <c r="AK117" s="536"/>
      <c r="AL117" s="536"/>
      <c r="AM117" s="536" t="s">
        <v>657</v>
      </c>
      <c r="AN117" s="536"/>
      <c r="AO117" s="536"/>
      <c r="AP117" s="536"/>
      <c r="AQ117" s="536" t="s">
        <v>657</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3"/>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4"/>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10"/>
      <c r="Z127" s="911"/>
      <c r="AA127" s="912"/>
      <c r="AB127" s="393" t="s">
        <v>11</v>
      </c>
      <c r="AC127" s="394"/>
      <c r="AD127" s="395"/>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323</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657</v>
      </c>
      <c r="AN134" s="193"/>
      <c r="AO134" s="193"/>
      <c r="AP134" s="193"/>
      <c r="AQ134" s="192" t="s">
        <v>638</v>
      </c>
      <c r="AR134" s="193"/>
      <c r="AS134" s="193"/>
      <c r="AT134" s="193"/>
      <c r="AU134" s="192" t="s">
        <v>638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657</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6.75" customHeight="1" x14ac:dyDescent="0.15">
      <c r="A188" s="175"/>
      <c r="B188" s="172"/>
      <c r="C188" s="166"/>
      <c r="D188" s="172"/>
      <c r="E188" s="113" t="s">
        <v>688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5"/>
      <c r="E430" s="160" t="s">
        <v>317</v>
      </c>
      <c r="F430" s="881"/>
      <c r="G430" s="882" t="s">
        <v>204</v>
      </c>
      <c r="H430" s="111"/>
      <c r="I430" s="111"/>
      <c r="J430" s="883" t="s">
        <v>638</v>
      </c>
      <c r="K430" s="884"/>
      <c r="L430" s="884"/>
      <c r="M430" s="884"/>
      <c r="N430" s="884"/>
      <c r="O430" s="884"/>
      <c r="P430" s="884"/>
      <c r="Q430" s="884"/>
      <c r="R430" s="884"/>
      <c r="S430" s="884"/>
      <c r="T430" s="885"/>
      <c r="U430" s="573" t="s">
        <v>689</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638</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638</v>
      </c>
      <c r="AC433" s="199"/>
      <c r="AD433" s="199"/>
      <c r="AE433" s="321" t="s">
        <v>638</v>
      </c>
      <c r="AF433" s="193"/>
      <c r="AG433" s="193"/>
      <c r="AH433" s="193"/>
      <c r="AI433" s="321" t="s">
        <v>638</v>
      </c>
      <c r="AJ433" s="193"/>
      <c r="AK433" s="193"/>
      <c r="AL433" s="193"/>
      <c r="AM433" s="321" t="s">
        <v>657</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657</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638</v>
      </c>
      <c r="AF435" s="193"/>
      <c r="AG435" s="193"/>
      <c r="AH435" s="322"/>
      <c r="AI435" s="321" t="s">
        <v>638</v>
      </c>
      <c r="AJ435" s="193"/>
      <c r="AK435" s="193"/>
      <c r="AL435" s="193"/>
      <c r="AM435" s="321" t="s">
        <v>657</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638</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638</v>
      </c>
      <c r="AC458" s="199"/>
      <c r="AD458" s="199"/>
      <c r="AE458" s="321" t="s">
        <v>638</v>
      </c>
      <c r="AF458" s="193"/>
      <c r="AG458" s="193"/>
      <c r="AH458" s="193"/>
      <c r="AI458" s="321" t="s">
        <v>638</v>
      </c>
      <c r="AJ458" s="193"/>
      <c r="AK458" s="193"/>
      <c r="AL458" s="193"/>
      <c r="AM458" s="321" t="s">
        <v>657</v>
      </c>
      <c r="AN458" s="193"/>
      <c r="AO458" s="193"/>
      <c r="AP458" s="322"/>
      <c r="AQ458" s="321" t="s">
        <v>638</v>
      </c>
      <c r="AR458" s="193"/>
      <c r="AS458" s="193"/>
      <c r="AT458" s="322"/>
      <c r="AU458" s="193" t="s">
        <v>638</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657</v>
      </c>
      <c r="AN459" s="193"/>
      <c r="AO459" s="193"/>
      <c r="AP459" s="322"/>
      <c r="AQ459" s="321" t="s">
        <v>638</v>
      </c>
      <c r="AR459" s="193"/>
      <c r="AS459" s="193"/>
      <c r="AT459" s="322"/>
      <c r="AU459" s="193" t="s">
        <v>638</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638</v>
      </c>
      <c r="AF460" s="193"/>
      <c r="AG460" s="193"/>
      <c r="AH460" s="322"/>
      <c r="AI460" s="321" t="s">
        <v>638</v>
      </c>
      <c r="AJ460" s="193"/>
      <c r="AK460" s="193"/>
      <c r="AL460" s="193"/>
      <c r="AM460" s="321" t="s">
        <v>657</v>
      </c>
      <c r="AN460" s="193"/>
      <c r="AO460" s="193"/>
      <c r="AP460" s="322"/>
      <c r="AQ460" s="321" t="s">
        <v>638</v>
      </c>
      <c r="AR460" s="193"/>
      <c r="AS460" s="193"/>
      <c r="AT460" s="322"/>
      <c r="AU460" s="193" t="s">
        <v>638</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1</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t="s">
        <v>638</v>
      </c>
      <c r="AF462" s="186"/>
      <c r="AG462" s="121" t="s">
        <v>185</v>
      </c>
      <c r="AH462" s="122"/>
      <c r="AI462" s="320"/>
      <c r="AJ462" s="320"/>
      <c r="AK462" s="320"/>
      <c r="AL462" s="142"/>
      <c r="AM462" s="320"/>
      <c r="AN462" s="320"/>
      <c r="AO462" s="320"/>
      <c r="AP462" s="142"/>
      <c r="AQ462" s="235" t="s">
        <v>638</v>
      </c>
      <c r="AR462" s="186"/>
      <c r="AS462" s="121" t="s">
        <v>185</v>
      </c>
      <c r="AT462" s="122"/>
      <c r="AU462" s="186" t="s">
        <v>638</v>
      </c>
      <c r="AV462" s="186"/>
      <c r="AW462" s="121" t="s">
        <v>175</v>
      </c>
      <c r="AX462" s="181"/>
      <c r="AY462">
        <f>$AY$461</f>
        <v>1</v>
      </c>
    </row>
    <row r="463" spans="1:51" ht="23.25" hidden="1" customHeight="1" x14ac:dyDescent="0.15">
      <c r="A463" s="175"/>
      <c r="B463" s="172"/>
      <c r="C463" s="166"/>
      <c r="D463" s="172"/>
      <c r="E463" s="323"/>
      <c r="F463" s="324"/>
      <c r="G463" s="92" t="s">
        <v>638</v>
      </c>
      <c r="H463" s="93"/>
      <c r="I463" s="93"/>
      <c r="J463" s="93"/>
      <c r="K463" s="93"/>
      <c r="L463" s="93"/>
      <c r="M463" s="93"/>
      <c r="N463" s="93"/>
      <c r="O463" s="93"/>
      <c r="P463" s="93"/>
      <c r="Q463" s="93"/>
      <c r="R463" s="93"/>
      <c r="S463" s="93"/>
      <c r="T463" s="93"/>
      <c r="U463" s="93"/>
      <c r="V463" s="93"/>
      <c r="W463" s="93"/>
      <c r="X463" s="94"/>
      <c r="Y463" s="187" t="s">
        <v>12</v>
      </c>
      <c r="Z463" s="188"/>
      <c r="AA463" s="189"/>
      <c r="AB463" s="199" t="s">
        <v>638</v>
      </c>
      <c r="AC463" s="199"/>
      <c r="AD463" s="199"/>
      <c r="AE463" s="321" t="s">
        <v>638</v>
      </c>
      <c r="AF463" s="193"/>
      <c r="AG463" s="193"/>
      <c r="AH463" s="193"/>
      <c r="AI463" s="321" t="s">
        <v>638</v>
      </c>
      <c r="AJ463" s="193"/>
      <c r="AK463" s="193"/>
      <c r="AL463" s="193"/>
      <c r="AM463" s="321"/>
      <c r="AN463" s="193"/>
      <c r="AO463" s="193"/>
      <c r="AP463" s="322"/>
      <c r="AQ463" s="321" t="s">
        <v>638</v>
      </c>
      <c r="AR463" s="193"/>
      <c r="AS463" s="193"/>
      <c r="AT463" s="322"/>
      <c r="AU463" s="193" t="s">
        <v>638</v>
      </c>
      <c r="AV463" s="193"/>
      <c r="AW463" s="193"/>
      <c r="AX463" s="194"/>
      <c r="AY463">
        <f t="shared" ref="AY463:AY465" si="69">$AY$461</f>
        <v>1</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638</v>
      </c>
      <c r="AC464" s="191"/>
      <c r="AD464" s="191"/>
      <c r="AE464" s="321" t="s">
        <v>638</v>
      </c>
      <c r="AF464" s="193"/>
      <c r="AG464" s="193"/>
      <c r="AH464" s="322"/>
      <c r="AI464" s="321" t="s">
        <v>638</v>
      </c>
      <c r="AJ464" s="193"/>
      <c r="AK464" s="193"/>
      <c r="AL464" s="193"/>
      <c r="AM464" s="321"/>
      <c r="AN464" s="193"/>
      <c r="AO464" s="193"/>
      <c r="AP464" s="322"/>
      <c r="AQ464" s="321" t="s">
        <v>638</v>
      </c>
      <c r="AR464" s="193"/>
      <c r="AS464" s="193"/>
      <c r="AT464" s="322"/>
      <c r="AU464" s="193" t="s">
        <v>638</v>
      </c>
      <c r="AV464" s="193"/>
      <c r="AW464" s="193"/>
      <c r="AX464" s="194"/>
      <c r="AY464">
        <f t="shared" si="69"/>
        <v>1</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t="s">
        <v>638</v>
      </c>
      <c r="AF465" s="193"/>
      <c r="AG465" s="193"/>
      <c r="AH465" s="322"/>
      <c r="AI465" s="321" t="s">
        <v>638</v>
      </c>
      <c r="AJ465" s="193"/>
      <c r="AK465" s="193"/>
      <c r="AL465" s="193"/>
      <c r="AM465" s="321"/>
      <c r="AN465" s="193"/>
      <c r="AO465" s="193"/>
      <c r="AP465" s="322"/>
      <c r="AQ465" s="321" t="s">
        <v>638</v>
      </c>
      <c r="AR465" s="193"/>
      <c r="AS465" s="193"/>
      <c r="AT465" s="322"/>
      <c r="AU465" s="193" t="s">
        <v>638</v>
      </c>
      <c r="AV465" s="193"/>
      <c r="AW465" s="193"/>
      <c r="AX465" s="194"/>
      <c r="AY465">
        <f t="shared" si="69"/>
        <v>1</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106.5" customHeight="1" x14ac:dyDescent="0.15">
      <c r="A702" s="853" t="s">
        <v>139</v>
      </c>
      <c r="B702" s="854"/>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655</v>
      </c>
      <c r="AE702" s="327"/>
      <c r="AF702" s="327"/>
      <c r="AG702" s="365" t="s">
        <v>676</v>
      </c>
      <c r="AH702" s="366"/>
      <c r="AI702" s="366"/>
      <c r="AJ702" s="366"/>
      <c r="AK702" s="366"/>
      <c r="AL702" s="366"/>
      <c r="AM702" s="366"/>
      <c r="AN702" s="366"/>
      <c r="AO702" s="366"/>
      <c r="AP702" s="366"/>
      <c r="AQ702" s="366"/>
      <c r="AR702" s="366"/>
      <c r="AS702" s="366"/>
      <c r="AT702" s="366"/>
      <c r="AU702" s="366"/>
      <c r="AV702" s="366"/>
      <c r="AW702" s="366"/>
      <c r="AX702" s="367"/>
    </row>
    <row r="703" spans="1:51" ht="90.75" customHeight="1" x14ac:dyDescent="0.15">
      <c r="A703" s="855"/>
      <c r="B703" s="856"/>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655</v>
      </c>
      <c r="AE703" s="308"/>
      <c r="AF703" s="308"/>
      <c r="AG703" s="89" t="s">
        <v>677</v>
      </c>
      <c r="AH703" s="90"/>
      <c r="AI703" s="90"/>
      <c r="AJ703" s="90"/>
      <c r="AK703" s="90"/>
      <c r="AL703" s="90"/>
      <c r="AM703" s="90"/>
      <c r="AN703" s="90"/>
      <c r="AO703" s="90"/>
      <c r="AP703" s="90"/>
      <c r="AQ703" s="90"/>
      <c r="AR703" s="90"/>
      <c r="AS703" s="90"/>
      <c r="AT703" s="90"/>
      <c r="AU703" s="90"/>
      <c r="AV703" s="90"/>
      <c r="AW703" s="90"/>
      <c r="AX703" s="91"/>
    </row>
    <row r="704" spans="1:51" ht="86.25" customHeight="1" x14ac:dyDescent="0.15">
      <c r="A704" s="857"/>
      <c r="B704" s="858"/>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655</v>
      </c>
      <c r="AE704" s="767"/>
      <c r="AF704" s="767"/>
      <c r="AG704" s="153" t="s">
        <v>678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675</v>
      </c>
      <c r="AE705" s="699"/>
      <c r="AF705" s="699"/>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679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95.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655</v>
      </c>
      <c r="AE708" s="589"/>
      <c r="AF708" s="589"/>
      <c r="AG708" s="726" t="s">
        <v>680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675</v>
      </c>
      <c r="AE709" s="308"/>
      <c r="AF709" s="308"/>
      <c r="AG709" s="89" t="s">
        <v>324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675</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51"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655</v>
      </c>
      <c r="AE711" s="308"/>
      <c r="AF711" s="308"/>
      <c r="AG711" s="89" t="s">
        <v>681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675</v>
      </c>
      <c r="AE712" s="767"/>
      <c r="AF712" s="767"/>
      <c r="AG712" s="791" t="s">
        <v>324</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675</v>
      </c>
      <c r="AE713" s="308"/>
      <c r="AF713" s="647"/>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675</v>
      </c>
      <c r="AE714" s="789"/>
      <c r="AF714" s="790"/>
      <c r="AG714" s="720" t="s">
        <v>324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c r="AE715" s="589"/>
      <c r="AF715" s="640"/>
      <c r="AG715" s="726" t="s">
        <v>682</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675</v>
      </c>
      <c r="AE716" s="611"/>
      <c r="AF716" s="611"/>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c r="AE717" s="308"/>
      <c r="AF717" s="308"/>
      <c r="AG717" s="89" t="s">
        <v>682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675</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675</v>
      </c>
      <c r="AE719" s="589"/>
      <c r="AF719" s="589"/>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674</v>
      </c>
      <c r="K721" s="273"/>
      <c r="L721" s="63" t="str">
        <f>IF(M721="","","-")</f>
        <v/>
      </c>
      <c r="M721" s="64"/>
      <c r="N721" s="286" t="s">
        <v>638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2" t="s">
        <v>686</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685</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658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674</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4" t="s">
        <v>590</v>
      </c>
      <c r="B737" s="196"/>
      <c r="C737" s="196"/>
      <c r="D737" s="197"/>
      <c r="E737" s="938" t="s">
        <v>647</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315</v>
      </c>
      <c r="B738" s="346"/>
      <c r="C738" s="346"/>
      <c r="D738" s="346"/>
      <c r="E738" s="938" t="s">
        <v>648</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314</v>
      </c>
      <c r="B739" s="346"/>
      <c r="C739" s="346"/>
      <c r="D739" s="346"/>
      <c r="E739" s="938" t="s">
        <v>649</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313</v>
      </c>
      <c r="B740" s="346"/>
      <c r="C740" s="346"/>
      <c r="D740" s="346"/>
      <c r="E740" s="938" t="s">
        <v>650</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312</v>
      </c>
      <c r="B741" s="346"/>
      <c r="C741" s="346"/>
      <c r="D741" s="346"/>
      <c r="E741" s="938" t="s">
        <v>651</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311</v>
      </c>
      <c r="B742" s="346"/>
      <c r="C742" s="346"/>
      <c r="D742" s="346"/>
      <c r="E742" s="938" t="s">
        <v>652</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310</v>
      </c>
      <c r="B743" s="346"/>
      <c r="C743" s="346"/>
      <c r="D743" s="346"/>
      <c r="E743" s="938" t="s">
        <v>653</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309</v>
      </c>
      <c r="B744" s="346"/>
      <c r="C744" s="346"/>
      <c r="D744" s="346"/>
      <c r="E744" s="938" t="s">
        <v>654</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308</v>
      </c>
      <c r="B745" s="346"/>
      <c r="C745" s="346"/>
      <c r="D745" s="346"/>
      <c r="E745" s="975" t="s">
        <v>654</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463</v>
      </c>
      <c r="B746" s="346"/>
      <c r="C746" s="346"/>
      <c r="D746" s="346"/>
      <c r="E746" s="944" t="s">
        <v>628</v>
      </c>
      <c r="F746" s="942"/>
      <c r="G746" s="942"/>
      <c r="H746" s="85" t="str">
        <f>IF(E746="","","-")</f>
        <v>-</v>
      </c>
      <c r="I746" s="942"/>
      <c r="J746" s="942"/>
      <c r="K746" s="85" t="str">
        <f>IF(I746="","","-")</f>
        <v/>
      </c>
      <c r="L746" s="943">
        <v>469</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427</v>
      </c>
      <c r="B747" s="346"/>
      <c r="C747" s="346"/>
      <c r="D747" s="346"/>
      <c r="E747" s="944" t="s">
        <v>628</v>
      </c>
      <c r="F747" s="942"/>
      <c r="G747" s="942"/>
      <c r="H747" s="85" t="str">
        <f>IF(E747="","","-")</f>
        <v>-</v>
      </c>
      <c r="I747" s="942"/>
      <c r="J747" s="942"/>
      <c r="K747" s="85" t="str">
        <f>IF(I747="","","-")</f>
        <v/>
      </c>
      <c r="L747" s="943">
        <v>470</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683</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684</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659</v>
      </c>
      <c r="H789" s="655"/>
      <c r="I789" s="655"/>
      <c r="J789" s="655"/>
      <c r="K789" s="656"/>
      <c r="L789" s="648" t="s">
        <v>660</v>
      </c>
      <c r="M789" s="649"/>
      <c r="N789" s="649"/>
      <c r="O789" s="649"/>
      <c r="P789" s="649"/>
      <c r="Q789" s="649"/>
      <c r="R789" s="649"/>
      <c r="S789" s="649"/>
      <c r="T789" s="649"/>
      <c r="U789" s="649"/>
      <c r="V789" s="649"/>
      <c r="W789" s="649"/>
      <c r="X789" s="650"/>
      <c r="Y789" s="368">
        <v>1</v>
      </c>
      <c r="Z789" s="369"/>
      <c r="AA789" s="369"/>
      <c r="AB789" s="786"/>
      <c r="AC789" s="654" t="s">
        <v>659</v>
      </c>
      <c r="AD789" s="655"/>
      <c r="AE789" s="655"/>
      <c r="AF789" s="655"/>
      <c r="AG789" s="656"/>
      <c r="AH789" s="648" t="s">
        <v>661</v>
      </c>
      <c r="AI789" s="649"/>
      <c r="AJ789" s="649"/>
      <c r="AK789" s="649"/>
      <c r="AL789" s="649"/>
      <c r="AM789" s="649"/>
      <c r="AN789" s="649"/>
      <c r="AO789" s="649"/>
      <c r="AP789" s="649"/>
      <c r="AQ789" s="649"/>
      <c r="AR789" s="649"/>
      <c r="AS789" s="649"/>
      <c r="AT789" s="650"/>
      <c r="AU789" s="368">
        <v>1</v>
      </c>
      <c r="AV789" s="369"/>
      <c r="AW789" s="369"/>
      <c r="AX789" s="370"/>
    </row>
    <row r="790" spans="1:51" ht="24.75" customHeight="1" x14ac:dyDescent="0.15">
      <c r="A790" s="615"/>
      <c r="B790" s="616"/>
      <c r="C790" s="616"/>
      <c r="D790" s="616"/>
      <c r="E790" s="616"/>
      <c r="F790" s="617"/>
      <c r="G790" s="590" t="s">
        <v>689</v>
      </c>
      <c r="H790" s="591"/>
      <c r="I790" s="591"/>
      <c r="J790" s="591"/>
      <c r="K790" s="592"/>
      <c r="L790" s="978" t="s">
        <v>689</v>
      </c>
      <c r="M790" s="583"/>
      <c r="N790" s="583"/>
      <c r="O790" s="583"/>
      <c r="P790" s="583"/>
      <c r="Q790" s="583"/>
      <c r="R790" s="583"/>
      <c r="S790" s="583"/>
      <c r="T790" s="583"/>
      <c r="U790" s="583"/>
      <c r="V790" s="583"/>
      <c r="W790" s="583"/>
      <c r="X790" s="584"/>
      <c r="Y790" s="585" t="s">
        <v>689</v>
      </c>
      <c r="Z790" s="586"/>
      <c r="AA790" s="586"/>
      <c r="AB790" s="596"/>
      <c r="AC790" s="590" t="s">
        <v>689</v>
      </c>
      <c r="AD790" s="591"/>
      <c r="AE790" s="591"/>
      <c r="AF790" s="591"/>
      <c r="AG790" s="592"/>
      <c r="AH790" s="978" t="s">
        <v>689</v>
      </c>
      <c r="AI790" s="583"/>
      <c r="AJ790" s="583"/>
      <c r="AK790" s="583"/>
      <c r="AL790" s="583"/>
      <c r="AM790" s="583"/>
      <c r="AN790" s="583"/>
      <c r="AO790" s="583"/>
      <c r="AP790" s="583"/>
      <c r="AQ790" s="583"/>
      <c r="AR790" s="583"/>
      <c r="AS790" s="583"/>
      <c r="AT790" s="584"/>
      <c r="AU790" s="585" t="s">
        <v>689</v>
      </c>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662</v>
      </c>
      <c r="D845" s="328"/>
      <c r="E845" s="328"/>
      <c r="F845" s="328"/>
      <c r="G845" s="328"/>
      <c r="H845" s="328"/>
      <c r="I845" s="328"/>
      <c r="J845" s="329" t="s">
        <v>657</v>
      </c>
      <c r="K845" s="330"/>
      <c r="L845" s="330"/>
      <c r="M845" s="330"/>
      <c r="N845" s="330"/>
      <c r="O845" s="330"/>
      <c r="P845" s="344" t="s">
        <v>671</v>
      </c>
      <c r="Q845" s="331"/>
      <c r="R845" s="331"/>
      <c r="S845" s="331"/>
      <c r="T845" s="331"/>
      <c r="U845" s="331"/>
      <c r="V845" s="331"/>
      <c r="W845" s="331"/>
      <c r="X845" s="331"/>
      <c r="Y845" s="332">
        <v>0.98</v>
      </c>
      <c r="Z845" s="333"/>
      <c r="AA845" s="333"/>
      <c r="AB845" s="334"/>
      <c r="AC845" s="820" t="s">
        <v>79</v>
      </c>
      <c r="AD845" s="821"/>
      <c r="AE845" s="821"/>
      <c r="AF845" s="821"/>
      <c r="AG845" s="821"/>
      <c r="AH845" s="351" t="s">
        <v>657</v>
      </c>
      <c r="AI845" s="352"/>
      <c r="AJ845" s="352"/>
      <c r="AK845" s="352"/>
      <c r="AL845" s="339" t="s">
        <v>657</v>
      </c>
      <c r="AM845" s="340"/>
      <c r="AN845" s="340"/>
      <c r="AO845" s="341"/>
      <c r="AP845" s="342" t="s">
        <v>657</v>
      </c>
      <c r="AQ845" s="342"/>
      <c r="AR845" s="342"/>
      <c r="AS845" s="342"/>
      <c r="AT845" s="342"/>
      <c r="AU845" s="342"/>
      <c r="AV845" s="342"/>
      <c r="AW845" s="342"/>
      <c r="AX845" s="342"/>
    </row>
    <row r="846" spans="1:51" ht="30" customHeight="1" x14ac:dyDescent="0.15">
      <c r="A846" s="355">
        <v>2</v>
      </c>
      <c r="B846" s="355">
        <v>1</v>
      </c>
      <c r="C846" s="343" t="s">
        <v>663</v>
      </c>
      <c r="D846" s="328"/>
      <c r="E846" s="328"/>
      <c r="F846" s="328"/>
      <c r="G846" s="328"/>
      <c r="H846" s="328"/>
      <c r="I846" s="328"/>
      <c r="J846" s="329" t="s">
        <v>657</v>
      </c>
      <c r="K846" s="330"/>
      <c r="L846" s="330"/>
      <c r="M846" s="330"/>
      <c r="N846" s="330"/>
      <c r="O846" s="330"/>
      <c r="P846" s="344" t="s">
        <v>671</v>
      </c>
      <c r="Q846" s="331"/>
      <c r="R846" s="331"/>
      <c r="S846" s="331"/>
      <c r="T846" s="331"/>
      <c r="U846" s="331"/>
      <c r="V846" s="331"/>
      <c r="W846" s="331"/>
      <c r="X846" s="331"/>
      <c r="Y846" s="332">
        <v>0.1</v>
      </c>
      <c r="Z846" s="333"/>
      <c r="AA846" s="333"/>
      <c r="AB846" s="334"/>
      <c r="AC846" s="820" t="s">
        <v>79</v>
      </c>
      <c r="AD846" s="821"/>
      <c r="AE846" s="821"/>
      <c r="AF846" s="821"/>
      <c r="AG846" s="821"/>
      <c r="AH846" s="351" t="s">
        <v>657</v>
      </c>
      <c r="AI846" s="352"/>
      <c r="AJ846" s="352"/>
      <c r="AK846" s="352"/>
      <c r="AL846" s="339" t="s">
        <v>657</v>
      </c>
      <c r="AM846" s="340"/>
      <c r="AN846" s="340"/>
      <c r="AO846" s="341"/>
      <c r="AP846" s="342" t="s">
        <v>657</v>
      </c>
      <c r="AQ846" s="342"/>
      <c r="AR846" s="342"/>
      <c r="AS846" s="342"/>
      <c r="AT846" s="342"/>
      <c r="AU846" s="342"/>
      <c r="AV846" s="342"/>
      <c r="AW846" s="342"/>
      <c r="AX846" s="342"/>
      <c r="AY846">
        <f>COUNTA($C$846)</f>
        <v>1</v>
      </c>
    </row>
    <row r="847" spans="1:51" ht="30" customHeight="1" x14ac:dyDescent="0.15">
      <c r="A847" s="355">
        <v>3</v>
      </c>
      <c r="B847" s="355">
        <v>1</v>
      </c>
      <c r="C847" s="343" t="s">
        <v>664</v>
      </c>
      <c r="D847" s="328"/>
      <c r="E847" s="328"/>
      <c r="F847" s="328"/>
      <c r="G847" s="328"/>
      <c r="H847" s="328"/>
      <c r="I847" s="328"/>
      <c r="J847" s="329" t="s">
        <v>657</v>
      </c>
      <c r="K847" s="330"/>
      <c r="L847" s="330"/>
      <c r="M847" s="330"/>
      <c r="N847" s="330"/>
      <c r="O847" s="330"/>
      <c r="P847" s="344" t="s">
        <v>671</v>
      </c>
      <c r="Q847" s="331"/>
      <c r="R847" s="331"/>
      <c r="S847" s="331"/>
      <c r="T847" s="331"/>
      <c r="U847" s="331"/>
      <c r="V847" s="331"/>
      <c r="W847" s="331"/>
      <c r="X847" s="331"/>
      <c r="Y847" s="332">
        <v>0.1</v>
      </c>
      <c r="Z847" s="333"/>
      <c r="AA847" s="333"/>
      <c r="AB847" s="334"/>
      <c r="AC847" s="820" t="s">
        <v>79</v>
      </c>
      <c r="AD847" s="821"/>
      <c r="AE847" s="821"/>
      <c r="AF847" s="821"/>
      <c r="AG847" s="821"/>
      <c r="AH847" s="337" t="s">
        <v>657</v>
      </c>
      <c r="AI847" s="338"/>
      <c r="AJ847" s="338"/>
      <c r="AK847" s="338"/>
      <c r="AL847" s="339" t="s">
        <v>657</v>
      </c>
      <c r="AM847" s="340"/>
      <c r="AN847" s="340"/>
      <c r="AO847" s="341"/>
      <c r="AP847" s="342" t="s">
        <v>657</v>
      </c>
      <c r="AQ847" s="342"/>
      <c r="AR847" s="342"/>
      <c r="AS847" s="342"/>
      <c r="AT847" s="342"/>
      <c r="AU847" s="342"/>
      <c r="AV847" s="342"/>
      <c r="AW847" s="342"/>
      <c r="AX847" s="342"/>
      <c r="AY847">
        <f>COUNTA($C$847)</f>
        <v>1</v>
      </c>
    </row>
    <row r="848" spans="1:51" ht="30" customHeight="1" x14ac:dyDescent="0.15">
      <c r="A848" s="355">
        <v>4</v>
      </c>
      <c r="B848" s="355">
        <v>1</v>
      </c>
      <c r="C848" s="343" t="s">
        <v>665</v>
      </c>
      <c r="D848" s="328"/>
      <c r="E848" s="328"/>
      <c r="F848" s="328"/>
      <c r="G848" s="328"/>
      <c r="H848" s="328"/>
      <c r="I848" s="328"/>
      <c r="J848" s="329" t="s">
        <v>657</v>
      </c>
      <c r="K848" s="330"/>
      <c r="L848" s="330"/>
      <c r="M848" s="330"/>
      <c r="N848" s="330"/>
      <c r="O848" s="330"/>
      <c r="P848" s="344" t="s">
        <v>671</v>
      </c>
      <c r="Q848" s="331"/>
      <c r="R848" s="331"/>
      <c r="S848" s="331"/>
      <c r="T848" s="331"/>
      <c r="U848" s="331"/>
      <c r="V848" s="331"/>
      <c r="W848" s="331"/>
      <c r="X848" s="331"/>
      <c r="Y848" s="332">
        <v>0.1</v>
      </c>
      <c r="Z848" s="333"/>
      <c r="AA848" s="333"/>
      <c r="AB848" s="334"/>
      <c r="AC848" s="820" t="s">
        <v>79</v>
      </c>
      <c r="AD848" s="821"/>
      <c r="AE848" s="821"/>
      <c r="AF848" s="821"/>
      <c r="AG848" s="821"/>
      <c r="AH848" s="337" t="s">
        <v>657</v>
      </c>
      <c r="AI848" s="338"/>
      <c r="AJ848" s="338"/>
      <c r="AK848" s="338"/>
      <c r="AL848" s="339" t="s">
        <v>657</v>
      </c>
      <c r="AM848" s="340"/>
      <c r="AN848" s="340"/>
      <c r="AO848" s="341"/>
      <c r="AP848" s="342" t="s">
        <v>657</v>
      </c>
      <c r="AQ848" s="342"/>
      <c r="AR848" s="342"/>
      <c r="AS848" s="342"/>
      <c r="AT848" s="342"/>
      <c r="AU848" s="342"/>
      <c r="AV848" s="342"/>
      <c r="AW848" s="342"/>
      <c r="AX848" s="342"/>
      <c r="AY848">
        <f>COUNTA($C$848)</f>
        <v>1</v>
      </c>
    </row>
    <row r="849" spans="1:51" ht="30" customHeight="1" x14ac:dyDescent="0.15">
      <c r="A849" s="355">
        <v>5</v>
      </c>
      <c r="B849" s="355">
        <v>1</v>
      </c>
      <c r="C849" s="343" t="s">
        <v>666</v>
      </c>
      <c r="D849" s="328"/>
      <c r="E849" s="328"/>
      <c r="F849" s="328"/>
      <c r="G849" s="328"/>
      <c r="H849" s="328"/>
      <c r="I849" s="328"/>
      <c r="J849" s="329" t="s">
        <v>657</v>
      </c>
      <c r="K849" s="330"/>
      <c r="L849" s="330"/>
      <c r="M849" s="330"/>
      <c r="N849" s="330"/>
      <c r="O849" s="330"/>
      <c r="P849" s="344" t="s">
        <v>671</v>
      </c>
      <c r="Q849" s="331"/>
      <c r="R849" s="331"/>
      <c r="S849" s="331"/>
      <c r="T849" s="331"/>
      <c r="U849" s="331"/>
      <c r="V849" s="331"/>
      <c r="W849" s="331"/>
      <c r="X849" s="331"/>
      <c r="Y849" s="332">
        <v>0.1</v>
      </c>
      <c r="Z849" s="333"/>
      <c r="AA849" s="333"/>
      <c r="AB849" s="334"/>
      <c r="AC849" s="820" t="s">
        <v>79</v>
      </c>
      <c r="AD849" s="821"/>
      <c r="AE849" s="821"/>
      <c r="AF849" s="821"/>
      <c r="AG849" s="821"/>
      <c r="AH849" s="337" t="s">
        <v>657</v>
      </c>
      <c r="AI849" s="338"/>
      <c r="AJ849" s="338"/>
      <c r="AK849" s="338"/>
      <c r="AL849" s="339" t="s">
        <v>657</v>
      </c>
      <c r="AM849" s="340"/>
      <c r="AN849" s="340"/>
      <c r="AO849" s="341"/>
      <c r="AP849" s="342" t="s">
        <v>657</v>
      </c>
      <c r="AQ849" s="342"/>
      <c r="AR849" s="342"/>
      <c r="AS849" s="342"/>
      <c r="AT849" s="342"/>
      <c r="AU849" s="342"/>
      <c r="AV849" s="342"/>
      <c r="AW849" s="342"/>
      <c r="AX849" s="342"/>
      <c r="AY849">
        <f>COUNTA($C$849)</f>
        <v>1</v>
      </c>
    </row>
    <row r="850" spans="1:51" ht="30" customHeight="1" x14ac:dyDescent="0.15">
      <c r="A850" s="355">
        <v>6</v>
      </c>
      <c r="B850" s="355">
        <v>1</v>
      </c>
      <c r="C850" s="343" t="s">
        <v>667</v>
      </c>
      <c r="D850" s="328"/>
      <c r="E850" s="328"/>
      <c r="F850" s="328"/>
      <c r="G850" s="328"/>
      <c r="H850" s="328"/>
      <c r="I850" s="328"/>
      <c r="J850" s="329" t="s">
        <v>657</v>
      </c>
      <c r="K850" s="330"/>
      <c r="L850" s="330"/>
      <c r="M850" s="330"/>
      <c r="N850" s="330"/>
      <c r="O850" s="330"/>
      <c r="P850" s="344" t="s">
        <v>671</v>
      </c>
      <c r="Q850" s="331"/>
      <c r="R850" s="331"/>
      <c r="S850" s="331"/>
      <c r="T850" s="331"/>
      <c r="U850" s="331"/>
      <c r="V850" s="331"/>
      <c r="W850" s="331"/>
      <c r="X850" s="331"/>
      <c r="Y850" s="332">
        <v>0.02</v>
      </c>
      <c r="Z850" s="333"/>
      <c r="AA850" s="333"/>
      <c r="AB850" s="334"/>
      <c r="AC850" s="820" t="s">
        <v>79</v>
      </c>
      <c r="AD850" s="821"/>
      <c r="AE850" s="821"/>
      <c r="AF850" s="821"/>
      <c r="AG850" s="821"/>
      <c r="AH850" s="337" t="s">
        <v>657</v>
      </c>
      <c r="AI850" s="338"/>
      <c r="AJ850" s="338"/>
      <c r="AK850" s="338"/>
      <c r="AL850" s="339" t="s">
        <v>657</v>
      </c>
      <c r="AM850" s="340"/>
      <c r="AN850" s="340"/>
      <c r="AO850" s="341"/>
      <c r="AP850" s="342" t="s">
        <v>657</v>
      </c>
      <c r="AQ850" s="342"/>
      <c r="AR850" s="342"/>
      <c r="AS850" s="342"/>
      <c r="AT850" s="342"/>
      <c r="AU850" s="342"/>
      <c r="AV850" s="342"/>
      <c r="AW850" s="342"/>
      <c r="AX850" s="342"/>
      <c r="AY850">
        <f>COUNTA($C$850)</f>
        <v>1</v>
      </c>
    </row>
    <row r="851" spans="1:51" ht="30" customHeight="1" x14ac:dyDescent="0.15">
      <c r="A851" s="355">
        <v>7</v>
      </c>
      <c r="B851" s="355">
        <v>1</v>
      </c>
      <c r="C851" s="343" t="s">
        <v>668</v>
      </c>
      <c r="D851" s="328"/>
      <c r="E851" s="328"/>
      <c r="F851" s="328"/>
      <c r="G851" s="328"/>
      <c r="H851" s="328"/>
      <c r="I851" s="328"/>
      <c r="J851" s="329" t="s">
        <v>657</v>
      </c>
      <c r="K851" s="330"/>
      <c r="L851" s="330"/>
      <c r="M851" s="330"/>
      <c r="N851" s="330"/>
      <c r="O851" s="330"/>
      <c r="P851" s="344" t="s">
        <v>671</v>
      </c>
      <c r="Q851" s="331"/>
      <c r="R851" s="331"/>
      <c r="S851" s="331"/>
      <c r="T851" s="331"/>
      <c r="U851" s="331"/>
      <c r="V851" s="331"/>
      <c r="W851" s="331"/>
      <c r="X851" s="331"/>
      <c r="Y851" s="332">
        <v>0.02</v>
      </c>
      <c r="Z851" s="333"/>
      <c r="AA851" s="333"/>
      <c r="AB851" s="334"/>
      <c r="AC851" s="820" t="s">
        <v>79</v>
      </c>
      <c r="AD851" s="821"/>
      <c r="AE851" s="821"/>
      <c r="AF851" s="821"/>
      <c r="AG851" s="821"/>
      <c r="AH851" s="337" t="s">
        <v>657</v>
      </c>
      <c r="AI851" s="338"/>
      <c r="AJ851" s="338"/>
      <c r="AK851" s="338"/>
      <c r="AL851" s="339" t="s">
        <v>657</v>
      </c>
      <c r="AM851" s="340"/>
      <c r="AN851" s="340"/>
      <c r="AO851" s="341"/>
      <c r="AP851" s="342" t="s">
        <v>657</v>
      </c>
      <c r="AQ851" s="342"/>
      <c r="AR851" s="342"/>
      <c r="AS851" s="342"/>
      <c r="AT851" s="342"/>
      <c r="AU851" s="342"/>
      <c r="AV851" s="342"/>
      <c r="AW851" s="342"/>
      <c r="AX851" s="342"/>
      <c r="AY851">
        <f>COUNTA($C$851)</f>
        <v>1</v>
      </c>
    </row>
    <row r="852" spans="1:51" ht="30" customHeight="1" x14ac:dyDescent="0.15">
      <c r="A852" s="355">
        <v>8</v>
      </c>
      <c r="B852" s="355">
        <v>1</v>
      </c>
      <c r="C852" s="328" t="s">
        <v>669</v>
      </c>
      <c r="D852" s="328"/>
      <c r="E852" s="328"/>
      <c r="F852" s="328"/>
      <c r="G852" s="328"/>
      <c r="H852" s="328"/>
      <c r="I852" s="328"/>
      <c r="J852" s="329" t="s">
        <v>657</v>
      </c>
      <c r="K852" s="330"/>
      <c r="L852" s="330"/>
      <c r="M852" s="330"/>
      <c r="N852" s="330"/>
      <c r="O852" s="330"/>
      <c r="P852" s="344" t="s">
        <v>671</v>
      </c>
      <c r="Q852" s="331"/>
      <c r="R852" s="331"/>
      <c r="S852" s="331"/>
      <c r="T852" s="331"/>
      <c r="U852" s="331"/>
      <c r="V852" s="331"/>
      <c r="W852" s="331"/>
      <c r="X852" s="331"/>
      <c r="Y852" s="332">
        <v>0.02</v>
      </c>
      <c r="Z852" s="333"/>
      <c r="AA852" s="333"/>
      <c r="AB852" s="334"/>
      <c r="AC852" s="820" t="s">
        <v>79</v>
      </c>
      <c r="AD852" s="821"/>
      <c r="AE852" s="821"/>
      <c r="AF852" s="821"/>
      <c r="AG852" s="821"/>
      <c r="AH852" s="337" t="s">
        <v>657</v>
      </c>
      <c r="AI852" s="338"/>
      <c r="AJ852" s="338"/>
      <c r="AK852" s="338"/>
      <c r="AL852" s="339" t="s">
        <v>657</v>
      </c>
      <c r="AM852" s="340"/>
      <c r="AN852" s="340"/>
      <c r="AO852" s="341"/>
      <c r="AP852" s="342" t="s">
        <v>657</v>
      </c>
      <c r="AQ852" s="342"/>
      <c r="AR852" s="342"/>
      <c r="AS852" s="342"/>
      <c r="AT852" s="342"/>
      <c r="AU852" s="342"/>
      <c r="AV852" s="342"/>
      <c r="AW852" s="342"/>
      <c r="AX852" s="342"/>
      <c r="AY852">
        <f>COUNTA($C$852)</f>
        <v>1</v>
      </c>
    </row>
    <row r="853" spans="1:51" ht="30" customHeight="1" x14ac:dyDescent="0.15">
      <c r="A853" s="355">
        <v>9</v>
      </c>
      <c r="B853" s="355">
        <v>1</v>
      </c>
      <c r="C853" s="328" t="s">
        <v>670</v>
      </c>
      <c r="D853" s="328"/>
      <c r="E853" s="328"/>
      <c r="F853" s="328"/>
      <c r="G853" s="328"/>
      <c r="H853" s="328"/>
      <c r="I853" s="328"/>
      <c r="J853" s="329" t="s">
        <v>657</v>
      </c>
      <c r="K853" s="330"/>
      <c r="L853" s="330"/>
      <c r="M853" s="330"/>
      <c r="N853" s="330"/>
      <c r="O853" s="330"/>
      <c r="P853" s="344" t="s">
        <v>671</v>
      </c>
      <c r="Q853" s="331"/>
      <c r="R853" s="331"/>
      <c r="S853" s="331"/>
      <c r="T853" s="331"/>
      <c r="U853" s="331"/>
      <c r="V853" s="331"/>
      <c r="W853" s="331"/>
      <c r="X853" s="331"/>
      <c r="Y853" s="332">
        <v>0.01</v>
      </c>
      <c r="Z853" s="333"/>
      <c r="AA853" s="333"/>
      <c r="AB853" s="334"/>
      <c r="AC853" s="820" t="s">
        <v>79</v>
      </c>
      <c r="AD853" s="821"/>
      <c r="AE853" s="821"/>
      <c r="AF853" s="821"/>
      <c r="AG853" s="821"/>
      <c r="AH853" s="337" t="s">
        <v>657</v>
      </c>
      <c r="AI853" s="338"/>
      <c r="AJ853" s="338"/>
      <c r="AK853" s="338"/>
      <c r="AL853" s="339" t="s">
        <v>657</v>
      </c>
      <c r="AM853" s="340"/>
      <c r="AN853" s="340"/>
      <c r="AO853" s="341"/>
      <c r="AP853" s="342" t="s">
        <v>657</v>
      </c>
      <c r="AQ853" s="342"/>
      <c r="AR853" s="342"/>
      <c r="AS853" s="342"/>
      <c r="AT853" s="342"/>
      <c r="AU853" s="342"/>
      <c r="AV853" s="342"/>
      <c r="AW853" s="342"/>
      <c r="AX853" s="342"/>
      <c r="AY853">
        <f>COUNTA($C$853)</f>
        <v>1</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672</v>
      </c>
      <c r="D878" s="328"/>
      <c r="E878" s="328"/>
      <c r="F878" s="328"/>
      <c r="G878" s="328"/>
      <c r="H878" s="328"/>
      <c r="I878" s="328"/>
      <c r="J878" s="329" t="s">
        <v>657</v>
      </c>
      <c r="K878" s="330"/>
      <c r="L878" s="330"/>
      <c r="M878" s="330"/>
      <c r="N878" s="330"/>
      <c r="O878" s="330"/>
      <c r="P878" s="344" t="s">
        <v>673</v>
      </c>
      <c r="Q878" s="331"/>
      <c r="R878" s="331"/>
      <c r="S878" s="331"/>
      <c r="T878" s="331"/>
      <c r="U878" s="331"/>
      <c r="V878" s="331"/>
      <c r="W878" s="331"/>
      <c r="X878" s="331"/>
      <c r="Y878" s="332">
        <v>1</v>
      </c>
      <c r="Z878" s="333"/>
      <c r="AA878" s="333"/>
      <c r="AB878" s="334"/>
      <c r="AC878" s="335" t="s">
        <v>79</v>
      </c>
      <c r="AD878" s="336"/>
      <c r="AE878" s="336"/>
      <c r="AF878" s="336"/>
      <c r="AG878" s="336"/>
      <c r="AH878" s="351" t="s">
        <v>657</v>
      </c>
      <c r="AI878" s="352"/>
      <c r="AJ878" s="352"/>
      <c r="AK878" s="352"/>
      <c r="AL878" s="339" t="s">
        <v>657</v>
      </c>
      <c r="AM878" s="340"/>
      <c r="AN878" s="340"/>
      <c r="AO878" s="341"/>
      <c r="AP878" s="342" t="s">
        <v>657</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44"/>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60" t="s">
        <v>657</v>
      </c>
      <c r="D1110" s="353"/>
      <c r="E1110" s="135" t="s">
        <v>657</v>
      </c>
      <c r="F1110" s="354"/>
      <c r="G1110" s="354"/>
      <c r="H1110" s="354"/>
      <c r="I1110" s="354"/>
      <c r="J1110" s="329" t="s">
        <v>657</v>
      </c>
      <c r="K1110" s="330"/>
      <c r="L1110" s="330"/>
      <c r="M1110" s="330"/>
      <c r="N1110" s="330"/>
      <c r="O1110" s="330"/>
      <c r="P1110" s="344" t="s">
        <v>657</v>
      </c>
      <c r="Q1110" s="331"/>
      <c r="R1110" s="331"/>
      <c r="S1110" s="331"/>
      <c r="T1110" s="331"/>
      <c r="U1110" s="331"/>
      <c r="V1110" s="331"/>
      <c r="W1110" s="331"/>
      <c r="X1110" s="331"/>
      <c r="Y1110" s="332" t="s">
        <v>657</v>
      </c>
      <c r="Z1110" s="333"/>
      <c r="AA1110" s="333"/>
      <c r="AB1110" s="334"/>
      <c r="AC1110" s="335"/>
      <c r="AD1110" s="336"/>
      <c r="AE1110" s="336"/>
      <c r="AF1110" s="336"/>
      <c r="AG1110" s="336"/>
      <c r="AH1110" s="337" t="s">
        <v>657</v>
      </c>
      <c r="AI1110" s="338"/>
      <c r="AJ1110" s="338"/>
      <c r="AK1110" s="338"/>
      <c r="AL1110" s="339" t="s">
        <v>657</v>
      </c>
      <c r="AM1110" s="340"/>
      <c r="AN1110" s="340"/>
      <c r="AO1110" s="341"/>
      <c r="AP1110" s="342" t="s">
        <v>657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2021-06-02T14:23:42Z</cp:lastPrinted>
  <dcterms:created xsi:type="dcterms:W3CDTF">2012-03-13T00:50:25Z</dcterms:created>
  <dcterms:modified xsi:type="dcterms:W3CDTF">2021-06-02T14:26:36Z</dcterms:modified>
</cp:coreProperties>
</file>