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369" i="3"/>
  <c r="AY255"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<sst xmlns="http://schemas.openxmlformats.org/spreadsheetml/2006/main" count="2344" uniqueCount="683">
  <si>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</si>
  <si>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</si>
  <si>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</si>
  <si>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</si>
  <si>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</si>
  <si>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</si>
  <si>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</si>
  <si>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</si>
  <si>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</si>
  <si>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</si>
  <si>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</si>
  <si>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</si>
  <si>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</si>
  <si>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</si>
  <si>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</si>
  <si>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</si>
  <si>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</si>
  <si>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</si>
  <si>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</si>
  <si>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</si>
  <si>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</si>
  <si>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</si>
  <si>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</si>
  <si>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</si>
  <si>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</si>
  <si>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</si>
  <si>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</si>
  <si>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</si>
  <si>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</si>
  <si>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</si>
  <si>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</si>
  <si>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</si>
  <si>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</si>
  <si>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</si>
  <si>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</si>
  <si>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</si>
  <si>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</si>
  <si>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</si>
  <si>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</si>
  <si>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</si>
  <si>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</si>
  <si>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</si>
  <si>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</si>
  <si>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</si>
  <si>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</si>
  <si>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</si>
  <si>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</si>
  <si>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</si>
  <si>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</si>
  <si>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</si>
  <si>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</si>
  <si>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</si>
  <si>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</si>
  <si>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</si>
  <si>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</si>
  <si>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</si>
  <si>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</si>
  <si>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</si>
  <si>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</si>
  <si>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</si>
  <si>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</si>
  <si>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</si>
  <si>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</si>
  <si>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</si>
  <si>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</si>
  <si>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</si>
  <si>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</si>
  <si>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</si>
  <si>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</si>
  <si>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</si>
  <si>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</si>
  <si>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</si>
  <si>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</si>
  <si>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</si>
  <si>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</si>
  <si>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</si>
  <si>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</si>
  <si>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</si>
  <si>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</si>
  <si>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</si>
  <si>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</si>
  <si>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</si>
  <si>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</si>
  <si>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</si>
  <si>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</si>
  <si>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</si>
  <si>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</si>
  <si>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</si>
  <si>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</si>
  <si>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</si>
  <si>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</si>
  <si>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</si>
  <si>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</si>
  <si>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</si>
  <si>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</si>
  <si>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</si>
  <si>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</si>
  <si>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</si>
  <si>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</si>
  <si>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</si>
  <si>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</si>
  <si>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</si>
  <si>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</si>
  <si>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</si>
  <si>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</si>
  <si>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</si>
  <si>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</si>
  <si>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</si>
  <si>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</si>
  <si>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</si>
  <si>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</si>
  <si>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</si>
  <si>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</si>
  <si>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</si>
  <si>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</si>
  <si>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</si>
  <si>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</si>
  <si>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</si>
  <si>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</si>
  <si>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</si>
  <si>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</si>
  <si>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</si>
  <si>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</si>
  <si>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</si>
  <si>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</si>
  <si>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</si>
  <si>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</si>
  <si>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</si>
  <si>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</si>
  <si>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</si>
  <si>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</si>
  <si>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</si>
  <si>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</si>
  <si>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</si>
  <si>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</si>
  <si>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</si>
  <si>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</si>
  <si>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</si>
  <si>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</si>
  <si>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</si>
  <si>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</si>
  <si>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</si>
  <si>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</si>
  <si>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</si>
  <si>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</si>
  <si>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</si>
  <si>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</si>
  <si>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</si>
  <si>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</si>
  <si>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</si>
  <si>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</si>
  <si>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</si>
  <si>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</si>
  <si>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</si>
  <si>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</si>
  <si>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</si>
  <si>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</si>
  <si>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</si>
  <si>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</si>
  <si>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</si>
  <si>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</si>
  <si>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</si>
  <si>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</si>
  <si>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</si>
  <si>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</si>
  <si>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</si>
  <si>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</si>
  <si>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</si>
  <si>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</si>
  <si>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</si>
  <si>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</si>
  <si>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</si>
  <si>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</si>
  <si>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</si>
  <si>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</si>
  <si>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</si>
  <si>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</si>
  <si>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</si>
  <si>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</si>
  <si>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</si>
  <si>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</si>
  <si>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</si>
  <si>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</si>
  <si>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</si>
  <si>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</si>
  <si>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</si>
  <si>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</si>
  <si>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</si>
  <si>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</si>
  <si>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</si>
  <si>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</si>
  <si>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</si>
  <si>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</si>
  <si>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</si>
  <si>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</si>
  <si>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</si>
  <si>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</si>
  <si>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</si>
  <si>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</si>
  <si>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</si>
  <si>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</si>
  <si>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</si>
  <si>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</si>
  <si>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</si>
  <si>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</si>
  <si>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</si>
  <si>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</si>
  <si>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</si>
  <si>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</si>
  <si>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</si>
  <si>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</si>
  <si>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</si>
  <si>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</si>
  <si>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</si>
  <si>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</si>
  <si>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</si>
  <si>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</si>
  <si>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</si>
  <si>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</si>
  <si>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</si>
  <si>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</si>
  <si>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</si>
  <si>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</si>
  <si>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</si>
  <si>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</si>
  <si>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</si>
  <si>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</si>
  <si>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</si>
  <si>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</si>
  <si>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</si>
  <si>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</si>
  <si>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</si>
  <si>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</si>
  <si>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</si>
  <si>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</si>
  <si>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</si>
  <si>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</si>
  <si>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</si>
  <si>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</si>
  <si>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</si>
  <si>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</si>
  <si>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</si>
  <si>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</si>
  <si>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</si>
  <si>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</si>
  <si>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</si>
  <si>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</si>
  <si>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</si>
  <si>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</si>
  <si>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</si>
  <si>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</si>
  <si>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</si>
  <si>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</si>
  <si>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</si>
  <si>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</si>
  <si>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</si>
  <si>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</si>
  <si>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</si>
  <si>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</si>
  <si>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</si>
  <si>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</si>
  <si>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</si>
  <si>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</si>
  <si>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</si>
  <si>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</si>
  <si>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</si>
  <si>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</si>
  <si>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</si>
  <si>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</si>
  <si>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</si>
  <si>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</si>
  <si>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</si>
  <si>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</si>
  <si>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</si>
  <si>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</si>
  <si>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</si>
  <si>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</si>
  <si>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</si>
  <si>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</si>
  <si>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</si>
  <si>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</si>
  <si>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</si>
  <si>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</si>
  <si>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</si>
  <si>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</si>
  <si>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</si>
  <si>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</si>
  <si>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</si>
  <si>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</si>
  <si>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</si>
  <si>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</si>
  <si>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</si>
  <si>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</si>
  <si>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</si>
  <si>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</si>
  <si>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</si>
  <si>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</si>
  <si>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</si>
  <si>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</si>
  <si>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</si>
  <si>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</si>
  <si>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</si>
  <si>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</si>
  <si>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</si>
  <si>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</si>
  <si>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</si>
  <si>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</si>
  <si>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</si>
  <si>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</si>
  <si>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</si>
  <si>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</si>
  <si>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</si>
  <si>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</si>
  <si>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</si>
  <si>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</si>
  <si>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</si>
  <si>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</si>
  <si>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</si>
  <si>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</si>
  <si>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</si>
  <si>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</si>
  <si>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</si>
  <si>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</si>
  <si>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</si>
  <si>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</si>
  <si>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</si>
  <si>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</si>
  <si>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</si>
  <si>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</si>
  <si>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</si>
  <si>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</si>
  <si>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</si>
  <si>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</si>
  <si>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</si>
  <si>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</si>
  <si>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</si>
  <si>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</si>
  <si>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</si>
  <si>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</si>
  <si>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</si>
  <si>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</si>
  <si>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</si>
  <si>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</si>
  <si>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</si>
  <si>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</si>
  <si>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</si>
  <si>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</si>
  <si>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</si>
  <si>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</si>
  <si>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</si>
  <si>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</si>
  <si>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</si>
  <si>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</si>
  <si>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</si>
  <si>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</si>
  <si>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</si>
  <si>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</si>
  <si>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</si>
  <si>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</si>
  <si>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</si>
  <si>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</si>
  <si>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</si>
  <si>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</si>
  <si>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</si>
  <si>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</si>
  <si>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</si>
  <si>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</si>
  <si>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</si>
  <si>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</si>
  <si>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</si>
  <si>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</si>
  <si>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</si>
  <si>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</si>
  <si>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</si>
  <si>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</si>
  <si>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</si>
  <si>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</si>
  <si>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</si>
  <si>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</si>
  <si>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</si>
  <si>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</si>
  <si>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</si>
  <si>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</si>
  <si>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</si>
  <si>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</si>
  <si>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</si>
  <si>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</si>
  <si>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</si>
  <si>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</si>
  <si>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</si>
  <si>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</si>
  <si>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</si>
  <si>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</si>
  <si>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</si>
  <si>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</si>
  <si>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</si>
  <si>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</si>
  <si>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</si>
  <si>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</si>
  <si>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</si>
  <si>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</si>
  <si>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</si>
  <si>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</si>
  <si>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</si>
  <si>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</si>
  <si>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</si>
  <si>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</si>
  <si>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</si>
  <si>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</si>
  <si>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</si>
  <si>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</si>
  <si>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</si>
  <si>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</si>
  <si>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</si>
  <si>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</si>
  <si>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</si>
  <si>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</si>
  <si>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</si>
  <si>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</si>
  <si>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</si>
  <si>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</si>
  <si>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</si>
  <si>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</si>
  <si>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</si>
  <si>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</si>
  <si>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</si>
  <si>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</si>
  <si>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</si>
  <si>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</si>
  <si>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</si>
  <si>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</si>
  <si>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</si>
  <si>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</si>
  <si>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</si>
  <si>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</si>
  <si>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</si>
  <si>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</si>
  <si>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</si>
  <si>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</si>
  <si>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</si>
  <si>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</si>
  <si>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</si>
  <si>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</si>
  <si>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</si>
  <si>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</si>
  <si>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</si>
  <si>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</si>
  <si>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</si>
  <si>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</si>
  <si>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</si>
  <si>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</si>
  <si>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</si>
  <si>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</si>
  <si>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</si>
  <si>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</si>
  <si>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</si>
  <si>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</si>
  <si>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</si>
  <si>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</si>
  <si>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</si>
  <si>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</si>
  <si>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</si>
  <si>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</si>
  <si>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</si>
  <si>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</si>
  <si>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</si>
  <si>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</si>
  <si>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</si>
  <si>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</si>
  <si>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</si>
  <si>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</si>
  <si>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</si>
  <si>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</si>
  <si>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</si>
  <si>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</si>
  <si>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</si>
  <si>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</si>
  <si>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</si>
  <si>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</si>
  <si>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</si>
  <si>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</si>
  <si>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</si>
  <si>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</si>
  <si>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</si>
  <si>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</si>
  <si>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</si>
  <si>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</si>
  <si>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</si>
  <si>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</si>
  <si>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</si>
  <si>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</si>
  <si>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</si>
  <si>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</si>
  <si>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</si>
  <si>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</si>
  <si>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</si>
  <si>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</si>
  <si>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</si>
  <si>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</si>
  <si>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</si>
  <si>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</si>
  <si>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</si>
  <si>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</si>
  <si>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</si>
  <si>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</si>
  <si>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</si>
  <si>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</si>
  <si>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</si>
  <si>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</si>
  <si>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</si>
  <si>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</si>
  <si>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</si>
  <si>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</si>
  <si>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</si>
  <si>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</si>
  <si>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</si>
  <si>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</si>
  <si>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</si>
  <si>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</si>
  <si>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</si>
  <si>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</si>
  <si>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</si>
  <si>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</si>
  <si>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</si>
  <si>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</si>
  <si>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</si>
  <si>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</si>
  <si>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</si>
  <si>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</si>
  <si>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</si>
  <si>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</si>
  <si>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</si>
  <si>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</si>
  <si>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</si>
  <si>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</si>
  <si>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</si>
  <si>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</si>
  <si>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</si>
  <si>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</si>
  <si>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</si>
  <si>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</si>
  <si>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</si>
  <si>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</si>
  <si>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</si>
  <si>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</si>
  <si>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</si>
  <si>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</si>
  <si>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</si>
  <si>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</si>
  <si>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</si>
  <si>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</si>
  <si>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</si>
  <si>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</si>
  <si>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</si>
  <si>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</si>
  <si>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</si>
  <si>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</si>
  <si>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</si>
  <si>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</si>
  <si>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</si>
  <si>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</si>
  <si>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</si>
  <si>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</si>
  <si>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</si>
  <si>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</si>
  <si>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</si>
  <si>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</si>
  <si>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</si>
  <si>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</si>
  <si>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</si>
  <si>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</si>
  <si>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</si>
  <si>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</si>
  <si>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</si>
  <si>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</si>
  <si>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</si>
  <si>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</si>
  <si>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</si>
  <si>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</si>
  <si>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</si>
  <si>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</si>
  <si>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</si>
  <si>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</si>
  <si>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</si>
  <si>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</si>
  <si>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</si>
  <si>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</si>
  <si>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</si>
  <si>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</si>
  <si>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</si>
  <si>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</si>
  <si>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</si>
  <si>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</si>
  <si>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</si>
  <si>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</si>
  <si>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</si>
  <si>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</si>
  <si>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</si>
  <si>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</si>
  <si>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</si>
  <si>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</si>
  <si>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</si>
  <si>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</si>
  <si>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</si>
  <si>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</si>
  <si>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</si>
  <si>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</si>
  <si>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</si>
  <si>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</si>
  <si>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</si>
  <si>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</si>
  <si>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</si>
  <si>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</si>
  <si>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</si>
  <si>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</si>
  <si>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</si>
  <si>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</si>
  <si>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</si>
  <si>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</si>
  <si>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</si>
  <si>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</si>
  <si>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</si>
  <si>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</si>
  <si>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</si>
  <si>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</si>
  <si>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</si>
  <si>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</si>
  <si>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</si>
  <si>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</si>
  <si>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労災就労保育援護経費</t>
  </si>
  <si>
    <t>労働基準局</t>
  </si>
  <si>
    <t>山田　敏充</t>
  </si>
  <si>
    <t>昭和５４年度</t>
  </si>
  <si>
    <t>労災管理課</t>
  </si>
  <si>
    <t>労働者災害補償保険法第29条第１項第２号
労働者災害補償保険法施行規則第32条、第34条</t>
  </si>
  <si>
    <t>労災就労保育援護費の支給について（昭和54年４月４日基発第160号）、労災就学等援護費支給要綱（昭和45年10月27日基発第774号）</t>
  </si>
  <si>
    <t>-</t>
  </si>
  <si>
    <t>労災就学等援護費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</si>
  <si>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</si>
  <si>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</si>
  <si>
    <t>社会復帰促進等事業処理状況調べ</t>
  </si>
  <si>
    <t>申請のあったものについて迅速・公正に処理する。</t>
  </si>
  <si>
    <t>人</t>
  </si>
  <si>
    <t>被災労働者の遺族等からの請求に基づき支給される
援護経費であり単位当たりコストの算出はなじまない。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</si>
  <si>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</si>
  <si>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</si>
  <si>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就労保育援護金（国家公務員災害補償制度）</t>
  </si>
  <si>
    <t>総務省</t>
  </si>
  <si>
    <t>就労保育援護金（地方公務員災害補償制度）</t>
  </si>
  <si>
    <t>660-12</t>
  </si>
  <si>
    <t>987</t>
  </si>
  <si>
    <t>831</t>
  </si>
  <si>
    <t>426</t>
  </si>
  <si>
    <t>436</t>
  </si>
  <si>
    <t>448</t>
  </si>
  <si>
    <t>446</t>
  </si>
  <si>
    <t>452</t>
  </si>
  <si>
    <t>○</t>
  </si>
  <si>
    <t>厚労</t>
  </si>
  <si>
    <t>-</t>
    <phoneticPr fontId="5"/>
  </si>
  <si>
    <t>本事業は、被災労働者及びその遺族の援護を図るため実施していることから、施策目標に寄与する。</t>
    <phoneticPr fontId="5"/>
  </si>
  <si>
    <t>点検対象外</t>
    <rPh sb="0" eb="5">
      <t>テンケンタイショウガイ</t>
    </rPh>
    <phoneticPr fontId="5"/>
  </si>
  <si>
    <t>A.被災労働者の遺族等</t>
  </si>
  <si>
    <t>労災就学等
援護費</t>
  </si>
  <si>
    <t>労災就労保育援護費</t>
  </si>
  <si>
    <t>被災労働者の遺族等</t>
  </si>
  <si>
    <t>被災労働者及びその遺族等の中には、労災があったために就労が必要となり、被災労働者の子を保育所、幼稚園等に預ける必要のある者もあることから、本事業は、被災労働者及びその遺族等の就労のため、これら保育に係る費用を援護するものであるため、国民や社会のニーズを的確に反映しているといえる。</t>
    <rPh sb="60" eb="61">
      <t>モノ</t>
    </rPh>
    <phoneticPr fontId="5"/>
  </si>
  <si>
    <t>本事業は、被災労働者及びその遺族等の援護のための事業であることから、労災保険を所管する国が実施すべき事業である。</t>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</si>
  <si>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</si>
  <si>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</si>
  <si>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</si>
  <si>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申請から支給決定までに要する期間を１か月以内と目標設定することにより、効率的な業務運営を図っている。</t>
    <phoneticPr fontId="5"/>
  </si>
  <si>
    <t>‐</t>
  </si>
  <si>
    <t>無</t>
  </si>
  <si>
    <t>-</t>
    <phoneticPr fontId="5"/>
  </si>
  <si>
    <t>本経費は、被災労働者の遺族等の保育に係る費用を援護するために必要な経費であり、引き続き所要額を確保する必要がある（労災就学援護経費と統合することに伴い、労災就労保育援護経費としての要求は行わない）。
なお、令和２年度の成果実績及び活動実績は精査中である。</t>
    <rPh sb="103" eb="105">
      <t>レイワ</t>
    </rPh>
    <rPh sb="106" eb="108">
      <t>ネンド</t>
    </rPh>
    <rPh sb="109" eb="113">
      <t>セイカジッセキ</t>
    </rPh>
    <rPh sb="113" eb="114">
      <t>オヨ</t>
    </rPh>
    <rPh sb="115" eb="117">
      <t>カツドウ</t>
    </rPh>
    <rPh sb="117" eb="119">
      <t>ジッセキ</t>
    </rPh>
    <rPh sb="120" eb="122">
      <t>セイサ</t>
    </rPh>
    <rPh sb="122" eb="123">
      <t>ナカ</t>
    </rPh>
    <phoneticPr fontId="5"/>
  </si>
  <si>
    <t>-</t>
    <phoneticPr fontId="5"/>
  </si>
  <si>
    <t>本経費は、各点検項目の評価のとおり、適正に実施されているところであり、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当該経費については、今後も実績等を勘案し、必要額を精査の上、労災就学等援護経費として予算要求を行うこととする。</t>
    <rPh sb="152" eb="154">
      <t>ロウサイ</t>
    </rPh>
    <rPh sb="154" eb="156">
      <t>シュウガク</t>
    </rPh>
    <rPh sb="156" eb="157">
      <t>トウ</t>
    </rPh>
    <rPh sb="157" eb="159">
      <t>エンゴ</t>
    </rPh>
    <rPh sb="159" eb="161">
      <t>ケイヒ</t>
    </rPh>
    <phoneticPr fontId="5"/>
  </si>
  <si>
    <t>被災労働者及びその遺族の援護を図り、もって労働者の福祉の増進に寄与することを目的とする。</t>
    <phoneticPr fontId="5"/>
  </si>
  <si>
    <t>-</t>
    <phoneticPr fontId="5"/>
  </si>
  <si>
    <t>令和２年度限りの経費</t>
    <rPh sb="0" eb="2">
      <t>レイワ</t>
    </rPh>
    <rPh sb="3" eb="5">
      <t>ネンド</t>
    </rPh>
    <rPh sb="5" eb="6">
      <t>カギ</t>
    </rPh>
    <rPh sb="8" eb="10">
      <t>ケイヒ</t>
    </rPh>
    <phoneticPr fontId="5"/>
  </si>
  <si>
    <t>国家公務員災害補償制度及び地方公務員災害補償制度について類似の事業があるが、それぞれ対象者が異なり、適切な役割分担となっている。</t>
    <phoneticPr fontId="5"/>
  </si>
  <si>
    <t>業務災害等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令和３年度より、労災就学援護経費と統合）。
・保育を要する児童・・・13,000円（要保育児１人につき月額）
　　（令和３年度の月額）</t>
    <rPh sb="4" eb="5">
      <t>トウ</t>
    </rPh>
    <rPh sb="113" eb="115">
      <t>レイワ</t>
    </rPh>
    <rPh sb="116" eb="118">
      <t>ネンド</t>
    </rPh>
    <rPh sb="121" eb="123">
      <t>ロウサイ</t>
    </rPh>
    <rPh sb="123" eb="125">
      <t>シュウガク</t>
    </rPh>
    <rPh sb="125" eb="127">
      <t>エンゴ</t>
    </rPh>
    <rPh sb="127" eb="129">
      <t>ケイヒ</t>
    </rPh>
    <rPh sb="130" eb="132">
      <t>トウゴウ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</si>
</sst>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99332</xdr:colOff>
      <xdr:row>720</xdr:row>
      <xdr:rowOff>35378</xdr:rowOff>
    </xdr:from>
    <xdr:ext cx="607859" cy="275717"/>
    <xdr:sp macro="" textlink="">
      <xdr:nvSpPr>
        <xdr:cNvPr id="2" name="テキスト ボックス 1"/>
        <xdr:cNvSpPr txBox="1"/>
      </xdr:nvSpPr>
      <xdr:spPr>
        <a:xfrm>
          <a:off x="499382" y="306487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18</xdr:col>
      <xdr:colOff>172017</xdr:colOff>
      <xdr:row>750</xdr:row>
      <xdr:rowOff>100853</xdr:rowOff>
    </xdr:from>
    <xdr:to>
      <xdr:col>48</xdr:col>
      <xdr:colOff>98561</xdr:colOff>
      <xdr:row>763</xdr:row>
      <xdr:rowOff>230436</xdr:rowOff>
    </xdr:to>
    <xdr:grpSp>
      <xdr:nvGrpSpPr>
        <xdr:cNvPr id="3" name="グループ化 2"/>
        <xdr:cNvGrpSpPr/>
      </xdr:nvGrpSpPr>
      <xdr:grpSpPr>
        <a:xfrm>
          <a:off x="3772467" y="41591753"/>
          <a:ext cx="5927294" cy="4711108"/>
          <a:chOff x="3864066" y="37399908"/>
          <a:chExt cx="6500343" cy="5529266"/>
        </a:xfrm>
      </xdr:grpSpPr>
      <xdr:sp macro="" textlink="">
        <xdr:nvSpPr>
          <xdr:cNvPr id="4" name="テキスト ボックス 3"/>
          <xdr:cNvSpPr txBox="1"/>
        </xdr:nvSpPr>
        <xdr:spPr>
          <a:xfrm>
            <a:off x="3925770" y="37399908"/>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60</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sp macro="" textlink="">
        <xdr:nvSpPr>
          <xdr:cNvPr id="5" name="テキスト ボックス 4"/>
          <xdr:cNvSpPr txBox="1"/>
        </xdr:nvSpPr>
        <xdr:spPr>
          <a:xfrm>
            <a:off x="3897959" y="4037647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60</a:t>
            </a:r>
            <a:r>
              <a:rPr kumimoji="1" lang="ja-JP" altLang="ja-JP" sz="1400" b="0" i="0" baseline="0">
                <a:solidFill>
                  <a:schemeClr val="dk1"/>
                </a:solidFill>
                <a:effectLst/>
                <a:latin typeface="+mn-ea"/>
                <a:ea typeface="+mn-ea"/>
                <a:cs typeface="+mn-cs"/>
              </a:rPr>
              <a:t>百万円</a:t>
            </a:r>
            <a:endParaRPr kumimoji="1" lang="ja-JP" altLang="en-US" sz="1100"/>
          </a:p>
        </xdr:txBody>
      </xdr:sp>
      <xdr:sp macro="" textlink="">
        <xdr:nvSpPr>
          <xdr:cNvPr id="6" name="大かっこ 5"/>
          <xdr:cNvSpPr/>
        </xdr:nvSpPr>
        <xdr:spPr>
          <a:xfrm>
            <a:off x="7309676" y="39309675"/>
            <a:ext cx="2748172"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6997207" y="39367412"/>
            <a:ext cx="3367202"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sp macro="" textlink="">
        <xdr:nvSpPr>
          <xdr:cNvPr id="8" name="大かっこ 7"/>
          <xdr:cNvSpPr/>
        </xdr:nvSpPr>
        <xdr:spPr>
          <a:xfrm>
            <a:off x="3864066" y="4179361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4111571" y="419998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xnSp macro="">
        <xdr:nvCxnSpPr>
          <xdr:cNvPr id="10" name="直線矢印コネクタ 9"/>
          <xdr:cNvCxnSpPr/>
        </xdr:nvCxnSpPr>
        <xdr:spPr>
          <a:xfrm>
            <a:off x="5450681" y="38960402"/>
            <a:ext cx="0" cy="1213665"/>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54429</xdr:colOff>
      <xdr:row>747</xdr:row>
      <xdr:rowOff>299358</xdr:rowOff>
    </xdr:from>
    <xdr:to>
      <xdr:col>20</xdr:col>
      <xdr:colOff>78334</xdr:colOff>
      <xdr:row>749</xdr:row>
      <xdr:rowOff>351213</xdr:rowOff>
    </xdr:to>
    <xdr:sp macro="" textlink="">
      <xdr:nvSpPr>
        <xdr:cNvPr id="11" name="正方形/長方形 10"/>
        <xdr:cNvSpPr/>
      </xdr:nvSpPr>
      <xdr:spPr>
        <a:xfrm>
          <a:off x="1483179" y="39841715"/>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29</xdr:col>
      <xdr:colOff>179294</xdr:colOff>
      <xdr:row>18</xdr:row>
      <xdr:rowOff>105657</xdr:rowOff>
    </xdr:from>
    <xdr:ext cx="1042147" cy="689962"/>
    <xdr:sp macro="" textlink="">
      <xdr:nvSpPr>
        <xdr:cNvPr id="12" name="テキスト ボックス 11"/>
        <xdr:cNvSpPr txBox="1"/>
      </xdr:nvSpPr>
      <xdr:spPr>
        <a:xfrm>
          <a:off x="6028765" y="7703245"/>
          <a:ext cx="1042147" cy="6899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100773</xdr:colOff>
      <xdr:row>31</xdr:row>
      <xdr:rowOff>12887</xdr:rowOff>
    </xdr:from>
    <xdr:ext cx="590551" cy="348423"/>
    <xdr:sp macro="" textlink="">
      <xdr:nvSpPr>
        <xdr:cNvPr id="14" name="テキスト ボックス 13"/>
        <xdr:cNvSpPr txBox="1"/>
      </xdr:nvSpPr>
      <xdr:spPr>
        <a:xfrm>
          <a:off x="7701723" y="9918887"/>
          <a:ext cx="590551" cy="34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125585</xdr:colOff>
      <xdr:row>33</xdr:row>
      <xdr:rowOff>13288</xdr:rowOff>
    </xdr:from>
    <xdr:ext cx="590551" cy="352425"/>
    <xdr:sp macro="" textlink="">
      <xdr:nvSpPr>
        <xdr:cNvPr id="15" name="テキスト ボックス 14"/>
        <xdr:cNvSpPr txBox="1"/>
      </xdr:nvSpPr>
      <xdr:spPr>
        <a:xfrm>
          <a:off x="7726535" y="1066223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113659</xdr:colOff>
      <xdr:row>99</xdr:row>
      <xdr:rowOff>369793</xdr:rowOff>
    </xdr:from>
    <xdr:ext cx="590551" cy="352425"/>
    <xdr:sp macro="" textlink="">
      <xdr:nvSpPr>
        <xdr:cNvPr id="16" name="テキスト ボックス 15"/>
        <xdr:cNvSpPr txBox="1"/>
      </xdr:nvSpPr>
      <xdr:spPr>
        <a:xfrm>
          <a:off x="7778483" y="1173255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193862</xdr:colOff>
      <xdr:row>714</xdr:row>
      <xdr:rowOff>19050</xdr:rowOff>
    </xdr:from>
    <xdr:ext cx="590551" cy="352425"/>
    <xdr:sp macro="" textlink="">
      <xdr:nvSpPr>
        <xdr:cNvPr id="17" name="テキスト ボックス 16"/>
        <xdr:cNvSpPr txBox="1"/>
      </xdr:nvSpPr>
      <xdr:spPr>
        <a:xfrm>
          <a:off x="8060391" y="28157021"/>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200025</xdr:colOff>
      <xdr:row>716</xdr:row>
      <xdr:rowOff>0</xdr:rowOff>
    </xdr:from>
    <xdr:ext cx="590551" cy="352425"/>
    <xdr:sp macro="" textlink="">
      <xdr:nvSpPr>
        <xdr:cNvPr id="20" name="テキスト ボックス 19"/>
        <xdr:cNvSpPr txBox="1"/>
      </xdr:nvSpPr>
      <xdr:spPr>
        <a:xfrm>
          <a:off x="8066554" y="2893358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40</xdr:col>
      <xdr:colOff>19050</xdr:colOff>
      <xdr:row>711</xdr:row>
      <xdr:rowOff>19050</xdr:rowOff>
    </xdr:from>
    <xdr:ext cx="590551" cy="352425"/>
    <xdr:sp macro="" textlink="">
      <xdr:nvSpPr>
        <xdr:cNvPr id="22" name="テキスト ボックス 21"/>
        <xdr:cNvSpPr txBox="1"/>
      </xdr:nvSpPr>
      <xdr:spPr>
        <a:xfrm>
          <a:off x="8020050" y="2663190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658</v>
      </c>
      <c r="AK2" s="191"/>
      <c r="AL2" s="191"/>
      <c r="AM2" s="191"/>
      <c r="AN2" s="83" t="s">
        <v>324</v>
      </c>
      <c r="AO2" s="191">
        <v>20</v>
      </c>
      <c r="AP2" s="191"/>
      <c r="AQ2" s="191"/>
      <c r="AR2" s="84" t="s">
        <v>627</v>
      </c>
      <c r="AS2" s="192">
        <v>522</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07" t="s">
        <v>25</v>
      </c>
      <c r="B4" s="708"/>
      <c r="C4" s="708"/>
      <c r="D4" s="708"/>
      <c r="E4" s="708"/>
      <c r="F4" s="708"/>
      <c r="G4" s="683" t="s">
        <v>629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2" t="s">
        <v>632</v>
      </c>
      <c r="H5" s="543"/>
      <c r="I5" s="543"/>
      <c r="J5" s="543"/>
      <c r="K5" s="543"/>
      <c r="L5" s="543"/>
      <c r="M5" s="544" t="s">
        <v>65</v>
      </c>
      <c r="N5" s="545"/>
      <c r="O5" s="545"/>
      <c r="P5" s="545"/>
      <c r="Q5" s="545"/>
      <c r="R5" s="546"/>
      <c r="S5" s="547" t="s">
        <v>429</v>
      </c>
      <c r="T5" s="543"/>
      <c r="U5" s="543"/>
      <c r="V5" s="543"/>
      <c r="W5" s="543"/>
      <c r="X5" s="548"/>
      <c r="Y5" s="699" t="s">
        <v>3</v>
      </c>
      <c r="Z5" s="700"/>
      <c r="AA5" s="700"/>
      <c r="AB5" s="700"/>
      <c r="AC5" s="700"/>
      <c r="AD5" s="701"/>
      <c r="AE5" s="702" t="s">
        <v>633</v>
      </c>
      <c r="AF5" s="702"/>
      <c r="AG5" s="702"/>
      <c r="AH5" s="702"/>
      <c r="AI5" s="702"/>
      <c r="AJ5" s="702"/>
      <c r="AK5" s="702"/>
      <c r="AL5" s="702"/>
      <c r="AM5" s="702"/>
      <c r="AN5" s="702"/>
      <c r="AO5" s="702"/>
      <c r="AP5" s="703"/>
      <c r="AQ5" s="704" t="s">
        <v>631</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労働保険特別会計労災勘定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634</v>
      </c>
      <c r="H7" s="810"/>
      <c r="I7" s="810"/>
      <c r="J7" s="810"/>
      <c r="K7" s="810"/>
      <c r="L7" s="810"/>
      <c r="M7" s="810"/>
      <c r="N7" s="810"/>
      <c r="O7" s="810"/>
      <c r="P7" s="810"/>
      <c r="Q7" s="810"/>
      <c r="R7" s="810"/>
      <c r="S7" s="810"/>
      <c r="T7" s="810"/>
      <c r="U7" s="810"/>
      <c r="V7" s="810"/>
      <c r="W7" s="810"/>
      <c r="X7" s="811"/>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6" t="s">
        <v>678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4" t="s">
        <v>29</v>
      </c>
      <c r="B10" s="725"/>
      <c r="C10" s="725"/>
      <c r="D10" s="725"/>
      <c r="E10" s="725"/>
      <c r="F10" s="725"/>
      <c r="G10" s="657" t="s">
        <v>682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6"/>
    </row>
    <row r="13" spans="1:50" ht="21" customHeight="1" x14ac:dyDescent="0.15">
      <c r="A13" s="105"/>
      <c r="B13" s="106"/>
      <c r="C13" s="106"/>
      <c r="D13" s="106"/>
      <c r="E13" s="106"/>
      <c r="F13" s="107"/>
      <c r="G13" s="727" t="s">
        <v>6</v>
      </c>
      <c r="H13" s="728"/>
      <c r="I13" s="623" t="s">
        <v>7</v>
      </c>
      <c r="J13" s="624"/>
      <c r="K13" s="624"/>
      <c r="L13" s="624"/>
      <c r="M13" s="624"/>
      <c r="N13" s="624"/>
      <c r="O13" s="625"/>
      <c r="P13" s="148">
        <v>71</v>
      </c>
      <c r="Q13" s="149"/>
      <c r="R13" s="149"/>
      <c r="S13" s="149"/>
      <c r="T13" s="149"/>
      <c r="U13" s="149"/>
      <c r="V13" s="150"/>
      <c r="W13" s="148">
        <v>67</v>
      </c>
      <c r="X13" s="149"/>
      <c r="Y13" s="149"/>
      <c r="Z13" s="149"/>
      <c r="AA13" s="149"/>
      <c r="AB13" s="149"/>
      <c r="AC13" s="150"/>
      <c r="AD13" s="148">
        <v>66</v>
      </c>
      <c r="AE13" s="149"/>
      <c r="AF13" s="149"/>
      <c r="AG13" s="149"/>
      <c r="AH13" s="149"/>
      <c r="AI13" s="149"/>
      <c r="AJ13" s="150"/>
      <c r="AK13" s="148" t="s">
        <v>676</v>
      </c>
      <c r="AL13" s="149"/>
      <c r="AM13" s="149"/>
      <c r="AN13" s="149"/>
      <c r="AO13" s="149"/>
      <c r="AP13" s="149"/>
      <c r="AQ13" s="150"/>
      <c r="AR13" s="145" t="s">
        <v>676</v>
      </c>
      <c r="AS13" s="146"/>
      <c r="AT13" s="146"/>
      <c r="AU13" s="146"/>
      <c r="AV13" s="146"/>
      <c r="AW13" s="146"/>
      <c r="AX13" s="376"/>
    </row>
    <row r="14" spans="1:50" ht="21" customHeight="1" x14ac:dyDescent="0.15">
      <c r="A14" s="105"/>
      <c r="B14" s="106"/>
      <c r="C14" s="106"/>
      <c r="D14" s="106"/>
      <c r="E14" s="106"/>
      <c r="F14" s="107"/>
      <c r="G14" s="729"/>
      <c r="H14" s="730"/>
      <c r="I14" s="559"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659</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29"/>
      <c r="H15" s="730"/>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659</v>
      </c>
      <c r="AL15" s="149"/>
      <c r="AM15" s="149"/>
      <c r="AN15" s="149"/>
      <c r="AO15" s="149"/>
      <c r="AP15" s="149"/>
      <c r="AQ15" s="150"/>
      <c r="AR15" s="148" t="s">
        <v>659</v>
      </c>
      <c r="AS15" s="149"/>
      <c r="AT15" s="149"/>
      <c r="AU15" s="149"/>
      <c r="AV15" s="149"/>
      <c r="AW15" s="149"/>
      <c r="AX15" s="613"/>
    </row>
    <row r="16" spans="1:50" ht="21" customHeight="1" x14ac:dyDescent="0.15">
      <c r="A16" s="105"/>
      <c r="B16" s="106"/>
      <c r="C16" s="106"/>
      <c r="D16" s="106"/>
      <c r="E16" s="106"/>
      <c r="F16" s="107"/>
      <c r="G16" s="729"/>
      <c r="H16" s="730"/>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659</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9"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71</v>
      </c>
      <c r="Q18" s="155"/>
      <c r="R18" s="155"/>
      <c r="S18" s="155"/>
      <c r="T18" s="155"/>
      <c r="U18" s="155"/>
      <c r="V18" s="156"/>
      <c r="W18" s="154">
        <f>SUM(W13:AC17)</f>
        <v>67</v>
      </c>
      <c r="X18" s="155"/>
      <c r="Y18" s="155"/>
      <c r="Z18" s="155"/>
      <c r="AA18" s="155"/>
      <c r="AB18" s="155"/>
      <c r="AC18" s="156"/>
      <c r="AD18" s="154">
        <f>SUM(AD13:AJ17)</f>
        <v>66</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63</v>
      </c>
      <c r="Q19" s="149"/>
      <c r="R19" s="149"/>
      <c r="S19" s="149"/>
      <c r="T19" s="149"/>
      <c r="U19" s="149"/>
      <c r="V19" s="150"/>
      <c r="W19" s="148">
        <v>60</v>
      </c>
      <c r="X19" s="149"/>
      <c r="Y19" s="149"/>
      <c r="Z19" s="149"/>
      <c r="AA19" s="149"/>
      <c r="AB19" s="149"/>
      <c r="AC19" s="150"/>
      <c r="AD19" s="148"/>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0.88732394366197187</v>
      </c>
      <c r="Q20" s="523"/>
      <c r="R20" s="523"/>
      <c r="S20" s="523"/>
      <c r="T20" s="523"/>
      <c r="U20" s="523"/>
      <c r="V20" s="523"/>
      <c r="W20" s="523">
        <f t="shared" ref="W20" si="0">IF(W18=0, "-", SUM(W19)/W18)</f>
        <v>0.89552238805970152</v>
      </c>
      <c r="X20" s="523"/>
      <c r="Y20" s="523"/>
      <c r="Z20" s="523"/>
      <c r="AA20" s="523"/>
      <c r="AB20" s="523"/>
      <c r="AC20" s="523"/>
      <c r="AD20" s="523">
        <f t="shared" ref="AD20" si="1">IF(AD18=0, "-", SUM(AD19)/AD18)</f>
        <v>0</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5" t="s">
        <v>274</v>
      </c>
      <c r="H21" s="906"/>
      <c r="I21" s="906"/>
      <c r="J21" s="906"/>
      <c r="K21" s="906"/>
      <c r="L21" s="906"/>
      <c r="M21" s="906"/>
      <c r="N21" s="906"/>
      <c r="O21" s="906"/>
      <c r="P21" s="523">
        <f>IF(P19=0, "-", SUM(P19)/SUM(P13,P14))</f>
        <v>0.88732394366197187</v>
      </c>
      <c r="Q21" s="523"/>
      <c r="R21" s="523"/>
      <c r="S21" s="523"/>
      <c r="T21" s="523"/>
      <c r="U21" s="523"/>
      <c r="V21" s="523"/>
      <c r="W21" s="523">
        <f t="shared" ref="W21" si="2">IF(W19=0, "-", SUM(W19)/SUM(W13,W14))</f>
        <v>0.89552238805970152</v>
      </c>
      <c r="X21" s="523"/>
      <c r="Y21" s="523"/>
      <c r="Z21" s="523"/>
      <c r="AA21" s="523"/>
      <c r="AB21" s="523"/>
      <c r="AC21" s="523"/>
      <c r="AD21" s="523" t="str">
        <f t="shared" ref="AD21" si="3">IF(AD19=0, "-", SUM(AD19)/SUM(AD13,AD14))</f>
        <v>-</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t="s">
        <v>676</v>
      </c>
      <c r="Q23" s="146"/>
      <c r="R23" s="146"/>
      <c r="S23" s="146"/>
      <c r="T23" s="146"/>
      <c r="U23" s="146"/>
      <c r="V23" s="147"/>
      <c r="W23" s="145" t="s">
        <v>676</v>
      </c>
      <c r="X23" s="146"/>
      <c r="Y23" s="146"/>
      <c r="Z23" s="146"/>
      <c r="AA23" s="146"/>
      <c r="AB23" s="146"/>
      <c r="AC23" s="147"/>
      <c r="AD23" s="134" t="s">
        <v>680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5"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t="s">
        <v>679</v>
      </c>
      <c r="AV31" s="256"/>
      <c r="AW31" s="360" t="s">
        <v>175</v>
      </c>
      <c r="AX31" s="361"/>
    </row>
    <row r="32" spans="1:50" ht="29.25" customHeight="1" x14ac:dyDescent="0.15">
      <c r="A32" s="499"/>
      <c r="B32" s="497"/>
      <c r="C32" s="497"/>
      <c r="D32" s="497"/>
      <c r="E32" s="497"/>
      <c r="F32" s="498"/>
      <c r="G32" s="524" t="s">
        <v>638</v>
      </c>
      <c r="H32" s="525"/>
      <c r="I32" s="525"/>
      <c r="J32" s="525"/>
      <c r="K32" s="525"/>
      <c r="L32" s="525"/>
      <c r="M32" s="525"/>
      <c r="N32" s="525"/>
      <c r="O32" s="526"/>
      <c r="P32" s="176" t="s">
        <v>639</v>
      </c>
      <c r="Q32" s="176"/>
      <c r="R32" s="176"/>
      <c r="S32" s="176"/>
      <c r="T32" s="176"/>
      <c r="U32" s="176"/>
      <c r="V32" s="176"/>
      <c r="W32" s="176"/>
      <c r="X32" s="218"/>
      <c r="Y32" s="324" t="s">
        <v>12</v>
      </c>
      <c r="Z32" s="533"/>
      <c r="AA32" s="534"/>
      <c r="AB32" s="535" t="s">
        <v>289</v>
      </c>
      <c r="AC32" s="535"/>
      <c r="AD32" s="535"/>
      <c r="AE32" s="348">
        <v>81.3</v>
      </c>
      <c r="AF32" s="349"/>
      <c r="AG32" s="349"/>
      <c r="AH32" s="349"/>
      <c r="AI32" s="348">
        <v>76.099999999999994</v>
      </c>
      <c r="AJ32" s="349"/>
      <c r="AK32" s="349"/>
      <c r="AL32" s="349"/>
      <c r="AM32" s="348"/>
      <c r="AN32" s="349"/>
      <c r="AO32" s="349"/>
      <c r="AP32" s="349"/>
      <c r="AQ32" s="151" t="s">
        <v>636</v>
      </c>
      <c r="AR32" s="152"/>
      <c r="AS32" s="152"/>
      <c r="AT32" s="153"/>
      <c r="AU32" s="349" t="s">
        <v>636</v>
      </c>
      <c r="AV32" s="349"/>
      <c r="AW32" s="349"/>
      <c r="AX32" s="350"/>
    </row>
    <row r="33" spans="1:51" ht="29.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289</v>
      </c>
      <c r="AC33" s="506"/>
      <c r="AD33" s="506"/>
      <c r="AE33" s="348">
        <v>80</v>
      </c>
      <c r="AF33" s="349"/>
      <c r="AG33" s="349"/>
      <c r="AH33" s="349"/>
      <c r="AI33" s="348">
        <v>80</v>
      </c>
      <c r="AJ33" s="349"/>
      <c r="AK33" s="349"/>
      <c r="AL33" s="349"/>
      <c r="AM33" s="348">
        <v>80</v>
      </c>
      <c r="AN33" s="349"/>
      <c r="AO33" s="349"/>
      <c r="AP33" s="349"/>
      <c r="AQ33" s="151" t="s">
        <v>636</v>
      </c>
      <c r="AR33" s="152"/>
      <c r="AS33" s="152"/>
      <c r="AT33" s="153"/>
      <c r="AU33" s="349" t="s">
        <v>659</v>
      </c>
      <c r="AV33" s="349"/>
      <c r="AW33" s="349"/>
      <c r="AX33" s="350"/>
    </row>
    <row r="34" spans="1:51" ht="29.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101.6</v>
      </c>
      <c r="AF34" s="349"/>
      <c r="AG34" s="349"/>
      <c r="AH34" s="349"/>
      <c r="AI34" s="348">
        <v>95.1</v>
      </c>
      <c r="AJ34" s="349"/>
      <c r="AK34" s="349"/>
      <c r="AL34" s="349"/>
      <c r="AM34" s="348"/>
      <c r="AN34" s="349"/>
      <c r="AO34" s="349"/>
      <c r="AP34" s="349"/>
      <c r="AQ34" s="151" t="s">
        <v>636</v>
      </c>
      <c r="AR34" s="152"/>
      <c r="AS34" s="152"/>
      <c r="AT34" s="153"/>
      <c r="AU34" s="349" t="s">
        <v>636</v>
      </c>
      <c r="AV34" s="349"/>
      <c r="AW34" s="349"/>
      <c r="AX34" s="350"/>
    </row>
    <row r="35" spans="1:51" ht="23.25" customHeight="1" x14ac:dyDescent="0.15">
      <c r="A35" s="878" t="s">
        <v>298</v>
      </c>
      <c r="B35" s="879"/>
      <c r="C35" s="879"/>
      <c r="D35" s="879"/>
      <c r="E35" s="879"/>
      <c r="F35" s="880"/>
      <c r="G35" s="884" t="s">
        <v>640</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thickBot="1" x14ac:dyDescent="0.2">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9" t="s">
        <v>270</v>
      </c>
      <c r="B37" s="630"/>
      <c r="C37" s="630"/>
      <c r="D37" s="630"/>
      <c r="E37" s="630"/>
      <c r="F37" s="631"/>
      <c r="G37" s="549" t="s">
        <v>145</v>
      </c>
      <c r="H37" s="362"/>
      <c r="I37" s="362"/>
      <c r="J37" s="362"/>
      <c r="K37" s="362"/>
      <c r="L37" s="362"/>
      <c r="M37" s="362"/>
      <c r="N37" s="362"/>
      <c r="O37" s="550"/>
      <c r="P37" s="616" t="s">
        <v>58</v>
      </c>
      <c r="Q37" s="362"/>
      <c r="R37" s="362"/>
      <c r="S37" s="362"/>
      <c r="T37" s="362"/>
      <c r="U37" s="362"/>
      <c r="V37" s="362"/>
      <c r="W37" s="362"/>
      <c r="X37" s="550"/>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9" t="s">
        <v>270</v>
      </c>
      <c r="B44" s="630"/>
      <c r="C44" s="630"/>
      <c r="D44" s="630"/>
      <c r="E44" s="630"/>
      <c r="F44" s="631"/>
      <c r="G44" s="549" t="s">
        <v>145</v>
      </c>
      <c r="H44" s="362"/>
      <c r="I44" s="362"/>
      <c r="J44" s="362"/>
      <c r="K44" s="362"/>
      <c r="L44" s="362"/>
      <c r="M44" s="362"/>
      <c r="N44" s="362"/>
      <c r="O44" s="550"/>
      <c r="P44" s="616" t="s">
        <v>58</v>
      </c>
      <c r="Q44" s="362"/>
      <c r="R44" s="362"/>
      <c r="S44" s="362"/>
      <c r="T44" s="362"/>
      <c r="U44" s="362"/>
      <c r="V44" s="362"/>
      <c r="W44" s="362"/>
      <c r="X44" s="550"/>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6" t="s">
        <v>58</v>
      </c>
      <c r="Q51" s="362"/>
      <c r="R51" s="362"/>
      <c r="S51" s="362"/>
      <c r="T51" s="362"/>
      <c r="U51" s="362"/>
      <c r="V51" s="362"/>
      <c r="W51" s="362"/>
      <c r="X51" s="550"/>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6" t="s">
        <v>58</v>
      </c>
      <c r="Q58" s="362"/>
      <c r="R58" s="362"/>
      <c r="S58" s="362"/>
      <c r="T58" s="362"/>
      <c r="U58" s="362"/>
      <c r="V58" s="362"/>
      <c r="W58" s="362"/>
      <c r="X58" s="550"/>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8" t="s">
        <v>271</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266</v>
      </c>
      <c r="X65" s="850"/>
      <c r="Y65" s="853"/>
      <c r="Z65" s="853"/>
      <c r="AA65" s="854"/>
      <c r="AB65" s="847" t="s">
        <v>11</v>
      </c>
      <c r="AC65" s="843"/>
      <c r="AD65" s="844"/>
      <c r="AE65" s="320" t="s">
        <v>308</v>
      </c>
      <c r="AF65" s="320"/>
      <c r="AG65" s="320"/>
      <c r="AH65" s="320"/>
      <c r="AI65" s="320" t="s">
        <v>330</v>
      </c>
      <c r="AJ65" s="320"/>
      <c r="AK65" s="320"/>
      <c r="AL65" s="320"/>
      <c r="AM65" s="320" t="s">
        <v>427</v>
      </c>
      <c r="AN65" s="320"/>
      <c r="AO65" s="320"/>
      <c r="AP65" s="320"/>
      <c r="AQ65" s="200" t="s">
        <v>184</v>
      </c>
      <c r="AR65" s="184"/>
      <c r="AS65" s="184"/>
      <c r="AT65" s="185"/>
      <c r="AU65" s="957" t="s">
        <v>133</v>
      </c>
      <c r="AV65" s="957"/>
      <c r="AW65" s="957"/>
      <c r="AX65" s="958"/>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269</v>
      </c>
      <c r="AX66" s="959"/>
      <c r="AY66">
        <f>$AY$65</f>
        <v>0</v>
      </c>
    </row>
    <row r="67" spans="1:51" ht="23.25" hidden="1" customHeight="1" x14ac:dyDescent="0.15">
      <c r="A67" s="831"/>
      <c r="B67" s="832"/>
      <c r="C67" s="832"/>
      <c r="D67" s="832"/>
      <c r="E67" s="832"/>
      <c r="F67" s="833"/>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288</v>
      </c>
      <c r="AC67" s="932"/>
      <c r="AD67" s="932"/>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288</v>
      </c>
      <c r="AC68" s="955"/>
      <c r="AD68" s="955"/>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289</v>
      </c>
      <c r="AC69" s="956"/>
      <c r="AD69" s="956"/>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275</v>
      </c>
      <c r="B70" s="832"/>
      <c r="C70" s="832"/>
      <c r="D70" s="832"/>
      <c r="E70" s="832"/>
      <c r="F70" s="833"/>
      <c r="G70" s="920" t="s">
        <v>187</v>
      </c>
      <c r="H70" s="921"/>
      <c r="I70" s="921"/>
      <c r="J70" s="921"/>
      <c r="K70" s="921"/>
      <c r="L70" s="921"/>
      <c r="M70" s="921"/>
      <c r="N70" s="921"/>
      <c r="O70" s="921"/>
      <c r="P70" s="921"/>
      <c r="Q70" s="921"/>
      <c r="R70" s="921"/>
      <c r="S70" s="921"/>
      <c r="T70" s="921"/>
      <c r="U70" s="921"/>
      <c r="V70" s="921"/>
      <c r="W70" s="924" t="s">
        <v>287</v>
      </c>
      <c r="X70" s="925"/>
      <c r="Y70" s="930" t="s">
        <v>12</v>
      </c>
      <c r="Z70" s="930"/>
      <c r="AA70" s="931"/>
      <c r="AB70" s="932" t="s">
        <v>288</v>
      </c>
      <c r="AC70" s="932"/>
      <c r="AD70" s="932"/>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288</v>
      </c>
      <c r="AC71" s="955"/>
      <c r="AD71" s="955"/>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289</v>
      </c>
      <c r="AC72" s="956"/>
      <c r="AD72" s="956"/>
      <c r="AE72" s="356"/>
      <c r="AF72" s="357"/>
      <c r="AG72" s="357"/>
      <c r="AH72" s="357"/>
      <c r="AI72" s="356"/>
      <c r="AJ72" s="357"/>
      <c r="AK72" s="357"/>
      <c r="AL72" s="357"/>
      <c r="AM72" s="356"/>
      <c r="AN72" s="357"/>
      <c r="AO72" s="357"/>
      <c r="AP72" s="919"/>
      <c r="AQ72" s="348"/>
      <c r="AR72" s="349"/>
      <c r="AS72" s="349"/>
      <c r="AT72" s="796"/>
      <c r="AU72" s="349"/>
      <c r="AV72" s="349"/>
      <c r="AW72" s="349"/>
      <c r="AX72" s="350"/>
      <c r="AY72">
        <f t="shared" si="8"/>
        <v>0</v>
      </c>
    </row>
    <row r="73" spans="1:51" ht="18.75" hidden="1" customHeight="1" x14ac:dyDescent="0.15">
      <c r="A73" s="817" t="s">
        <v>271</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301</v>
      </c>
      <c r="B78" s="894"/>
      <c r="C78" s="894"/>
      <c r="D78" s="894"/>
      <c r="E78" s="891" t="s">
        <v>249</v>
      </c>
      <c r="F78" s="892"/>
      <c r="G78" s="45" t="s">
        <v>187</v>
      </c>
      <c r="H78" s="774"/>
      <c r="I78" s="230"/>
      <c r="J78" s="230"/>
      <c r="K78" s="230"/>
      <c r="L78" s="230"/>
      <c r="M78" s="230"/>
      <c r="N78" s="230"/>
      <c r="O78" s="775"/>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6" t="s">
        <v>262</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4"/>
      <c r="B81" s="829"/>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29"/>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4"/>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29"/>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5"/>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0"/>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6"/>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1"/>
      <c r="R87" s="781"/>
      <c r="S87" s="781"/>
      <c r="T87" s="781"/>
      <c r="U87" s="781"/>
      <c r="V87" s="781"/>
      <c r="W87" s="781"/>
      <c r="X87" s="782"/>
      <c r="Y87" s="737" t="s">
        <v>61</v>
      </c>
      <c r="Z87" s="738"/>
      <c r="AA87" s="739"/>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3"/>
      <c r="Q88" s="783"/>
      <c r="R88" s="783"/>
      <c r="S88" s="783"/>
      <c r="T88" s="783"/>
      <c r="U88" s="783"/>
      <c r="V88" s="783"/>
      <c r="W88" s="783"/>
      <c r="X88" s="784"/>
      <c r="Y88" s="714" t="s">
        <v>53</v>
      </c>
      <c r="Z88" s="715"/>
      <c r="AA88" s="716"/>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5"/>
      <c r="Y89" s="714" t="s">
        <v>13</v>
      </c>
      <c r="Z89" s="715"/>
      <c r="AA89" s="716"/>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1"/>
      <c r="R92" s="781"/>
      <c r="S92" s="781"/>
      <c r="T92" s="781"/>
      <c r="U92" s="781"/>
      <c r="V92" s="781"/>
      <c r="W92" s="781"/>
      <c r="X92" s="782"/>
      <c r="Y92" s="737" t="s">
        <v>61</v>
      </c>
      <c r="Z92" s="738"/>
      <c r="AA92" s="739"/>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3"/>
      <c r="Q93" s="783"/>
      <c r="R93" s="783"/>
      <c r="S93" s="783"/>
      <c r="T93" s="783"/>
      <c r="U93" s="783"/>
      <c r="V93" s="783"/>
      <c r="W93" s="783"/>
      <c r="X93" s="784"/>
      <c r="Y93" s="714" t="s">
        <v>53</v>
      </c>
      <c r="Z93" s="715"/>
      <c r="AA93" s="716"/>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5"/>
      <c r="Y94" s="714" t="s">
        <v>13</v>
      </c>
      <c r="Z94" s="715"/>
      <c r="AA94" s="716"/>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4" t="s">
        <v>13</v>
      </c>
      <c r="Z99" s="465"/>
      <c r="AA99" s="466"/>
      <c r="AB99" s="446" t="s">
        <v>14</v>
      </c>
      <c r="AC99" s="447"/>
      <c r="AD99" s="448"/>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272</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9"/>
      <c r="Z100" s="450"/>
      <c r="AA100" s="451"/>
      <c r="AB100" s="837" t="s">
        <v>11</v>
      </c>
      <c r="AC100" s="837"/>
      <c r="AD100" s="837"/>
      <c r="AE100" s="803" t="s">
        <v>308</v>
      </c>
      <c r="AF100" s="804"/>
      <c r="AG100" s="804"/>
      <c r="AH100" s="805"/>
      <c r="AI100" s="803" t="s">
        <v>330</v>
      </c>
      <c r="AJ100" s="804"/>
      <c r="AK100" s="804"/>
      <c r="AL100" s="805"/>
      <c r="AM100" s="803" t="s">
        <v>427</v>
      </c>
      <c r="AN100" s="804"/>
      <c r="AO100" s="804"/>
      <c r="AP100" s="805"/>
      <c r="AQ100" s="907" t="s">
        <v>335</v>
      </c>
      <c r="AR100" s="908"/>
      <c r="AS100" s="908"/>
      <c r="AT100" s="909"/>
      <c r="AU100" s="907" t="s">
        <v>459</v>
      </c>
      <c r="AV100" s="908"/>
      <c r="AW100" s="908"/>
      <c r="AX100" s="910"/>
    </row>
    <row r="101" spans="1:60" ht="23.25" customHeight="1" x14ac:dyDescent="0.15">
      <c r="A101" s="475"/>
      <c r="B101" s="476"/>
      <c r="C101" s="476"/>
      <c r="D101" s="476"/>
      <c r="E101" s="476"/>
      <c r="F101" s="477"/>
      <c r="G101" s="176" t="s">
        <v>641</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5" t="s">
        <v>642</v>
      </c>
      <c r="AC101" s="535"/>
      <c r="AD101" s="535"/>
      <c r="AE101" s="343">
        <v>408</v>
      </c>
      <c r="AF101" s="343"/>
      <c r="AG101" s="343"/>
      <c r="AH101" s="343"/>
      <c r="AI101" s="343">
        <v>376</v>
      </c>
      <c r="AJ101" s="343"/>
      <c r="AK101" s="343"/>
      <c r="AL101" s="343"/>
      <c r="AM101" s="343"/>
      <c r="AN101" s="343"/>
      <c r="AO101" s="343"/>
      <c r="AP101" s="343"/>
      <c r="AQ101" s="343" t="s">
        <v>659</v>
      </c>
      <c r="AR101" s="343"/>
      <c r="AS101" s="343"/>
      <c r="AT101" s="343"/>
      <c r="AU101" s="348" t="s">
        <v>674</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642</v>
      </c>
      <c r="AC102" s="535"/>
      <c r="AD102" s="535"/>
      <c r="AE102" s="343">
        <v>443</v>
      </c>
      <c r="AF102" s="343"/>
      <c r="AG102" s="343"/>
      <c r="AH102" s="343"/>
      <c r="AI102" s="343">
        <v>408</v>
      </c>
      <c r="AJ102" s="343"/>
      <c r="AK102" s="343"/>
      <c r="AL102" s="343"/>
      <c r="AM102" s="343">
        <v>408</v>
      </c>
      <c r="AN102" s="343"/>
      <c r="AO102" s="343"/>
      <c r="AP102" s="343"/>
      <c r="AQ102" s="343" t="s">
        <v>676</v>
      </c>
      <c r="AR102" s="343"/>
      <c r="AS102" s="343"/>
      <c r="AT102" s="343"/>
      <c r="AU102" s="356" t="s">
        <v>676</v>
      </c>
      <c r="AV102" s="357"/>
      <c r="AW102" s="357"/>
      <c r="AX102" s="911"/>
    </row>
    <row r="103" spans="1:60" ht="31.5" hidden="1" customHeight="1" x14ac:dyDescent="0.15">
      <c r="A103" s="472" t="s">
        <v>272</v>
      </c>
      <c r="B103" s="473"/>
      <c r="C103" s="473"/>
      <c r="D103" s="473"/>
      <c r="E103" s="473"/>
      <c r="F103" s="474"/>
      <c r="G103" s="715" t="s">
        <v>59</v>
      </c>
      <c r="H103" s="715"/>
      <c r="I103" s="715"/>
      <c r="J103" s="715"/>
      <c r="K103" s="715"/>
      <c r="L103" s="715"/>
      <c r="M103" s="715"/>
      <c r="N103" s="715"/>
      <c r="O103" s="715"/>
      <c r="P103" s="715"/>
      <c r="Q103" s="715"/>
      <c r="R103" s="715"/>
      <c r="S103" s="715"/>
      <c r="T103" s="715"/>
      <c r="U103" s="715"/>
      <c r="V103" s="715"/>
      <c r="W103" s="715"/>
      <c r="X103" s="716"/>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5" t="s">
        <v>59</v>
      </c>
      <c r="H106" s="715"/>
      <c r="I106" s="715"/>
      <c r="J106" s="715"/>
      <c r="K106" s="715"/>
      <c r="L106" s="715"/>
      <c r="M106" s="715"/>
      <c r="N106" s="715"/>
      <c r="O106" s="715"/>
      <c r="P106" s="715"/>
      <c r="Q106" s="715"/>
      <c r="R106" s="715"/>
      <c r="S106" s="715"/>
      <c r="T106" s="715"/>
      <c r="U106" s="715"/>
      <c r="V106" s="715"/>
      <c r="W106" s="715"/>
      <c r="X106" s="716"/>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5" t="s">
        <v>59</v>
      </c>
      <c r="H109" s="715"/>
      <c r="I109" s="715"/>
      <c r="J109" s="715"/>
      <c r="K109" s="715"/>
      <c r="L109" s="715"/>
      <c r="M109" s="715"/>
      <c r="N109" s="715"/>
      <c r="O109" s="715"/>
      <c r="P109" s="715"/>
      <c r="Q109" s="715"/>
      <c r="R109" s="715"/>
      <c r="S109" s="715"/>
      <c r="T109" s="715"/>
      <c r="U109" s="715"/>
      <c r="V109" s="715"/>
      <c r="W109" s="715"/>
      <c r="X109" s="716"/>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5" t="s">
        <v>59</v>
      </c>
      <c r="H112" s="715"/>
      <c r="I112" s="715"/>
      <c r="J112" s="715"/>
      <c r="K112" s="715"/>
      <c r="L112" s="715"/>
      <c r="M112" s="715"/>
      <c r="N112" s="715"/>
      <c r="O112" s="715"/>
      <c r="P112" s="715"/>
      <c r="Q112" s="715"/>
      <c r="R112" s="715"/>
      <c r="S112" s="715"/>
      <c r="T112" s="715"/>
      <c r="U112" s="715"/>
      <c r="V112" s="715"/>
      <c r="W112" s="715"/>
      <c r="X112" s="716"/>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1.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659</v>
      </c>
      <c r="AN116" s="343"/>
      <c r="AO116" s="343"/>
      <c r="AP116" s="343"/>
      <c r="AQ116" s="348" t="s">
        <v>659</v>
      </c>
      <c r="AR116" s="349"/>
      <c r="AS116" s="349"/>
      <c r="AT116" s="349"/>
      <c r="AU116" s="349"/>
      <c r="AV116" s="349"/>
      <c r="AW116" s="349"/>
      <c r="AX116" s="350"/>
    </row>
    <row r="117" spans="1:51" ht="31.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659</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5"/>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659</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659</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5"/>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5"/>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659</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659</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659</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659</v>
      </c>
      <c r="AF457" s="163"/>
      <c r="AG457" s="164" t="s">
        <v>185</v>
      </c>
      <c r="AH457" s="187"/>
      <c r="AI457" s="201"/>
      <c r="AJ457" s="201"/>
      <c r="AK457" s="201"/>
      <c r="AL457" s="202"/>
      <c r="AM457" s="201"/>
      <c r="AN457" s="201"/>
      <c r="AO457" s="201"/>
      <c r="AP457" s="202"/>
      <c r="AQ457" s="216" t="s">
        <v>659</v>
      </c>
      <c r="AR457" s="163"/>
      <c r="AS457" s="164" t="s">
        <v>185</v>
      </c>
      <c r="AT457" s="187"/>
      <c r="AU457" s="163" t="s">
        <v>659</v>
      </c>
      <c r="AV457" s="163"/>
      <c r="AW457" s="164" t="s">
        <v>175</v>
      </c>
      <c r="AX457" s="165"/>
      <c r="AY457">
        <f>$AY$456</f>
        <v>1</v>
      </c>
    </row>
    <row r="458" spans="1:51" ht="23.25" customHeight="1" x14ac:dyDescent="0.15">
      <c r="A458" s="975"/>
      <c r="B458" s="238"/>
      <c r="C458" s="237"/>
      <c r="D458" s="238"/>
      <c r="E458" s="181"/>
      <c r="F458" s="182"/>
      <c r="G458" s="217" t="s">
        <v>659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659</v>
      </c>
      <c r="AC458" s="160"/>
      <c r="AD458" s="160"/>
      <c r="AE458" s="151" t="s">
        <v>659</v>
      </c>
      <c r="AF458" s="152"/>
      <c r="AG458" s="152"/>
      <c r="AH458" s="152"/>
      <c r="AI458" s="151" t="s">
        <v>659</v>
      </c>
      <c r="AJ458" s="152"/>
      <c r="AK458" s="152"/>
      <c r="AL458" s="152"/>
      <c r="AM458" s="151" t="s">
        <v>659</v>
      </c>
      <c r="AN458" s="152"/>
      <c r="AO458" s="152"/>
      <c r="AP458" s="153"/>
      <c r="AQ458" s="151" t="s">
        <v>659</v>
      </c>
      <c r="AR458" s="152"/>
      <c r="AS458" s="152"/>
      <c r="AT458" s="153"/>
      <c r="AU458" s="152" t="s">
        <v>659</v>
      </c>
      <c r="AV458" s="152"/>
      <c r="AW458" s="152"/>
      <c r="AX458" s="193"/>
      <c r="AY458">
        <f t="shared" ref="AY458:AY460" si="68">$AY$456</f>
        <v>1</v>
      </c>
    </row>
    <row r="459" spans="1:51" ht="23.25"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659</v>
      </c>
      <c r="AC459" s="209"/>
      <c r="AD459" s="209"/>
      <c r="AE459" s="151" t="s">
        <v>659</v>
      </c>
      <c r="AF459" s="152"/>
      <c r="AG459" s="152"/>
      <c r="AH459" s="153"/>
      <c r="AI459" s="151" t="s">
        <v>659</v>
      </c>
      <c r="AJ459" s="152"/>
      <c r="AK459" s="152"/>
      <c r="AL459" s="152"/>
      <c r="AM459" s="151" t="s">
        <v>659</v>
      </c>
      <c r="AN459" s="152"/>
      <c r="AO459" s="152"/>
      <c r="AP459" s="153"/>
      <c r="AQ459" s="151" t="s">
        <v>659</v>
      </c>
      <c r="AR459" s="152"/>
      <c r="AS459" s="152"/>
      <c r="AT459" s="153"/>
      <c r="AU459" s="152" t="s">
        <v>659</v>
      </c>
      <c r="AV459" s="152"/>
      <c r="AW459" s="152"/>
      <c r="AX459" s="193"/>
      <c r="AY459">
        <f t="shared" si="68"/>
        <v>1</v>
      </c>
    </row>
    <row r="460" spans="1:51" ht="23.25"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659</v>
      </c>
      <c r="AF460" s="152"/>
      <c r="AG460" s="152"/>
      <c r="AH460" s="153"/>
      <c r="AI460" s="151" t="s">
        <v>659</v>
      </c>
      <c r="AJ460" s="152"/>
      <c r="AK460" s="152"/>
      <c r="AL460" s="152"/>
      <c r="AM460" s="151" t="s">
        <v>659</v>
      </c>
      <c r="AN460" s="152"/>
      <c r="AO460" s="152"/>
      <c r="AP460" s="153"/>
      <c r="AQ460" s="151" t="s">
        <v>659</v>
      </c>
      <c r="AR460" s="152"/>
      <c r="AS460" s="152"/>
      <c r="AT460" s="153"/>
      <c r="AU460" s="152" t="s">
        <v>659</v>
      </c>
      <c r="AV460" s="152"/>
      <c r="AW460" s="152"/>
      <c r="AX460" s="193"/>
      <c r="AY460">
        <f t="shared" si="68"/>
        <v>1</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5"/>
      <c r="B482" s="238"/>
      <c r="C482" s="237"/>
      <c r="D482" s="238"/>
      <c r="E482" s="175" t="s">
        <v>659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4"/>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87" customHeight="1" x14ac:dyDescent="0.15">
      <c r="A702" s="513" t="s">
        <v>139</v>
      </c>
      <c r="B702" s="514"/>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6" t="s">
        <v>657</v>
      </c>
      <c r="AE702" s="877"/>
      <c r="AF702" s="877"/>
      <c r="AG702" s="865" t="s">
        <v>666</v>
      </c>
      <c r="AH702" s="866"/>
      <c r="AI702" s="866"/>
      <c r="AJ702" s="866"/>
      <c r="AK702" s="866"/>
      <c r="AL702" s="866"/>
      <c r="AM702" s="866"/>
      <c r="AN702" s="866"/>
      <c r="AO702" s="866"/>
      <c r="AP702" s="866"/>
      <c r="AQ702" s="866"/>
      <c r="AR702" s="866"/>
      <c r="AS702" s="866"/>
      <c r="AT702" s="866"/>
      <c r="AU702" s="866"/>
      <c r="AV702" s="866"/>
      <c r="AW702" s="866"/>
      <c r="AX702" s="867"/>
    </row>
    <row r="703" spans="1:51" ht="46.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657</v>
      </c>
      <c r="AE703" s="170"/>
      <c r="AF703" s="170"/>
      <c r="AG703" s="578" t="s">
        <v>667</v>
      </c>
      <c r="AH703" s="579"/>
      <c r="AI703" s="579"/>
      <c r="AJ703" s="579"/>
      <c r="AK703" s="579"/>
      <c r="AL703" s="579"/>
      <c r="AM703" s="579"/>
      <c r="AN703" s="579"/>
      <c r="AO703" s="579"/>
      <c r="AP703" s="579"/>
      <c r="AQ703" s="579"/>
      <c r="AR703" s="579"/>
      <c r="AS703" s="579"/>
      <c r="AT703" s="579"/>
      <c r="AU703" s="579"/>
      <c r="AV703" s="579"/>
      <c r="AW703" s="579"/>
      <c r="AX703" s="580"/>
    </row>
    <row r="704" spans="1:51" ht="85.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657</v>
      </c>
      <c r="AE704" s="570"/>
      <c r="AF704" s="570"/>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1"/>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672</v>
      </c>
      <c r="AE705" s="718"/>
      <c r="AF705" s="718"/>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2"/>
      <c r="C706" s="598"/>
      <c r="D706" s="599"/>
      <c r="E706" s="668" t="s">
        <v>299</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673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2"/>
      <c r="C707" s="600"/>
      <c r="D707" s="601"/>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7" t="s">
        <v>673</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35.25" customHeight="1" x14ac:dyDescent="0.15">
      <c r="A708" s="643"/>
      <c r="B708" s="644"/>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2" t="s">
        <v>657</v>
      </c>
      <c r="AE708" s="653"/>
      <c r="AF708" s="653"/>
      <c r="AG708" s="510" t="s">
        <v>669</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3"/>
      <c r="B709" s="644"/>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672</v>
      </c>
      <c r="AE709" s="170"/>
      <c r="AF709" s="170"/>
      <c r="AG709" s="578" t="s">
        <v>324</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643"/>
      <c r="B710" s="644"/>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672</v>
      </c>
      <c r="AE710" s="170"/>
      <c r="AF710" s="170"/>
      <c r="AG710" s="578" t="s">
        <v>324</v>
      </c>
      <c r="AH710" s="579"/>
      <c r="AI710" s="579"/>
      <c r="AJ710" s="579"/>
      <c r="AK710" s="579"/>
      <c r="AL710" s="579"/>
      <c r="AM710" s="579"/>
      <c r="AN710" s="579"/>
      <c r="AO710" s="579"/>
      <c r="AP710" s="579"/>
      <c r="AQ710" s="579"/>
      <c r="AR710" s="579"/>
      <c r="AS710" s="579"/>
      <c r="AT710" s="579"/>
      <c r="AU710" s="579"/>
      <c r="AV710" s="579"/>
      <c r="AW710" s="579"/>
      <c r="AX710" s="580"/>
    </row>
    <row r="711" spans="1:50" ht="35.25" customHeight="1" x14ac:dyDescent="0.15">
      <c r="A711" s="643"/>
      <c r="B711" s="644"/>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657</v>
      </c>
      <c r="AE711" s="170"/>
      <c r="AF711" s="170"/>
      <c r="AG711" s="578" t="s">
        <v>670</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643"/>
      <c r="B712" s="644"/>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578" t="s">
        <v>324</v>
      </c>
      <c r="AH713" s="579"/>
      <c r="AI713" s="579"/>
      <c r="AJ713" s="579"/>
      <c r="AK713" s="579"/>
      <c r="AL713" s="579"/>
      <c r="AM713" s="579"/>
      <c r="AN713" s="579"/>
      <c r="AO713" s="579"/>
      <c r="AP713" s="579"/>
      <c r="AQ713" s="579"/>
      <c r="AR713" s="579"/>
      <c r="AS713" s="579"/>
      <c r="AT713" s="579"/>
      <c r="AU713" s="579"/>
      <c r="AV713" s="579"/>
      <c r="AW713" s="579"/>
      <c r="AX713" s="580"/>
    </row>
    <row r="714" spans="1:50" ht="36" customHeight="1" x14ac:dyDescent="0.15">
      <c r="A714" s="645"/>
      <c r="B714" s="646"/>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5" t="s">
        <v>657</v>
      </c>
      <c r="AE714" s="576"/>
      <c r="AF714" s="577"/>
      <c r="AG714" s="674" t="s">
        <v>671</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5"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2"/>
      <c r="AE715" s="653"/>
      <c r="AF715" s="759"/>
      <c r="AG715" s="510"/>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3"/>
      <c r="B716" s="644"/>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672</v>
      </c>
      <c r="AE716" s="741"/>
      <c r="AF716" s="741"/>
      <c r="AG716" s="578" t="s">
        <v>324</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643"/>
      <c r="B717" s="644"/>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c r="AE717" s="170"/>
      <c r="AF717" s="170"/>
      <c r="AG717" s="578"/>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645"/>
      <c r="B718" s="646"/>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672</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90"/>
      <c r="AD719" s="652" t="s">
        <v>657</v>
      </c>
      <c r="AE719" s="653"/>
      <c r="AF719" s="653"/>
      <c r="AG719" s="175" t="s">
        <v>681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899"/>
      <c r="D721" s="900"/>
      <c r="E721" s="900"/>
      <c r="F721" s="901"/>
      <c r="G721" s="917"/>
      <c r="H721" s="918"/>
      <c r="I721" s="63" t="str">
        <f>IF(OR(G721="　", G721=""), "", "-")</f>
        <v/>
      </c>
      <c r="J721" s="898" t="s">
        <v>659</v>
      </c>
      <c r="K721" s="898"/>
      <c r="L721" s="63" t="str">
        <f>IF(M721="","","-")</f>
        <v/>
      </c>
      <c r="M721" s="64"/>
      <c r="N721" s="895" t="s">
        <v>646</v>
      </c>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899" t="s">
        <v>647</v>
      </c>
      <c r="D722" s="900"/>
      <c r="E722" s="900"/>
      <c r="F722" s="901"/>
      <c r="G722" s="917"/>
      <c r="H722" s="918"/>
      <c r="I722" s="63" t="str">
        <f t="shared" ref="I722:I725" si="113">IF(OR(G722="　", G722=""), "", "-")</f>
        <v/>
      </c>
      <c r="J722" s="898" t="s">
        <v>659</v>
      </c>
      <c r="K722" s="898"/>
      <c r="L722" s="63" t="str">
        <f t="shared" ref="L722:L725" si="114">IF(M722="","","-")</f>
        <v/>
      </c>
      <c r="M722" s="64"/>
      <c r="N722" s="895" t="s">
        <v>648</v>
      </c>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79" t="s">
        <v>675</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7"/>
      <c r="B727" s="608"/>
      <c r="C727" s="680" t="s">
        <v>56</v>
      </c>
      <c r="D727" s="681"/>
      <c r="E727" s="681"/>
      <c r="F727" s="682"/>
      <c r="G727" s="777" t="s">
        <v>677</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30" customHeight="1" thickBot="1" x14ac:dyDescent="0.2">
      <c r="A729" s="747" t="s">
        <v>661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2"/>
      <c r="B731" s="603"/>
      <c r="C731" s="603"/>
      <c r="D731" s="603"/>
      <c r="E731" s="604"/>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2"/>
      <c r="B733" s="603"/>
      <c r="C733" s="603"/>
      <c r="D733" s="603"/>
      <c r="E733" s="604"/>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30" customHeight="1" thickBot="1" x14ac:dyDescent="0.2">
      <c r="A735" s="595" t="s">
        <v>659</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590</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304</v>
      </c>
      <c r="B787" s="743"/>
      <c r="C787" s="743"/>
      <c r="D787" s="743"/>
      <c r="E787" s="743"/>
      <c r="F787" s="744"/>
      <c r="G787" s="423" t="s">
        <v>662</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636</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5"/>
      <c r="C788" s="745"/>
      <c r="D788" s="745"/>
      <c r="E788" s="745"/>
      <c r="F788" s="746"/>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1.5" customHeight="1" x14ac:dyDescent="0.15">
      <c r="A789" s="540"/>
      <c r="B789" s="745"/>
      <c r="C789" s="745"/>
      <c r="D789" s="745"/>
      <c r="E789" s="745"/>
      <c r="F789" s="746"/>
      <c r="G789" s="433" t="s">
        <v>663</v>
      </c>
      <c r="H789" s="434"/>
      <c r="I789" s="434"/>
      <c r="J789" s="434"/>
      <c r="K789" s="435"/>
      <c r="L789" s="436" t="s">
        <v>664</v>
      </c>
      <c r="M789" s="437"/>
      <c r="N789" s="437"/>
      <c r="O789" s="437"/>
      <c r="P789" s="437"/>
      <c r="Q789" s="437"/>
      <c r="R789" s="437"/>
      <c r="S789" s="437"/>
      <c r="T789" s="437"/>
      <c r="U789" s="437"/>
      <c r="V789" s="437"/>
      <c r="W789" s="437"/>
      <c r="X789" s="438"/>
      <c r="Y789" s="439">
        <v>60</v>
      </c>
      <c r="Z789" s="440"/>
      <c r="AA789" s="440"/>
      <c r="AB789" s="541"/>
      <c r="AC789" s="433" t="s">
        <v>636</v>
      </c>
      <c r="AD789" s="434"/>
      <c r="AE789" s="434"/>
      <c r="AF789" s="434"/>
      <c r="AG789" s="435"/>
      <c r="AH789" s="436" t="s">
        <v>636</v>
      </c>
      <c r="AI789" s="437"/>
      <c r="AJ789" s="437"/>
      <c r="AK789" s="437"/>
      <c r="AL789" s="437"/>
      <c r="AM789" s="437"/>
      <c r="AN789" s="437"/>
      <c r="AO789" s="437"/>
      <c r="AP789" s="437"/>
      <c r="AQ789" s="437"/>
      <c r="AR789" s="437"/>
      <c r="AS789" s="437"/>
      <c r="AT789" s="438"/>
      <c r="AU789" s="439" t="s">
        <v>636</v>
      </c>
      <c r="AV789" s="440"/>
      <c r="AW789" s="440"/>
      <c r="AX789" s="441"/>
    </row>
    <row r="790" spans="1:51" ht="24.75" customHeight="1" x14ac:dyDescent="0.15">
      <c r="A790" s="540"/>
      <c r="B790" s="745"/>
      <c r="C790" s="745"/>
      <c r="D790" s="745"/>
      <c r="E790" s="745"/>
      <c r="F790" s="746"/>
      <c r="G790" s="333" t="s">
        <v>676</v>
      </c>
      <c r="H790" s="334"/>
      <c r="I790" s="334"/>
      <c r="J790" s="334"/>
      <c r="K790" s="335"/>
      <c r="L790" s="609" t="s">
        <v>676</v>
      </c>
      <c r="M790" s="384"/>
      <c r="N790" s="384"/>
      <c r="O790" s="384"/>
      <c r="P790" s="384"/>
      <c r="Q790" s="384"/>
      <c r="R790" s="384"/>
      <c r="S790" s="384"/>
      <c r="T790" s="384"/>
      <c r="U790" s="384"/>
      <c r="V790" s="384"/>
      <c r="W790" s="384"/>
      <c r="X790" s="385"/>
      <c r="Y790" s="380" t="s">
        <v>676</v>
      </c>
      <c r="Z790" s="381"/>
      <c r="AA790" s="381"/>
      <c r="AB790" s="387"/>
      <c r="AC790" s="333" t="s">
        <v>676</v>
      </c>
      <c r="AD790" s="334"/>
      <c r="AE790" s="334"/>
      <c r="AF790" s="334"/>
      <c r="AG790" s="335"/>
      <c r="AH790" s="609" t="s">
        <v>676</v>
      </c>
      <c r="AI790" s="384"/>
      <c r="AJ790" s="384"/>
      <c r="AK790" s="384"/>
      <c r="AL790" s="384"/>
      <c r="AM790" s="384"/>
      <c r="AN790" s="384"/>
      <c r="AO790" s="384"/>
      <c r="AP790" s="384"/>
      <c r="AQ790" s="384"/>
      <c r="AR790" s="384"/>
      <c r="AS790" s="384"/>
      <c r="AT790" s="385"/>
      <c r="AU790" s="380" t="s">
        <v>676</v>
      </c>
      <c r="AV790" s="381"/>
      <c r="AW790" s="381"/>
      <c r="AX790" s="382"/>
    </row>
    <row r="791" spans="1:51" ht="24.75" hidden="1" customHeight="1" x14ac:dyDescent="0.15">
      <c r="A791" s="540"/>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60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5"/>
      <c r="C800" s="745"/>
      <c r="D800" s="745"/>
      <c r="E800" s="745"/>
      <c r="F800" s="746"/>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5"/>
      <c r="C801" s="745"/>
      <c r="D801" s="745"/>
      <c r="E801" s="745"/>
      <c r="F801" s="746"/>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5"/>
      <c r="C802" s="745"/>
      <c r="D802" s="745"/>
      <c r="E802" s="745"/>
      <c r="F802" s="746"/>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5"/>
      <c r="C813" s="745"/>
      <c r="D813" s="745"/>
      <c r="E813" s="745"/>
      <c r="F813" s="746"/>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5"/>
      <c r="C814" s="745"/>
      <c r="D814" s="745"/>
      <c r="E814" s="745"/>
      <c r="F814" s="746"/>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5"/>
      <c r="C815" s="745"/>
      <c r="D815" s="745"/>
      <c r="E815" s="745"/>
      <c r="F815" s="746"/>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5"/>
      <c r="C826" s="745"/>
      <c r="D826" s="745"/>
      <c r="E826" s="745"/>
      <c r="F826" s="746"/>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5"/>
      <c r="C827" s="745"/>
      <c r="D827" s="745"/>
      <c r="E827" s="745"/>
      <c r="F827" s="746"/>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5"/>
      <c r="C828" s="745"/>
      <c r="D828" s="745"/>
      <c r="E828" s="745"/>
      <c r="F828" s="746"/>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6" t="s">
        <v>265</v>
      </c>
      <c r="AM839" s="937"/>
      <c r="AN839" s="93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665</v>
      </c>
      <c r="D845" s="400"/>
      <c r="E845" s="400"/>
      <c r="F845" s="400"/>
      <c r="G845" s="400"/>
      <c r="H845" s="400"/>
      <c r="I845" s="400"/>
      <c r="J845" s="401" t="s">
        <v>636</v>
      </c>
      <c r="K845" s="402"/>
      <c r="L845" s="402"/>
      <c r="M845" s="402"/>
      <c r="N845" s="402"/>
      <c r="O845" s="402"/>
      <c r="P845" s="411" t="s">
        <v>636</v>
      </c>
      <c r="Q845" s="411"/>
      <c r="R845" s="411"/>
      <c r="S845" s="411"/>
      <c r="T845" s="411"/>
      <c r="U845" s="411"/>
      <c r="V845" s="411"/>
      <c r="W845" s="411"/>
      <c r="X845" s="411"/>
      <c r="Y845" s="303">
        <v>60</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250</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8" t="s">
        <v>251</v>
      </c>
      <c r="AQ1109" s="408"/>
      <c r="AR1109" s="408"/>
      <c r="AS1109" s="408"/>
      <c r="AT1109" s="408"/>
      <c r="AU1109" s="408"/>
      <c r="AV1109" s="408"/>
      <c r="AW1109" s="408"/>
      <c r="AX1109" s="408"/>
    </row>
    <row r="1110" spans="1:51" ht="30" customHeight="1" x14ac:dyDescent="0.15">
      <c r="A1110" s="386">
        <v>1</v>
      </c>
      <c r="B1110" s="386">
        <v>1</v>
      </c>
      <c r="C1110" s="873"/>
      <c r="D1110" s="873"/>
      <c r="E1110" s="872" t="s">
        <v>636</v>
      </c>
      <c r="F1110" s="872"/>
      <c r="G1110" s="872"/>
      <c r="H1110" s="872"/>
      <c r="I1110" s="872"/>
      <c r="J1110" s="401" t="s">
        <v>636</v>
      </c>
      <c r="K1110" s="402"/>
      <c r="L1110" s="402"/>
      <c r="M1110" s="402"/>
      <c r="N1110" s="402"/>
      <c r="O1110" s="402"/>
      <c r="P1110" s="411" t="s">
        <v>636</v>
      </c>
      <c r="Q1110" s="411"/>
      <c r="R1110" s="411"/>
      <c r="S1110" s="411"/>
      <c r="T1110" s="411"/>
      <c r="U1110" s="411"/>
      <c r="V1110" s="411"/>
      <c r="W1110" s="411"/>
      <c r="X1110" s="411"/>
      <c r="Y1110" s="303" t="s">
        <v>636</v>
      </c>
      <c r="Z1110" s="304"/>
      <c r="AA1110" s="304"/>
      <c r="AB1110" s="305"/>
      <c r="AC1110" s="875"/>
      <c r="AD1110" s="875"/>
      <c r="AE1110" s="875"/>
      <c r="AF1110" s="875"/>
      <c r="AG1110" s="875"/>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3"/>
      <c r="D1111" s="873"/>
      <c r="E1111" s="872"/>
      <c r="F1111" s="872"/>
      <c r="G1111" s="872"/>
      <c r="H1111" s="872"/>
      <c r="I1111" s="872"/>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3"/>
      <c r="D1112" s="873"/>
      <c r="E1112" s="872"/>
      <c r="F1112" s="872"/>
      <c r="G1112" s="872"/>
      <c r="H1112" s="872"/>
      <c r="I1112" s="872"/>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3"/>
      <c r="D1113" s="873"/>
      <c r="E1113" s="872"/>
      <c r="F1113" s="872"/>
      <c r="G1113" s="872"/>
      <c r="H1113" s="872"/>
      <c r="I1113" s="872"/>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3"/>
      <c r="D1114" s="873"/>
      <c r="E1114" s="872"/>
      <c r="F1114" s="872"/>
      <c r="G1114" s="872"/>
      <c r="H1114" s="872"/>
      <c r="I1114" s="872"/>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3"/>
      <c r="D1115" s="873"/>
      <c r="E1115" s="872"/>
      <c r="F1115" s="872"/>
      <c r="G1115" s="872"/>
      <c r="H1115" s="872"/>
      <c r="I1115" s="872"/>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3"/>
      <c r="D1116" s="873"/>
      <c r="E1116" s="872"/>
      <c r="F1116" s="872"/>
      <c r="G1116" s="872"/>
      <c r="H1116" s="872"/>
      <c r="I1116" s="872"/>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3"/>
      <c r="D1117" s="873"/>
      <c r="E1117" s="872"/>
      <c r="F1117" s="872"/>
      <c r="G1117" s="872"/>
      <c r="H1117" s="872"/>
      <c r="I1117" s="872"/>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3"/>
      <c r="D1118" s="873"/>
      <c r="E1118" s="872"/>
      <c r="F1118" s="872"/>
      <c r="G1118" s="872"/>
      <c r="H1118" s="872"/>
      <c r="I1118" s="872"/>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3"/>
      <c r="D1119" s="873"/>
      <c r="E1119" s="872"/>
      <c r="F1119" s="872"/>
      <c r="G1119" s="872"/>
      <c r="H1119" s="872"/>
      <c r="I1119" s="872"/>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3"/>
      <c r="D1120" s="873"/>
      <c r="E1120" s="872"/>
      <c r="F1120" s="872"/>
      <c r="G1120" s="872"/>
      <c r="H1120" s="872"/>
      <c r="I1120" s="872"/>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3"/>
      <c r="D1121" s="873"/>
      <c r="E1121" s="872"/>
      <c r="F1121" s="872"/>
      <c r="G1121" s="872"/>
      <c r="H1121" s="872"/>
      <c r="I1121" s="872"/>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3"/>
      <c r="D1122" s="873"/>
      <c r="E1122" s="872"/>
      <c r="F1122" s="872"/>
      <c r="G1122" s="872"/>
      <c r="H1122" s="872"/>
      <c r="I1122" s="872"/>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3"/>
      <c r="D1123" s="873"/>
      <c r="E1123" s="872"/>
      <c r="F1123" s="872"/>
      <c r="G1123" s="872"/>
      <c r="H1123" s="872"/>
      <c r="I1123" s="872"/>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3"/>
      <c r="D1124" s="873"/>
      <c r="E1124" s="872"/>
      <c r="F1124" s="872"/>
      <c r="G1124" s="872"/>
      <c r="H1124" s="872"/>
      <c r="I1124" s="872"/>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3"/>
      <c r="D1125" s="873"/>
      <c r="E1125" s="872"/>
      <c r="F1125" s="872"/>
      <c r="G1125" s="872"/>
      <c r="H1125" s="872"/>
      <c r="I1125" s="872"/>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3"/>
      <c r="D1126" s="873"/>
      <c r="E1126" s="872"/>
      <c r="F1126" s="872"/>
      <c r="G1126" s="872"/>
      <c r="H1126" s="872"/>
      <c r="I1126" s="872"/>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3"/>
      <c r="D1127" s="873"/>
      <c r="E1127" s="247"/>
      <c r="F1127" s="872"/>
      <c r="G1127" s="872"/>
      <c r="H1127" s="872"/>
      <c r="I1127" s="872"/>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3"/>
      <c r="D1128" s="873"/>
      <c r="E1128" s="872"/>
      <c r="F1128" s="872"/>
      <c r="G1128" s="872"/>
      <c r="H1128" s="872"/>
      <c r="I1128" s="872"/>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3"/>
      <c r="D1129" s="873"/>
      <c r="E1129" s="872"/>
      <c r="F1129" s="872"/>
      <c r="G1129" s="872"/>
      <c r="H1129" s="872"/>
      <c r="I1129" s="872"/>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3"/>
      <c r="D1130" s="873"/>
      <c r="E1130" s="872"/>
      <c r="F1130" s="872"/>
      <c r="G1130" s="872"/>
      <c r="H1130" s="872"/>
      <c r="I1130" s="872"/>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3"/>
      <c r="D1131" s="873"/>
      <c r="E1131" s="872"/>
      <c r="F1131" s="872"/>
      <c r="G1131" s="872"/>
      <c r="H1131" s="872"/>
      <c r="I1131" s="872"/>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3"/>
      <c r="D1132" s="873"/>
      <c r="E1132" s="872"/>
      <c r="F1132" s="872"/>
      <c r="G1132" s="872"/>
      <c r="H1132" s="872"/>
      <c r="I1132" s="872"/>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3"/>
      <c r="D1133" s="873"/>
      <c r="E1133" s="872"/>
      <c r="F1133" s="872"/>
      <c r="G1133" s="872"/>
      <c r="H1133" s="872"/>
      <c r="I1133" s="872"/>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3"/>
      <c r="D1134" s="873"/>
      <c r="E1134" s="872"/>
      <c r="F1134" s="872"/>
      <c r="G1134" s="872"/>
      <c r="H1134" s="872"/>
      <c r="I1134" s="872"/>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3"/>
      <c r="D1135" s="873"/>
      <c r="E1135" s="872"/>
      <c r="F1135" s="872"/>
      <c r="G1135" s="872"/>
      <c r="H1135" s="872"/>
      <c r="I1135" s="872"/>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3"/>
      <c r="D1136" s="873"/>
      <c r="E1136" s="872"/>
      <c r="F1136" s="872"/>
      <c r="G1136" s="872"/>
      <c r="H1136" s="872"/>
      <c r="I1136" s="872"/>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3"/>
      <c r="D1137" s="873"/>
      <c r="E1137" s="872"/>
      <c r="F1137" s="872"/>
      <c r="G1137" s="872"/>
      <c r="H1137" s="872"/>
      <c r="I1137" s="872"/>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3"/>
      <c r="D1138" s="873"/>
      <c r="E1138" s="872"/>
      <c r="F1138" s="872"/>
      <c r="G1138" s="872"/>
      <c r="H1138" s="872"/>
      <c r="I1138" s="872"/>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3"/>
      <c r="D1139" s="873"/>
      <c r="E1139" s="872"/>
      <c r="F1139" s="872"/>
      <c r="G1139" s="872"/>
      <c r="H1139" s="872"/>
      <c r="I1139" s="872"/>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90">
    <cfRule type="expression" dxfId="2107" priority="13891">
      <formula>IF(RIGHT(TEXT(Y790,"0.#"),1)=".",FALSE,TRUE)</formula>
    </cfRule>
    <cfRule type="expression" dxfId="2106" priority="13892">
      <formula>IF(RIGHT(TEXT(Y790,"0.#"),1)=".",TRUE,FALSE)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1:AO1139">
    <cfRule type="expression" dxfId="1709" priority="2875">
      <formula>IF(AND(AL1111&gt;=0, RIGHT(TEXT(AL1111,"0.#"),1)&lt;&gt;"."),TRUE,FALSE)</formula>
    </cfRule>
    <cfRule type="expression" dxfId="1708" priority="2876">
      <formula>IF(AND(AL1111&gt;=0, RIGHT(TEXT(AL1111,"0.#"),1)="."),TRUE,FALSE)</formula>
    </cfRule>
    <cfRule type="expression" dxfId="1707" priority="2877">
      <formula>IF(AND(AL1111&lt;0, RIGHT(TEXT(AL1111,"0.#"),1)&lt;&gt;"."),TRUE,FALSE)</formula>
    </cfRule>
    <cfRule type="expression" dxfId="1706" priority="2878">
      <formula>IF(AND(AL1111&lt;0, RIGHT(TEXT(AL1111,"0.#"),1)="."),TRUE,FALSE)</formula>
    </cfRule>
  </conditionalFormatting>
  <conditionalFormatting sqref="Y1111:Y1139">
    <cfRule type="expression" dxfId="1705" priority="2873">
      <formula>IF(RIGHT(TEXT(Y1111,"0.#"),1)=".",FALSE,TRUE)</formula>
    </cfRule>
    <cfRule type="expression" dxfId="1704" priority="2874">
      <formula>IF(RIGHT(TEXT(Y1111,"0.#"),1)=".",TRUE,FALSE)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7" sqref="K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青天目 隆司(nabatame-takashi)</cp:lastModifiedBy>
  <cp:lastPrinted>2021-06-09T11:49:51Z</cp:lastPrinted>
  <dcterms:created xsi:type="dcterms:W3CDTF">2012-03-13T00:50:25Z</dcterms:created>
  <dcterms:modified xsi:type="dcterms:W3CDTF">2021-06-10T07:38:05Z</dcterms:modified>
</cp:coreProperties>
</file>