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中間公表版\01　外部有識者点検対象\修正後\"/>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<sst xmlns="http://schemas.openxmlformats.org/spreadsheetml/2006/main" count="2444" uniqueCount="693">
  <si>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</si>
  <si>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</si>
  <si>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</si>
  <si>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</si>
  <si>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</si>
  <si>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</si>
  <si>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</si>
  <si>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</si>
  <si>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</si>
  <si>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</si>
  <si>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</si>
  <si>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</si>
  <si>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</si>
  <si>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</si>
  <si>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</si>
  <si>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</si>
  <si>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</si>
  <si>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</si>
  <si>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</si>
  <si>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</si>
  <si>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</si>
  <si>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</si>
  <si>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</si>
  <si>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</si>
  <si>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</si>
  <si>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</si>
  <si>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</si>
  <si>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</si>
  <si>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</si>
  <si>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</si>
  <si>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</si>
  <si>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</si>
  <si>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</si>
  <si>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</si>
  <si>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</si>
  <si>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</si>
  <si>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</si>
  <si>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</si>
  <si>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</si>
  <si>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</si>
  <si>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</si>
  <si>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</si>
  <si>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</si>
  <si>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</si>
  <si>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</si>
  <si>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</si>
  <si>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</si>
  <si>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</si>
  <si>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</si>
  <si>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</si>
  <si>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</si>
  <si>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</si>
  <si>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</si>
  <si>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</si>
  <si>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</si>
  <si>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</si>
  <si>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</si>
  <si>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</si>
  <si>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</si>
  <si>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</si>
  <si>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</si>
  <si>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</si>
  <si>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</si>
  <si>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</si>
  <si>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</si>
  <si>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</si>
  <si>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</si>
  <si>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</si>
  <si>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</si>
  <si>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</si>
  <si>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</si>
  <si>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</si>
  <si>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</si>
  <si>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</si>
  <si>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</si>
  <si>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</si>
  <si>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</si>
  <si>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</si>
  <si>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</si>
  <si>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</si>
  <si>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</si>
  <si>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</si>
  <si>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</si>
  <si>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</si>
  <si>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</si>
  <si>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</si>
  <si>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</si>
  <si>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</si>
  <si>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</si>
  <si>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</si>
  <si>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</si>
  <si>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</si>
  <si>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</si>
  <si>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</si>
  <si>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</si>
  <si>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</si>
  <si>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</si>
  <si>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</si>
  <si>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</si>
  <si>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</si>
  <si>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</si>
  <si>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</si>
  <si>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</si>
  <si>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</si>
  <si>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</si>
  <si>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</si>
  <si>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</si>
  <si>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</si>
  <si>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</si>
  <si>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</si>
  <si>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</si>
  <si>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</si>
  <si>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</si>
  <si>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</si>
  <si>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</si>
  <si>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</si>
  <si>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</si>
  <si>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</si>
  <si>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</si>
  <si>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</si>
  <si>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</si>
  <si>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</si>
  <si>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</si>
  <si>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</si>
  <si>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</si>
  <si>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</si>
  <si>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</si>
  <si>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</si>
  <si>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</si>
  <si>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</si>
  <si>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</si>
  <si>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</si>
  <si>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</si>
  <si>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</si>
  <si>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</si>
  <si>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</si>
  <si>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</si>
  <si>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</si>
  <si>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</si>
  <si>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</si>
  <si>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</si>
  <si>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</si>
  <si>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</si>
  <si>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</si>
  <si>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</si>
  <si>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</si>
  <si>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</si>
  <si>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</si>
  <si>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</si>
  <si>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</si>
  <si>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</si>
  <si>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</si>
  <si>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</si>
  <si>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</si>
  <si>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</si>
  <si>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</si>
  <si>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</si>
  <si>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</si>
  <si>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</si>
  <si>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</si>
  <si>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</si>
  <si>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</si>
  <si>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</si>
  <si>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</si>
  <si>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</si>
  <si>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</si>
  <si>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</si>
  <si>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</si>
  <si>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</si>
  <si>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</si>
  <si>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</si>
  <si>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</si>
  <si>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</si>
  <si>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</si>
  <si>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</si>
  <si>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</si>
  <si>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</si>
  <si>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</si>
  <si>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</si>
  <si>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</si>
  <si>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</si>
  <si>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</si>
  <si>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</si>
  <si>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</si>
  <si>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</si>
  <si>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</si>
  <si>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</si>
  <si>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</si>
  <si>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</si>
  <si>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</si>
  <si>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</si>
  <si>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</si>
  <si>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</si>
  <si>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</si>
  <si>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</si>
  <si>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</si>
  <si>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</si>
  <si>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</si>
  <si>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</si>
  <si>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</si>
  <si>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</si>
  <si>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</si>
  <si>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</si>
  <si>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</si>
  <si>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</si>
  <si>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</si>
  <si>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</si>
  <si>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</si>
  <si>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</si>
  <si>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</si>
  <si>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</si>
  <si>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</si>
  <si>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</si>
  <si>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</si>
  <si>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</si>
  <si>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</si>
  <si>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</si>
  <si>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</si>
  <si>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</si>
  <si>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</si>
  <si>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</si>
  <si>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</si>
  <si>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</si>
  <si>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</si>
  <si>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</si>
  <si>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</si>
  <si>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</si>
  <si>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</si>
  <si>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</si>
  <si>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</si>
  <si>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</si>
  <si>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</si>
  <si>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</si>
  <si>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</si>
  <si>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</si>
  <si>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</si>
  <si>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</si>
  <si>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</si>
  <si>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</si>
  <si>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</si>
  <si>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</si>
  <si>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</si>
  <si>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</si>
  <si>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</si>
  <si>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</si>
  <si>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</si>
  <si>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</si>
  <si>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</si>
  <si>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</si>
  <si>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</si>
  <si>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</si>
  <si>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</si>
  <si>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</si>
  <si>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</si>
  <si>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</si>
  <si>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</si>
  <si>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</si>
  <si>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</si>
  <si>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</si>
  <si>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</si>
  <si>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</si>
  <si>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</si>
  <si>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</si>
  <si>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</si>
  <si>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</si>
  <si>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</si>
  <si>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</si>
  <si>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</si>
  <si>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</si>
  <si>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</si>
  <si>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</si>
  <si>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</si>
  <si>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</si>
  <si>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</si>
  <si>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</si>
  <si>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</si>
  <si>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</si>
  <si>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</si>
  <si>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</si>
  <si>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</si>
  <si>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</si>
  <si>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</si>
  <si>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</si>
  <si>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</si>
  <si>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</si>
  <si>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</si>
  <si>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</si>
  <si>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</si>
  <si>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</si>
  <si>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</si>
  <si>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</si>
  <si>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</si>
  <si>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</si>
  <si>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</si>
  <si>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</si>
  <si>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</si>
  <si>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</si>
  <si>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</si>
  <si>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</si>
  <si>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</si>
  <si>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</si>
  <si>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</si>
  <si>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</si>
  <si>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</si>
  <si>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</si>
  <si>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</si>
  <si>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</si>
  <si>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</si>
  <si>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</si>
  <si>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</si>
  <si>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</si>
  <si>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</si>
  <si>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</si>
  <si>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</si>
  <si>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</si>
  <si>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</si>
  <si>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</si>
  <si>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</si>
  <si>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</si>
  <si>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</si>
  <si>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</si>
  <si>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</si>
  <si>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</si>
  <si>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</si>
  <si>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</si>
  <si>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</si>
  <si>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</si>
  <si>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</si>
  <si>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</si>
  <si>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</si>
  <si>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</si>
  <si>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</si>
  <si>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</si>
  <si>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</si>
  <si>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</si>
  <si>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</si>
  <si>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</si>
  <si>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</si>
  <si>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</si>
  <si>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</si>
  <si>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</si>
  <si>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</si>
  <si>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</si>
  <si>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</si>
  <si>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</si>
  <si>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</si>
  <si>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</si>
  <si>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</si>
  <si>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</si>
  <si>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</si>
  <si>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</si>
  <si>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</si>
  <si>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</si>
  <si>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</si>
  <si>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</si>
  <si>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</si>
  <si>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</si>
  <si>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</si>
  <si>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</si>
  <si>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</si>
  <si>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</si>
  <si>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</si>
  <si>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</si>
  <si>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</si>
  <si>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</si>
  <si>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</si>
  <si>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</si>
  <si>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</si>
  <si>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</si>
  <si>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</si>
  <si>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</si>
  <si>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</si>
  <si>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</si>
  <si>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</si>
  <si>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</si>
  <si>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</si>
  <si>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</si>
  <si>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</si>
  <si>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</si>
  <si>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</si>
  <si>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</si>
  <si>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</si>
  <si>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</si>
  <si>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</si>
  <si>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</si>
  <si>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</si>
  <si>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</si>
  <si>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</si>
  <si>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</si>
  <si>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</si>
  <si>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</si>
  <si>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</si>
  <si>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</si>
  <si>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</si>
  <si>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</si>
  <si>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</si>
  <si>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</si>
  <si>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</si>
  <si>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</si>
  <si>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</si>
  <si>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</si>
  <si>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</si>
  <si>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</si>
  <si>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</si>
  <si>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</si>
  <si>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</si>
  <si>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</si>
  <si>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</si>
  <si>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</si>
  <si>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</si>
  <si>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</si>
  <si>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</si>
  <si>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</si>
  <si>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</si>
  <si>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</si>
  <si>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</si>
  <si>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</si>
  <si>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</si>
  <si>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</si>
  <si>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</si>
  <si>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</si>
  <si>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</si>
  <si>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</si>
  <si>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</si>
  <si>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</si>
  <si>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</si>
  <si>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</si>
  <si>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</si>
  <si>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</si>
  <si>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</si>
  <si>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</si>
  <si>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</si>
  <si>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</si>
  <si>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</si>
  <si>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</si>
  <si>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</si>
  <si>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</si>
  <si>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</si>
  <si>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</si>
  <si>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</si>
  <si>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</si>
  <si>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</si>
  <si>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</si>
  <si>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</si>
  <si>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</si>
  <si>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</si>
  <si>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</si>
  <si>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</si>
  <si>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</si>
  <si>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</si>
  <si>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</si>
  <si>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</si>
  <si>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</si>
  <si>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</si>
  <si>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</si>
  <si>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</si>
  <si>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</si>
  <si>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</si>
  <si>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</si>
  <si>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</si>
  <si>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</si>
  <si>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</si>
  <si>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</si>
  <si>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</si>
  <si>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</si>
  <si>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</si>
  <si>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</si>
  <si>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</si>
  <si>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</si>
  <si>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</si>
  <si>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</si>
  <si>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</si>
  <si>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</si>
  <si>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</si>
  <si>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</si>
  <si>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</si>
  <si>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</si>
  <si>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</si>
  <si>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</si>
  <si>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</si>
  <si>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</si>
  <si>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</si>
  <si>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</si>
  <si>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</si>
  <si>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</si>
  <si>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</si>
  <si>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</si>
  <si>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</si>
  <si>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</si>
  <si>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</si>
  <si>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</si>
  <si>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</si>
  <si>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</si>
  <si>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</si>
  <si>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</si>
  <si>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</si>
  <si>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</si>
  <si>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</si>
  <si>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</si>
  <si>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</si>
  <si>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</si>
  <si>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</si>
  <si>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</si>
  <si>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</si>
  <si>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</si>
  <si>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</si>
  <si>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</si>
  <si>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</si>
  <si>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</si>
  <si>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</si>
  <si>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</si>
  <si>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</si>
  <si>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</si>
  <si>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</si>
  <si>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</si>
  <si>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</si>
  <si>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</si>
  <si>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</si>
  <si>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</si>
  <si>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</si>
  <si>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</si>
  <si>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</si>
  <si>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</si>
  <si>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</si>
  <si>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</si>
  <si>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</si>
  <si>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</si>
  <si>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</si>
  <si>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</si>
  <si>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</si>
  <si>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</si>
  <si>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</si>
  <si>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</si>
  <si>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</si>
  <si>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</si>
  <si>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</si>
  <si>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</si>
  <si>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</si>
  <si>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</si>
  <si>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</si>
  <si>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</si>
  <si>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</si>
  <si>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</si>
  <si>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</si>
  <si>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</si>
  <si>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</si>
  <si>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</si>
  <si>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</si>
  <si>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</si>
  <si>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</si>
  <si>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</si>
  <si>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</si>
  <si>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</si>
  <si>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</si>
  <si>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</si>
  <si>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</si>
  <si>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</si>
  <si>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</si>
  <si>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</si>
  <si>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</si>
  <si>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</si>
  <si>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</si>
  <si>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</si>
  <si>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</si>
  <si>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</si>
  <si>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</si>
  <si>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</si>
  <si>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</si>
  <si>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</si>
  <si>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</si>
  <si>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</si>
  <si>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</si>
  <si>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</si>
  <si>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</si>
  <si>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</si>
  <si>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</si>
  <si>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</si>
  <si>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</si>
  <si>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</si>
  <si>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</si>
  <si>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</si>
  <si>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</si>
  <si>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</si>
  <si>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</si>
  <si>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</si>
  <si>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</si>
  <si>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</si>
  <si>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</si>
  <si>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</si>
  <si>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</si>
  <si>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</si>
  <si>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</si>
  <si>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</si>
  <si>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</si>
  <si>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</si>
  <si>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</si>
  <si>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</si>
  <si>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</si>
  <si>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</si>
  <si>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</si>
  <si>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</si>
  <si>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</si>
  <si>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</si>
  <si>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</si>
  <si>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</si>
  <si>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</si>
  <si>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</si>
  <si>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</si>
  <si>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</si>
  <si>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</si>
  <si>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</si>
  <si>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</si>
  <si>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</si>
  <si>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</si>
  <si>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</si>
  <si>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</si>
  <si>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</si>
  <si>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</si>
  <si>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</si>
  <si>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</si>
  <si>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</si>
  <si>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</si>
  <si>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</si>
  <si>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</si>
  <si>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</si>
  <si>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</si>
  <si>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</si>
  <si>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</si>
  <si>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</si>
  <si>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社会復帰特別対策援護経費</t>
  </si>
  <si>
    <t>労働基準局</t>
  </si>
  <si>
    <t>西村　斗利</t>
  </si>
  <si>
    <t>平成１７年度</t>
  </si>
  <si>
    <t>終了予定なし</t>
  </si>
  <si>
    <t>補償課</t>
  </si>
  <si>
    <t>労働者災害補償保険法第29条第１項第１号
労働者災害補償保険法施行規則第24条、第30条</t>
  </si>
  <si>
    <t>振動障害者社会復帰援護金支給要綱等</t>
  </si>
  <si>
    <t>-</t>
  </si>
  <si>
    <t>労災援護給付金</t>
  </si>
  <si>
    <t>庁費</t>
  </si>
  <si>
    <t>申請から決定までに要する期間を１か月以内とし、その期間内に決定したものの割合を80％とする。</t>
  </si>
  <si>
    <t>申請から１か月以内に決定したものの割合
（申請から決定までに要する期間が１か月以内の件数／申請件数）</t>
  </si>
  <si>
    <t>社会復帰促進等事業処理状況調べ</t>
  </si>
  <si>
    <t>申請のあったものについて、処理件数を前々年度以上とする。</t>
  </si>
  <si>
    <t>件</t>
  </si>
  <si>
    <t>本経費は被災労働者の申請に基づき給付を行うものであり、単位当たりコストの算出はなじまない。</t>
    <phoneticPr fontId="5"/>
  </si>
  <si>
    <t>施策大目標３　労働災害に被災した労働者等に対し必要な保険給付を行うとともに、その社会復帰の促進等を図ること</t>
  </si>
  <si>
    <t>施策目標Ⅲ－３－２　被災労働者等の社会復帰促進・援護等を図ること</t>
  </si>
  <si>
    <t>660-8</t>
  </si>
  <si>
    <t>983</t>
  </si>
  <si>
    <t>828</t>
  </si>
  <si>
    <t>423</t>
  </si>
  <si>
    <t>433</t>
  </si>
  <si>
    <t>445</t>
  </si>
  <si>
    <t>443</t>
  </si>
  <si>
    <t>0449</t>
  </si>
  <si>
    <t>449</t>
  </si>
  <si>
    <t>○</t>
  </si>
  <si>
    <t>厚労</t>
  </si>
  <si>
    <t>-</t>
    <phoneticPr fontId="5"/>
  </si>
  <si>
    <t>振動障害者等支給対象者に対し、就職準備金その他移転等に要する費用や、職場転換等した当該労働者の賃金助成、訓練、講習の費用等を支給するもの。</t>
    <phoneticPr fontId="5"/>
  </si>
  <si>
    <t>‐</t>
  </si>
  <si>
    <t>わが国が批准したILO第121号条約上の要請として、法律に定める保険給付の補完を目的として実施している。
傷病の治ゆ後に障害が残った被災労働者については、その後の職業生活への危惧、健康維持への不安等、本人の身体的・精神的要因により社会復帰をためらうことも多いこと等に鑑み、これらの者の円滑な社会復帰の促進を図る。</t>
    <phoneticPr fontId="5"/>
  </si>
  <si>
    <t>労災保険給付を補完するものとして振動障害等支給対象者に就職準備金その他移転に要する費用として援護金を支給する等により、被災労働者の円滑な社会復帰の促進を図るための事業であることから、施策目標に寄与する。</t>
    <rPh sb="46" eb="48">
      <t>エンゴ</t>
    </rPh>
    <rPh sb="48" eb="49">
      <t>キン</t>
    </rPh>
    <rPh sb="50" eb="52">
      <t>シキュウ</t>
    </rPh>
    <phoneticPr fontId="5"/>
  </si>
  <si>
    <t>振動障害者等については、傷病が治ゆした後の職業生活への危惧、健康維持への不安等、振動障害者本人の身体的・精神的要因により社会復帰をためらうことも多いことから、これらの者への必要な給付を行うことにより、円滑な社会復帰の促進を図るものであり、国民のニーズを的確に反映している。</t>
    <phoneticPr fontId="5"/>
  </si>
  <si>
    <t>本事業を含む社会復帰促進等事業は、労災保険給付を補完するものとして一体を成すものであり、国が実施すべき事業である。</t>
    <phoneticPr fontId="5"/>
  </si>
  <si>
    <t>被災労働者の円滑な社会復帰の促進を図るものであり、優先度が極めて高い事業である。</t>
    <phoneticPr fontId="5"/>
  </si>
  <si>
    <t>無</t>
  </si>
  <si>
    <t>本事業は被災労働者の円滑な社会復帰の促進を図るため、振動障害者等に対して就職準備金等として援護金等を支給するための経費であり、事業主から徴収した保険料から経費を支出していることから、受益者との負担関係は妥当である。</t>
    <phoneticPr fontId="5"/>
  </si>
  <si>
    <t>被災労働者に対する労災援護給付金の支給及び事務費の支給に必要なものに限定されている。</t>
    <phoneticPr fontId="5"/>
  </si>
  <si>
    <t>就職準備その他の移転等に要する費用</t>
  </si>
  <si>
    <t>労災援護給付金</t>
    <rPh sb="0" eb="2">
      <t>ロウサイ</t>
    </rPh>
    <rPh sb="2" eb="4">
      <t>エンゴ</t>
    </rPh>
    <rPh sb="4" eb="7">
      <t>キュウフキン</t>
    </rPh>
    <phoneticPr fontId="5"/>
  </si>
  <si>
    <t>就職準備その他移転等に要する費用</t>
    <rPh sb="0" eb="2">
      <t>シュウショク</t>
    </rPh>
    <rPh sb="2" eb="4">
      <t>ジュンビ</t>
    </rPh>
    <rPh sb="6" eb="7">
      <t>タ</t>
    </rPh>
    <rPh sb="7" eb="9">
      <t>イテン</t>
    </rPh>
    <rPh sb="9" eb="10">
      <t>トウ</t>
    </rPh>
    <rPh sb="11" eb="12">
      <t>ヨウ</t>
    </rPh>
    <rPh sb="14" eb="16">
      <t>ヒヨウ</t>
    </rPh>
    <phoneticPr fontId="5"/>
  </si>
  <si>
    <t>就職準備その他移転等に要する費用</t>
    <phoneticPr fontId="5"/>
  </si>
  <si>
    <t>就職準備等の実施</t>
    <rPh sb="0" eb="2">
      <t>シュウショク</t>
    </rPh>
    <rPh sb="2" eb="4">
      <t>ジュンビ</t>
    </rPh>
    <rPh sb="4" eb="5">
      <t>トウ</t>
    </rPh>
    <rPh sb="6" eb="8">
      <t>ジッシ</t>
    </rPh>
    <phoneticPr fontId="5"/>
  </si>
  <si>
    <t>支給対象者</t>
    <rPh sb="0" eb="2">
      <t>シキュウ</t>
    </rPh>
    <rPh sb="2" eb="4">
      <t>タイショウ</t>
    </rPh>
    <rPh sb="4" eb="5">
      <t>シャ</t>
    </rPh>
    <phoneticPr fontId="5"/>
  </si>
  <si>
    <t>-</t>
    <phoneticPr fontId="5"/>
  </si>
  <si>
    <t>精査中</t>
    <rPh sb="0" eb="2">
      <t>セイサ</t>
    </rPh>
    <rPh sb="2" eb="3">
      <t>チュウ</t>
    </rPh>
    <phoneticPr fontId="5"/>
  </si>
  <si>
    <t>今後とも、既支給対象者、支給状況等を勘案し、適切に予算要求を行うとともに、適切に事業を実施することとする。</t>
  </si>
  <si>
    <t>A.高知労働局</t>
    <rPh sb="2" eb="4">
      <t>コウチ</t>
    </rPh>
    <rPh sb="4" eb="7">
      <t>ロウドウキョク</t>
    </rPh>
    <phoneticPr fontId="5"/>
  </si>
  <si>
    <t>B.支給対象者(被災労働者)</t>
    <rPh sb="2" eb="4">
      <t>シキュウ</t>
    </rPh>
    <rPh sb="4" eb="7">
      <t>タイショウシャ</t>
    </rPh>
    <rPh sb="8" eb="10">
      <t>ヒサイ</t>
    </rPh>
    <rPh sb="10" eb="13">
      <t>ロウドウシャ</t>
    </rPh>
    <phoneticPr fontId="5"/>
  </si>
  <si>
    <t>高知労働局</t>
    <rPh sb="0" eb="2">
      <t>コウチ</t>
    </rPh>
    <rPh sb="2" eb="5">
      <t>ロウドウキョク</t>
    </rPh>
    <phoneticPr fontId="5"/>
  </si>
  <si>
    <t>北海道労働局</t>
    <rPh sb="0" eb="3">
      <t>ホッカイドウ</t>
    </rPh>
    <rPh sb="3" eb="6">
      <t>ロウドウキョク</t>
    </rPh>
    <phoneticPr fontId="5"/>
  </si>
  <si>
    <t>愛媛労働局</t>
    <rPh sb="0" eb="2">
      <t>エヒメ</t>
    </rPh>
    <rPh sb="2" eb="5">
      <t>ロウドウキョク</t>
    </rPh>
    <phoneticPr fontId="5"/>
  </si>
  <si>
    <t>熊本労働局</t>
    <rPh sb="0" eb="2">
      <t>クマモト</t>
    </rPh>
    <rPh sb="2" eb="5">
      <t>ロウドウキョク</t>
    </rPh>
    <phoneticPr fontId="5"/>
  </si>
  <si>
    <t>鹿児島労働局</t>
    <rPh sb="0" eb="3">
      <t>カゴシマ</t>
    </rPh>
    <rPh sb="3" eb="6">
      <t>ロウドウキョク</t>
    </rPh>
    <phoneticPr fontId="5"/>
  </si>
  <si>
    <t>宮崎労働局</t>
    <rPh sb="0" eb="2">
      <t>ミヤザキ</t>
    </rPh>
    <rPh sb="2" eb="5">
      <t>ロウドウキョク</t>
    </rPh>
    <phoneticPr fontId="5"/>
  </si>
  <si>
    <t>徳島労働局</t>
    <rPh sb="0" eb="2">
      <t>トクシマ</t>
    </rPh>
    <rPh sb="2" eb="5">
      <t>ロウドウキョク</t>
    </rPh>
    <phoneticPr fontId="5"/>
  </si>
  <si>
    <t>兵庫労働局</t>
    <rPh sb="0" eb="2">
      <t>ヒョウゴ</t>
    </rPh>
    <rPh sb="2" eb="5">
      <t>ロウドウキョク</t>
    </rPh>
    <phoneticPr fontId="5"/>
  </si>
  <si>
    <t>大分労働局</t>
    <rPh sb="0" eb="2">
      <t>オオイタ</t>
    </rPh>
    <rPh sb="2" eb="5">
      <t>ロウドウキョク</t>
    </rPh>
    <phoneticPr fontId="5"/>
  </si>
  <si>
    <t>京都労働局</t>
    <rPh sb="0" eb="2">
      <t>キョウト</t>
    </rPh>
    <rPh sb="2" eb="5">
      <t>ロウドウキョク</t>
    </rPh>
    <phoneticPr fontId="5"/>
  </si>
  <si>
    <t>本経費は被災労働者の援護のために必要な経費であり、その費用は公定されているため、所要額を確保する必要がある。
なお、令和２年度の成果実績及び活動実績、執行率については精査中である。</t>
    <rPh sb="58" eb="60">
      <t>レイワ</t>
    </rPh>
    <rPh sb="68" eb="69">
      <t>オヨ</t>
    </rPh>
    <rPh sb="75" eb="77">
      <t>シッコウ</t>
    </rPh>
    <rPh sb="77" eb="78">
      <t>リツ</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</si>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</sst>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5"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1"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4"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2" xfId="0" applyFont="1" applyFill="1" applyBorder="1" applyAlignment="1">
      <alignment horizontal="center" vertical="center"/>
    </xf>
    <xf numFmtId="0" fontId="0" fillId="6" borderId="151"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0"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0</xdr:colOff>
      <xdr:row>749</xdr:row>
      <xdr:rowOff>0</xdr:rowOff>
    </xdr:from>
    <xdr:to>
      <xdr:col>38</xdr:col>
      <xdr:colOff>164885</xdr:colOff>
      <xdr:row>764</xdr:row>
      <xdr:rowOff>485067</xdr:rowOff>
    </xdr:to>
    <xdr:grpSp>
      <xdr:nvGrpSpPr>
        <xdr:cNvPr id="2" name="グループ化 1"/>
        <xdr:cNvGrpSpPr/>
      </xdr:nvGrpSpPr>
      <xdr:grpSpPr>
        <a:xfrm>
          <a:off x="4222750" y="40396583"/>
          <a:ext cx="3583302" cy="5723817"/>
          <a:chOff x="4530811" y="39129730"/>
          <a:chExt cx="3652837" cy="6860381"/>
        </a:xfrm>
      </xdr:grpSpPr>
      <xdr:sp macro="" textlink="">
        <xdr:nvSpPr>
          <xdr:cNvPr id="3" name="正方形/長方形 2"/>
          <xdr:cNvSpPr/>
        </xdr:nvSpPr>
        <xdr:spPr bwMode="auto">
          <a:xfrm>
            <a:off x="4530811" y="39129730"/>
            <a:ext cx="3646355" cy="105251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328</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4" name="大かっこ 3"/>
          <xdr:cNvSpPr/>
        </xdr:nvSpPr>
        <xdr:spPr bwMode="auto">
          <a:xfrm>
            <a:off x="4939704" y="40288379"/>
            <a:ext cx="2817701" cy="72798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effectLst/>
              </a:rPr>
              <a:t>予算配賦</a:t>
            </a:r>
            <a:endParaRPr lang="en-US" altLang="ja-JP">
              <a:effectLst/>
            </a:endParaRPr>
          </a:p>
        </xdr:txBody>
      </xdr:sp>
      <xdr:sp macro="" textlink="">
        <xdr:nvSpPr>
          <xdr:cNvPr id="5" name="正方形/長方形 4"/>
          <xdr:cNvSpPr/>
        </xdr:nvSpPr>
        <xdr:spPr bwMode="auto">
          <a:xfrm>
            <a:off x="4530812" y="41530372"/>
            <a:ext cx="3652836" cy="106169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Ａ．都道府県労働局</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328</a:t>
            </a:r>
            <a:r>
              <a:rPr kumimoji="1" lang="ja-JP" altLang="en-US" sz="14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sp macro="" textlink="">
        <xdr:nvSpPr>
          <xdr:cNvPr id="6" name="大かっこ 5"/>
          <xdr:cNvSpPr/>
        </xdr:nvSpPr>
        <xdr:spPr bwMode="auto">
          <a:xfrm>
            <a:off x="4837993" y="42739026"/>
            <a:ext cx="3026569" cy="72934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ja-JP" sz="1100">
                <a:solidFill>
                  <a:sysClr val="windowText" lastClr="000000"/>
                </a:solidFill>
                <a:latin typeface="+mn-lt"/>
                <a:ea typeface="+mn-ea"/>
                <a:cs typeface="+mn-cs"/>
              </a:rPr>
              <a:t>援護金の支給申請に係る審査、支払</a:t>
            </a:r>
            <a:endParaRPr lang="ja-JP" altLang="ja-JP">
              <a:solidFill>
                <a:sysClr val="windowText" lastClr="000000"/>
              </a:solidFill>
            </a:endParaRPr>
          </a:p>
        </xdr:txBody>
      </xdr:sp>
      <xdr:cxnSp macro="">
        <xdr:nvCxnSpPr>
          <xdr:cNvPr id="7" name="直線矢印コネクタ 6"/>
          <xdr:cNvCxnSpPr/>
        </xdr:nvCxnSpPr>
        <xdr:spPr>
          <a:xfrm>
            <a:off x="6352467" y="43625530"/>
            <a:ext cx="0" cy="3072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正方形/長方形 7"/>
          <xdr:cNvSpPr/>
        </xdr:nvSpPr>
        <xdr:spPr bwMode="auto">
          <a:xfrm>
            <a:off x="4540336" y="44058918"/>
            <a:ext cx="3633787" cy="113109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Ｂ．支給対象者</a:t>
            </a:r>
            <a:endParaRPr kumimoji="1" lang="en-US" altLang="ja-JP" sz="1400">
              <a:solidFill>
                <a:sysClr val="windowText" lastClr="000000"/>
              </a:solidFill>
              <a:latin typeface="+mn-ea"/>
              <a:ea typeface="+mn-ea"/>
            </a:endParaRPr>
          </a:p>
          <a:p>
            <a:pPr marL="0" marR="0" indent="0" algn="ctr" defTabSz="914400" eaLnBrk="1" fontAlgn="auto" latinLnBrk="0" hangingPunct="1">
              <a:lnSpc>
                <a:spcPts val="1600"/>
              </a:lnSpc>
              <a:spcBef>
                <a:spcPts val="0"/>
              </a:spcBef>
              <a:spcAft>
                <a:spcPts val="0"/>
              </a:spcAft>
              <a:buClrTx/>
              <a:buSzTx/>
              <a:buFontTx/>
              <a:buNone/>
              <a:tabLst/>
              <a:defRPr/>
            </a:pPr>
            <a:r>
              <a:rPr kumimoji="1" lang="ja-JP" altLang="en-US" sz="1400">
                <a:solidFill>
                  <a:sysClr val="windowText" lastClr="000000"/>
                </a:solidFill>
                <a:latin typeface="+mn-ea"/>
                <a:ea typeface="+mn-ea"/>
              </a:rPr>
              <a:t>（被災労働者）</a:t>
            </a:r>
            <a:endParaRPr kumimoji="1" lang="en-US" altLang="ja-JP" sz="1400">
              <a:solidFill>
                <a:sysClr val="windowText" lastClr="000000"/>
              </a:solidFill>
              <a:latin typeface="+mn-ea"/>
              <a:ea typeface="+mn-ea"/>
            </a:endParaRPr>
          </a:p>
          <a:p>
            <a:pPr marL="0" marR="0" indent="0" algn="ctr" defTabSz="914400" eaLnBrk="1" fontAlgn="auto" latinLnBrk="0" hangingPunct="1">
              <a:lnSpc>
                <a:spcPts val="1600"/>
              </a:lnSpc>
              <a:spcBef>
                <a:spcPts val="0"/>
              </a:spcBef>
              <a:spcAft>
                <a:spcPts val="0"/>
              </a:spcAft>
              <a:buClrTx/>
              <a:buSzTx/>
              <a:buFontTx/>
              <a:buNone/>
              <a:tabLst/>
              <a:defRPr/>
            </a:pPr>
            <a:r>
              <a:rPr kumimoji="1" lang="en-US" altLang="ja-JP" sz="1400">
                <a:solidFill>
                  <a:sysClr val="windowText" lastClr="000000"/>
                </a:solidFill>
                <a:latin typeface="+mn-ea"/>
                <a:ea typeface="+mn-ea"/>
              </a:rPr>
              <a:t>328</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9" name="大かっこ 8"/>
          <xdr:cNvSpPr/>
        </xdr:nvSpPr>
        <xdr:spPr bwMode="auto">
          <a:xfrm>
            <a:off x="4828466" y="45317238"/>
            <a:ext cx="3026570" cy="67287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latin typeface="+mn-lt"/>
                <a:ea typeface="+mn-ea"/>
                <a:cs typeface="+mn-cs"/>
              </a:rPr>
              <a:t>就職準備</a:t>
            </a:r>
            <a:r>
              <a:rPr kumimoji="1" lang="ja-JP" altLang="ja-JP" sz="1100">
                <a:solidFill>
                  <a:sysClr val="windowText" lastClr="000000"/>
                </a:solidFill>
                <a:latin typeface="+mn-lt"/>
                <a:ea typeface="+mn-ea"/>
                <a:cs typeface="+mn-cs"/>
              </a:rPr>
              <a:t>等の実施　</a:t>
            </a:r>
            <a:endParaRPr lang="ja-JP" altLang="ja-JP">
              <a:solidFill>
                <a:sysClr val="windowText" lastClr="000000"/>
              </a:solidFill>
            </a:endParaRPr>
          </a:p>
        </xdr:txBody>
      </xdr:sp>
      <xdr:cxnSp macro="">
        <xdr:nvCxnSpPr>
          <xdr:cNvPr id="10" name="直線矢印コネクタ 9"/>
          <xdr:cNvCxnSpPr/>
        </xdr:nvCxnSpPr>
        <xdr:spPr>
          <a:xfrm>
            <a:off x="6352467" y="40964825"/>
            <a:ext cx="0" cy="3072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38</xdr:col>
      <xdr:colOff>84667</xdr:colOff>
      <xdr:row>31</xdr:row>
      <xdr:rowOff>63500</xdr:rowOff>
    </xdr:from>
    <xdr:to>
      <xdr:col>41</xdr:col>
      <xdr:colOff>176742</xdr:colOff>
      <xdr:row>31</xdr:row>
      <xdr:rowOff>273051</xdr:rowOff>
    </xdr:to>
    <xdr:sp macro="" textlink="">
      <xdr:nvSpPr>
        <xdr:cNvPr id="11" name="正方形/長方形 10"/>
        <xdr:cNvSpPr/>
      </xdr:nvSpPr>
      <xdr:spPr>
        <a:xfrm>
          <a:off x="7725834" y="9990667"/>
          <a:ext cx="695325" cy="2095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38</xdr:col>
      <xdr:colOff>74083</xdr:colOff>
      <xdr:row>33</xdr:row>
      <xdr:rowOff>52917</xdr:rowOff>
    </xdr:from>
    <xdr:to>
      <xdr:col>41</xdr:col>
      <xdr:colOff>166158</xdr:colOff>
      <xdr:row>33</xdr:row>
      <xdr:rowOff>262468</xdr:rowOff>
    </xdr:to>
    <xdr:sp macro="" textlink="">
      <xdr:nvSpPr>
        <xdr:cNvPr id="12" name="正方形/長方形 11"/>
        <xdr:cNvSpPr/>
      </xdr:nvSpPr>
      <xdr:spPr>
        <a:xfrm>
          <a:off x="7715250" y="10572750"/>
          <a:ext cx="695325" cy="2095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38</xdr:col>
      <xdr:colOff>63500</xdr:colOff>
      <xdr:row>100</xdr:row>
      <xdr:rowOff>63500</xdr:rowOff>
    </xdr:from>
    <xdr:to>
      <xdr:col>41</xdr:col>
      <xdr:colOff>155575</xdr:colOff>
      <xdr:row>100</xdr:row>
      <xdr:rowOff>273051</xdr:rowOff>
    </xdr:to>
    <xdr:sp macro="" textlink="">
      <xdr:nvSpPr>
        <xdr:cNvPr id="14" name="正方形/長方形 13"/>
        <xdr:cNvSpPr/>
      </xdr:nvSpPr>
      <xdr:spPr>
        <a:xfrm>
          <a:off x="7704667" y="11874500"/>
          <a:ext cx="695325" cy="2095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29</xdr:col>
      <xdr:colOff>127000</xdr:colOff>
      <xdr:row>18</xdr:row>
      <xdr:rowOff>84666</xdr:rowOff>
    </xdr:from>
    <xdr:to>
      <xdr:col>35</xdr:col>
      <xdr:colOff>95250</xdr:colOff>
      <xdr:row>20</xdr:row>
      <xdr:rowOff>264583</xdr:rowOff>
    </xdr:to>
    <xdr:sp macro="" textlink="">
      <xdr:nvSpPr>
        <xdr:cNvPr id="19" name="正方形/長方形 18"/>
        <xdr:cNvSpPr/>
      </xdr:nvSpPr>
      <xdr:spPr>
        <a:xfrm>
          <a:off x="5958417" y="7662333"/>
          <a:ext cx="1174750" cy="8149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6</xdr:col>
      <xdr:colOff>137583</xdr:colOff>
      <xdr:row>747</xdr:row>
      <xdr:rowOff>306917</xdr:rowOff>
    </xdr:from>
    <xdr:to>
      <xdr:col>19</xdr:col>
      <xdr:colOff>200798</xdr:colOff>
      <xdr:row>750</xdr:row>
      <xdr:rowOff>18594</xdr:rowOff>
    </xdr:to>
    <xdr:sp macro="" textlink="">
      <xdr:nvSpPr>
        <xdr:cNvPr id="23" name="正方形/長方形 22"/>
        <xdr:cNvSpPr/>
      </xdr:nvSpPr>
      <xdr:spPr>
        <a:xfrm>
          <a:off x="1344083" y="39370000"/>
          <a:ext cx="2677298" cy="7594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年度実績に基づ</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いて記載</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令和２年度は精査中</a:t>
          </a:r>
        </a:p>
      </xdr:txBody>
    </xdr:sp>
    <xdr:clientData/>
  </xdr:twoCellAnchor>
  <xdr:twoCellAnchor>
    <xdr:from>
      <xdr:col>11</xdr:col>
      <xdr:colOff>105832</xdr:colOff>
      <xdr:row>789</xdr:row>
      <xdr:rowOff>31751</xdr:rowOff>
    </xdr:from>
    <xdr:to>
      <xdr:col>23</xdr:col>
      <xdr:colOff>127000</xdr:colOff>
      <xdr:row>798</xdr:row>
      <xdr:rowOff>211667</xdr:rowOff>
    </xdr:to>
    <xdr:sp macro="" textlink="">
      <xdr:nvSpPr>
        <xdr:cNvPr id="24" name="正方形/長方形 23"/>
        <xdr:cNvSpPr/>
      </xdr:nvSpPr>
      <xdr:spPr>
        <a:xfrm>
          <a:off x="2317749" y="47656751"/>
          <a:ext cx="2434168" cy="49741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1000">
              <a:solidFill>
                <a:schemeClr val="tx1"/>
              </a:solidFill>
              <a:effectLst/>
              <a:latin typeface="ＭＳ ゴシック" panose="020B0609070205080204" pitchFamily="49" charset="-128"/>
              <a:ea typeface="ＭＳ ゴシック" panose="020B0609070205080204" pitchFamily="49" charset="-128"/>
              <a:cs typeface="+mn-cs"/>
            </a:rPr>
            <a:t>年度実績に基づ</a:t>
          </a:r>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いて記載</a:t>
          </a:r>
          <a:endParaRPr kumimoji="1" lang="en-US" altLang="ja-JP" sz="10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令和２年度は精査中</a:t>
          </a:r>
        </a:p>
      </xdr:txBody>
    </xdr:sp>
    <xdr:clientData/>
  </xdr:twoCellAnchor>
  <xdr:twoCellAnchor>
    <xdr:from>
      <xdr:col>7</xdr:col>
      <xdr:colOff>42333</xdr:colOff>
      <xdr:row>844</xdr:row>
      <xdr:rowOff>158749</xdr:rowOff>
    </xdr:from>
    <xdr:to>
      <xdr:col>14</xdr:col>
      <xdr:colOff>63499</xdr:colOff>
      <xdr:row>853</xdr:row>
      <xdr:rowOff>158749</xdr:rowOff>
    </xdr:to>
    <xdr:sp macro="" textlink="">
      <xdr:nvSpPr>
        <xdr:cNvPr id="26" name="正方形/長方形 25"/>
        <xdr:cNvSpPr/>
      </xdr:nvSpPr>
      <xdr:spPr>
        <a:xfrm>
          <a:off x="1449916" y="50122666"/>
          <a:ext cx="1428750" cy="3429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1000">
              <a:solidFill>
                <a:schemeClr val="tx1"/>
              </a:solidFill>
              <a:effectLst/>
              <a:latin typeface="ＭＳ ゴシック" panose="020B0609070205080204" pitchFamily="49" charset="-128"/>
              <a:ea typeface="ＭＳ ゴシック" panose="020B0609070205080204" pitchFamily="49" charset="-128"/>
              <a:cs typeface="+mn-cs"/>
            </a:rPr>
            <a:t>年度実績に基づ</a:t>
          </a:r>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いて記載</a:t>
          </a:r>
          <a:endParaRPr kumimoji="1" lang="en-US" altLang="ja-JP" sz="10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令和２年度は精査中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75" zoomScale="90" zoomScaleNormal="75" zoomScaleSheetLayoutView="90" zoomScalePageLayoutView="85" workbookViewId="0">
      <selection activeCell="AU1160" sqref="AU116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658</v>
      </c>
      <c r="AK2" s="191"/>
      <c r="AL2" s="191"/>
      <c r="AM2" s="191"/>
      <c r="AN2" s="83" t="s">
        <v>324</v>
      </c>
      <c r="AO2" s="191">
        <v>20</v>
      </c>
      <c r="AP2" s="191"/>
      <c r="AQ2" s="191"/>
      <c r="AR2" s="84" t="s">
        <v>627</v>
      </c>
      <c r="AS2" s="192">
        <v>519</v>
      </c>
      <c r="AT2" s="192"/>
      <c r="AU2" s="192"/>
      <c r="AV2" s="83" t="str">
        <f>IF(AW2="","","-")</f>
        <v/>
      </c>
      <c r="AW2" s="382"/>
      <c r="AX2" s="382"/>
    </row>
    <row r="3" spans="1:50" ht="21" customHeight="1" thickBot="1" x14ac:dyDescent="0.2">
      <c r="A3" s="504" t="s">
        <v>620</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628</v>
      </c>
      <c r="AK3" s="506"/>
      <c r="AL3" s="506"/>
      <c r="AM3" s="506"/>
      <c r="AN3" s="506"/>
      <c r="AO3" s="506"/>
      <c r="AP3" s="506"/>
      <c r="AQ3" s="506"/>
      <c r="AR3" s="506"/>
      <c r="AS3" s="506"/>
      <c r="AT3" s="506"/>
      <c r="AU3" s="506"/>
      <c r="AV3" s="506"/>
      <c r="AW3" s="506"/>
      <c r="AX3" s="24" t="s">
        <v>64</v>
      </c>
    </row>
    <row r="4" spans="1:50" ht="24.75" customHeight="1" x14ac:dyDescent="0.15">
      <c r="A4" s="703" t="s">
        <v>25</v>
      </c>
      <c r="B4" s="704"/>
      <c r="C4" s="704"/>
      <c r="D4" s="704"/>
      <c r="E4" s="704"/>
      <c r="F4" s="704"/>
      <c r="G4" s="679" t="s">
        <v>629</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630</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66</v>
      </c>
      <c r="B5" s="690"/>
      <c r="C5" s="690"/>
      <c r="D5" s="690"/>
      <c r="E5" s="690"/>
      <c r="F5" s="691"/>
      <c r="G5" s="539" t="s">
        <v>632</v>
      </c>
      <c r="H5" s="540"/>
      <c r="I5" s="540"/>
      <c r="J5" s="540"/>
      <c r="K5" s="540"/>
      <c r="L5" s="540"/>
      <c r="M5" s="541" t="s">
        <v>65</v>
      </c>
      <c r="N5" s="542"/>
      <c r="O5" s="542"/>
      <c r="P5" s="542"/>
      <c r="Q5" s="542"/>
      <c r="R5" s="543"/>
      <c r="S5" s="544" t="s">
        <v>633</v>
      </c>
      <c r="T5" s="540"/>
      <c r="U5" s="540"/>
      <c r="V5" s="540"/>
      <c r="W5" s="540"/>
      <c r="X5" s="545"/>
      <c r="Y5" s="695" t="s">
        <v>3</v>
      </c>
      <c r="Z5" s="696"/>
      <c r="AA5" s="696"/>
      <c r="AB5" s="696"/>
      <c r="AC5" s="696"/>
      <c r="AD5" s="697"/>
      <c r="AE5" s="698" t="s">
        <v>634</v>
      </c>
      <c r="AF5" s="698"/>
      <c r="AG5" s="698"/>
      <c r="AH5" s="698"/>
      <c r="AI5" s="698"/>
      <c r="AJ5" s="698"/>
      <c r="AK5" s="698"/>
      <c r="AL5" s="698"/>
      <c r="AM5" s="698"/>
      <c r="AN5" s="698"/>
      <c r="AO5" s="698"/>
      <c r="AP5" s="699"/>
      <c r="AQ5" s="700" t="s">
        <v>631</v>
      </c>
      <c r="AR5" s="701"/>
      <c r="AS5" s="701"/>
      <c r="AT5" s="701"/>
      <c r="AU5" s="701"/>
      <c r="AV5" s="701"/>
      <c r="AW5" s="701"/>
      <c r="AX5" s="702"/>
    </row>
    <row r="6" spans="1:50" ht="39" customHeight="1" x14ac:dyDescent="0.15">
      <c r="A6" s="705" t="s">
        <v>4</v>
      </c>
      <c r="B6" s="706"/>
      <c r="C6" s="706"/>
      <c r="D6" s="706"/>
      <c r="E6" s="706"/>
      <c r="F6" s="706"/>
      <c r="G6" s="855" t="str">
        <f>入力規則等!F39</f>
        <v>労働保険特別会計労災勘定</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49.5" customHeight="1" x14ac:dyDescent="0.15">
      <c r="A7" s="804" t="s">
        <v>22</v>
      </c>
      <c r="B7" s="805"/>
      <c r="C7" s="805"/>
      <c r="D7" s="805"/>
      <c r="E7" s="805"/>
      <c r="F7" s="806"/>
      <c r="G7" s="807" t="s">
        <v>635</v>
      </c>
      <c r="H7" s="808"/>
      <c r="I7" s="808"/>
      <c r="J7" s="808"/>
      <c r="K7" s="808"/>
      <c r="L7" s="808"/>
      <c r="M7" s="808"/>
      <c r="N7" s="808"/>
      <c r="O7" s="808"/>
      <c r="P7" s="808"/>
      <c r="Q7" s="808"/>
      <c r="R7" s="808"/>
      <c r="S7" s="808"/>
      <c r="T7" s="808"/>
      <c r="U7" s="808"/>
      <c r="V7" s="808"/>
      <c r="W7" s="808"/>
      <c r="X7" s="809"/>
      <c r="Y7" s="380" t="s">
        <v>307</v>
      </c>
      <c r="Z7" s="281"/>
      <c r="AA7" s="281"/>
      <c r="AB7" s="281"/>
      <c r="AC7" s="281"/>
      <c r="AD7" s="381"/>
      <c r="AE7" s="367" t="s">
        <v>636</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04" t="s">
        <v>208</v>
      </c>
      <c r="B8" s="805"/>
      <c r="C8" s="805"/>
      <c r="D8" s="805"/>
      <c r="E8" s="805"/>
      <c r="F8" s="806"/>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18" t="str">
        <f>入力規則等!K13</f>
        <v>社会保障</v>
      </c>
      <c r="AF8" s="204"/>
      <c r="AG8" s="204"/>
      <c r="AH8" s="204"/>
      <c r="AI8" s="204"/>
      <c r="AJ8" s="204"/>
      <c r="AK8" s="204"/>
      <c r="AL8" s="204"/>
      <c r="AM8" s="204"/>
      <c r="AN8" s="204"/>
      <c r="AO8" s="204"/>
      <c r="AP8" s="204"/>
      <c r="AQ8" s="204"/>
      <c r="AR8" s="204"/>
      <c r="AS8" s="204"/>
      <c r="AT8" s="204"/>
      <c r="AU8" s="204"/>
      <c r="AV8" s="204"/>
      <c r="AW8" s="204"/>
      <c r="AX8" s="719"/>
    </row>
    <row r="9" spans="1:50" ht="57.75" customHeight="1" x14ac:dyDescent="0.15">
      <c r="A9" s="108" t="s">
        <v>23</v>
      </c>
      <c r="B9" s="109"/>
      <c r="C9" s="109"/>
      <c r="D9" s="109"/>
      <c r="E9" s="109"/>
      <c r="F9" s="109"/>
      <c r="G9" s="553" t="s">
        <v>662</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57.75" customHeight="1" x14ac:dyDescent="0.15">
      <c r="A10" s="720" t="s">
        <v>29</v>
      </c>
      <c r="B10" s="721"/>
      <c r="C10" s="721"/>
      <c r="D10" s="721"/>
      <c r="E10" s="721"/>
      <c r="F10" s="721"/>
      <c r="G10" s="653" t="s">
        <v>660</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5"/>
    </row>
    <row r="11" spans="1:50" ht="42" customHeight="1" x14ac:dyDescent="0.15">
      <c r="A11" s="720" t="s">
        <v>5</v>
      </c>
      <c r="B11" s="721"/>
      <c r="C11" s="721"/>
      <c r="D11" s="721"/>
      <c r="E11" s="721"/>
      <c r="F11" s="729"/>
      <c r="G11" s="692" t="str">
        <f>入力規則等!P10</f>
        <v>直接実施</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102" t="s">
        <v>24</v>
      </c>
      <c r="B12" s="103"/>
      <c r="C12" s="103"/>
      <c r="D12" s="103"/>
      <c r="E12" s="103"/>
      <c r="F12" s="104"/>
      <c r="G12" s="659"/>
      <c r="H12" s="660"/>
      <c r="I12" s="660"/>
      <c r="J12" s="660"/>
      <c r="K12" s="660"/>
      <c r="L12" s="660"/>
      <c r="M12" s="660"/>
      <c r="N12" s="660"/>
      <c r="O12" s="660"/>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2"/>
    </row>
    <row r="13" spans="1:50" ht="21" customHeight="1" x14ac:dyDescent="0.15">
      <c r="A13" s="105"/>
      <c r="B13" s="106"/>
      <c r="C13" s="106"/>
      <c r="D13" s="106"/>
      <c r="E13" s="106"/>
      <c r="F13" s="107"/>
      <c r="G13" s="723" t="s">
        <v>6</v>
      </c>
      <c r="H13" s="724"/>
      <c r="I13" s="619" t="s">
        <v>7</v>
      </c>
      <c r="J13" s="620"/>
      <c r="K13" s="620"/>
      <c r="L13" s="620"/>
      <c r="M13" s="620"/>
      <c r="N13" s="620"/>
      <c r="O13" s="621"/>
      <c r="P13" s="148">
        <v>348</v>
      </c>
      <c r="Q13" s="149"/>
      <c r="R13" s="149"/>
      <c r="S13" s="149"/>
      <c r="T13" s="149"/>
      <c r="U13" s="149"/>
      <c r="V13" s="150"/>
      <c r="W13" s="148">
        <v>343</v>
      </c>
      <c r="X13" s="149"/>
      <c r="Y13" s="149"/>
      <c r="Z13" s="149"/>
      <c r="AA13" s="149"/>
      <c r="AB13" s="149"/>
      <c r="AC13" s="150"/>
      <c r="AD13" s="148">
        <v>341</v>
      </c>
      <c r="AE13" s="149"/>
      <c r="AF13" s="149"/>
      <c r="AG13" s="149"/>
      <c r="AH13" s="149"/>
      <c r="AI13" s="149"/>
      <c r="AJ13" s="150"/>
      <c r="AK13" s="148">
        <v>322</v>
      </c>
      <c r="AL13" s="149"/>
      <c r="AM13" s="149"/>
      <c r="AN13" s="149"/>
      <c r="AO13" s="149"/>
      <c r="AP13" s="149"/>
      <c r="AQ13" s="150"/>
      <c r="AR13" s="145"/>
      <c r="AS13" s="146"/>
      <c r="AT13" s="146"/>
      <c r="AU13" s="146"/>
      <c r="AV13" s="146"/>
      <c r="AW13" s="146"/>
      <c r="AX13" s="379"/>
    </row>
    <row r="14" spans="1:50" ht="21" customHeight="1" x14ac:dyDescent="0.15">
      <c r="A14" s="105"/>
      <c r="B14" s="106"/>
      <c r="C14" s="106"/>
      <c r="D14" s="106"/>
      <c r="E14" s="106"/>
      <c r="F14" s="107"/>
      <c r="G14" s="725"/>
      <c r="H14" s="726"/>
      <c r="I14" s="556" t="s">
        <v>8</v>
      </c>
      <c r="J14" s="610"/>
      <c r="K14" s="610"/>
      <c r="L14" s="610"/>
      <c r="M14" s="610"/>
      <c r="N14" s="610"/>
      <c r="O14" s="611"/>
      <c r="P14" s="148" t="s">
        <v>637</v>
      </c>
      <c r="Q14" s="149"/>
      <c r="R14" s="149"/>
      <c r="S14" s="149"/>
      <c r="T14" s="149"/>
      <c r="U14" s="149"/>
      <c r="V14" s="150"/>
      <c r="W14" s="148" t="s">
        <v>637</v>
      </c>
      <c r="X14" s="149"/>
      <c r="Y14" s="149"/>
      <c r="Z14" s="149"/>
      <c r="AA14" s="149"/>
      <c r="AB14" s="149"/>
      <c r="AC14" s="150"/>
      <c r="AD14" s="148" t="s">
        <v>637</v>
      </c>
      <c r="AE14" s="149"/>
      <c r="AF14" s="149"/>
      <c r="AG14" s="149"/>
      <c r="AH14" s="149"/>
      <c r="AI14" s="149"/>
      <c r="AJ14" s="150"/>
      <c r="AK14" s="148"/>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5"/>
      <c r="H15" s="726"/>
      <c r="I15" s="556" t="s">
        <v>50</v>
      </c>
      <c r="J15" s="557"/>
      <c r="K15" s="557"/>
      <c r="L15" s="557"/>
      <c r="M15" s="557"/>
      <c r="N15" s="557"/>
      <c r="O15" s="558"/>
      <c r="P15" s="148" t="s">
        <v>637</v>
      </c>
      <c r="Q15" s="149"/>
      <c r="R15" s="149"/>
      <c r="S15" s="149"/>
      <c r="T15" s="149"/>
      <c r="U15" s="149"/>
      <c r="V15" s="150"/>
      <c r="W15" s="148" t="s">
        <v>637</v>
      </c>
      <c r="X15" s="149"/>
      <c r="Y15" s="149"/>
      <c r="Z15" s="149"/>
      <c r="AA15" s="149"/>
      <c r="AB15" s="149"/>
      <c r="AC15" s="150"/>
      <c r="AD15" s="148" t="s">
        <v>637</v>
      </c>
      <c r="AE15" s="149"/>
      <c r="AF15" s="149"/>
      <c r="AG15" s="149"/>
      <c r="AH15" s="149"/>
      <c r="AI15" s="149"/>
      <c r="AJ15" s="150"/>
      <c r="AK15" s="148" t="s">
        <v>659</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5"/>
      <c r="H16" s="726"/>
      <c r="I16" s="556" t="s">
        <v>51</v>
      </c>
      <c r="J16" s="557"/>
      <c r="K16" s="557"/>
      <c r="L16" s="557"/>
      <c r="M16" s="557"/>
      <c r="N16" s="557"/>
      <c r="O16" s="558"/>
      <c r="P16" s="148" t="s">
        <v>637</v>
      </c>
      <c r="Q16" s="149"/>
      <c r="R16" s="149"/>
      <c r="S16" s="149"/>
      <c r="T16" s="149"/>
      <c r="U16" s="149"/>
      <c r="V16" s="150"/>
      <c r="W16" s="148" t="s">
        <v>637</v>
      </c>
      <c r="X16" s="149"/>
      <c r="Y16" s="149"/>
      <c r="Z16" s="149"/>
      <c r="AA16" s="149"/>
      <c r="AB16" s="149"/>
      <c r="AC16" s="150"/>
      <c r="AD16" s="148" t="s">
        <v>637</v>
      </c>
      <c r="AE16" s="149"/>
      <c r="AF16" s="149"/>
      <c r="AG16" s="149"/>
      <c r="AH16" s="149"/>
      <c r="AI16" s="149"/>
      <c r="AJ16" s="150"/>
      <c r="AK16" s="148"/>
      <c r="AL16" s="149"/>
      <c r="AM16" s="149"/>
      <c r="AN16" s="149"/>
      <c r="AO16" s="149"/>
      <c r="AP16" s="149"/>
      <c r="AQ16" s="150"/>
      <c r="AR16" s="656"/>
      <c r="AS16" s="657"/>
      <c r="AT16" s="657"/>
      <c r="AU16" s="657"/>
      <c r="AV16" s="657"/>
      <c r="AW16" s="657"/>
      <c r="AX16" s="658"/>
    </row>
    <row r="17" spans="1:50" ht="24.75" customHeight="1" x14ac:dyDescent="0.15">
      <c r="A17" s="105"/>
      <c r="B17" s="106"/>
      <c r="C17" s="106"/>
      <c r="D17" s="106"/>
      <c r="E17" s="106"/>
      <c r="F17" s="107"/>
      <c r="G17" s="725"/>
      <c r="H17" s="726"/>
      <c r="I17" s="556" t="s">
        <v>49</v>
      </c>
      <c r="J17" s="610"/>
      <c r="K17" s="610"/>
      <c r="L17" s="610"/>
      <c r="M17" s="610"/>
      <c r="N17" s="610"/>
      <c r="O17" s="611"/>
      <c r="P17" s="148" t="s">
        <v>637</v>
      </c>
      <c r="Q17" s="149"/>
      <c r="R17" s="149"/>
      <c r="S17" s="149"/>
      <c r="T17" s="149"/>
      <c r="U17" s="149"/>
      <c r="V17" s="150"/>
      <c r="W17" s="148" t="s">
        <v>637</v>
      </c>
      <c r="X17" s="149"/>
      <c r="Y17" s="149"/>
      <c r="Z17" s="149"/>
      <c r="AA17" s="149"/>
      <c r="AB17" s="149"/>
      <c r="AC17" s="150"/>
      <c r="AD17" s="148" t="s">
        <v>637</v>
      </c>
      <c r="AE17" s="149"/>
      <c r="AF17" s="149"/>
      <c r="AG17" s="149"/>
      <c r="AH17" s="149"/>
      <c r="AI17" s="149"/>
      <c r="AJ17" s="150"/>
      <c r="AK17" s="148"/>
      <c r="AL17" s="149"/>
      <c r="AM17" s="149"/>
      <c r="AN17" s="149"/>
      <c r="AO17" s="149"/>
      <c r="AP17" s="149"/>
      <c r="AQ17" s="150"/>
      <c r="AR17" s="377"/>
      <c r="AS17" s="377"/>
      <c r="AT17" s="377"/>
      <c r="AU17" s="377"/>
      <c r="AV17" s="377"/>
      <c r="AW17" s="377"/>
      <c r="AX17" s="378"/>
    </row>
    <row r="18" spans="1:50" ht="24.75" customHeight="1" x14ac:dyDescent="0.15">
      <c r="A18" s="105"/>
      <c r="B18" s="106"/>
      <c r="C18" s="106"/>
      <c r="D18" s="106"/>
      <c r="E18" s="106"/>
      <c r="F18" s="107"/>
      <c r="G18" s="727"/>
      <c r="H18" s="728"/>
      <c r="I18" s="715" t="s">
        <v>20</v>
      </c>
      <c r="J18" s="716"/>
      <c r="K18" s="716"/>
      <c r="L18" s="716"/>
      <c r="M18" s="716"/>
      <c r="N18" s="716"/>
      <c r="O18" s="717"/>
      <c r="P18" s="154">
        <f>SUM(P13:V17)</f>
        <v>348</v>
      </c>
      <c r="Q18" s="155"/>
      <c r="R18" s="155"/>
      <c r="S18" s="155"/>
      <c r="T18" s="155"/>
      <c r="U18" s="155"/>
      <c r="V18" s="156"/>
      <c r="W18" s="154">
        <f>SUM(W13:AC17)</f>
        <v>343</v>
      </c>
      <c r="X18" s="155"/>
      <c r="Y18" s="155"/>
      <c r="Z18" s="155"/>
      <c r="AA18" s="155"/>
      <c r="AB18" s="155"/>
      <c r="AC18" s="156"/>
      <c r="AD18" s="154">
        <f>SUM(AD13:AJ17)</f>
        <v>341</v>
      </c>
      <c r="AE18" s="155"/>
      <c r="AF18" s="155"/>
      <c r="AG18" s="155"/>
      <c r="AH18" s="155"/>
      <c r="AI18" s="155"/>
      <c r="AJ18" s="156"/>
      <c r="AK18" s="154">
        <f>SUM(AK13:AQ17)</f>
        <v>322</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300</v>
      </c>
      <c r="Q19" s="149"/>
      <c r="R19" s="149"/>
      <c r="S19" s="149"/>
      <c r="T19" s="149"/>
      <c r="U19" s="149"/>
      <c r="V19" s="150"/>
      <c r="W19" s="148">
        <v>328</v>
      </c>
      <c r="X19" s="149"/>
      <c r="Y19" s="149"/>
      <c r="Z19" s="149"/>
      <c r="AA19" s="149"/>
      <c r="AB19" s="149"/>
      <c r="AC19" s="150"/>
      <c r="AD19" s="148"/>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0.86206896551724133</v>
      </c>
      <c r="Q20" s="520"/>
      <c r="R20" s="520"/>
      <c r="S20" s="520"/>
      <c r="T20" s="520"/>
      <c r="U20" s="520"/>
      <c r="V20" s="520"/>
      <c r="W20" s="520">
        <f t="shared" ref="W20" si="0">IF(W18=0, "-", SUM(W19)/W18)</f>
        <v>0.95626822157434399</v>
      </c>
      <c r="X20" s="520"/>
      <c r="Y20" s="520"/>
      <c r="Z20" s="520"/>
      <c r="AA20" s="520"/>
      <c r="AB20" s="520"/>
      <c r="AC20" s="520"/>
      <c r="AD20" s="520">
        <f t="shared" ref="AD20" si="1">IF(AD18=0, "-", SUM(AD19)/AD18)</f>
        <v>0</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2" t="s">
        <v>274</v>
      </c>
      <c r="H21" s="903"/>
      <c r="I21" s="903"/>
      <c r="J21" s="903"/>
      <c r="K21" s="903"/>
      <c r="L21" s="903"/>
      <c r="M21" s="903"/>
      <c r="N21" s="903"/>
      <c r="O21" s="903"/>
      <c r="P21" s="520">
        <f>IF(P19=0, "-", SUM(P19)/SUM(P13,P14))</f>
        <v>0.86206896551724133</v>
      </c>
      <c r="Q21" s="520"/>
      <c r="R21" s="520"/>
      <c r="S21" s="520"/>
      <c r="T21" s="520"/>
      <c r="U21" s="520"/>
      <c r="V21" s="520"/>
      <c r="W21" s="520">
        <f t="shared" ref="W21" si="2">IF(W19=0, "-", SUM(W19)/SUM(W13,W14))</f>
        <v>0.95626822157434399</v>
      </c>
      <c r="X21" s="520"/>
      <c r="Y21" s="520"/>
      <c r="Z21" s="520"/>
      <c r="AA21" s="520"/>
      <c r="AB21" s="520"/>
      <c r="AC21" s="520"/>
      <c r="AD21" s="520" t="str">
        <f t="shared" ref="AD21" si="3">IF(AD19=0, "-", SUM(AD19)/SUM(AD13,AD14))</f>
        <v>-</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638</v>
      </c>
      <c r="H23" s="118"/>
      <c r="I23" s="118"/>
      <c r="J23" s="118"/>
      <c r="K23" s="118"/>
      <c r="L23" s="118"/>
      <c r="M23" s="118"/>
      <c r="N23" s="118"/>
      <c r="O23" s="119"/>
      <c r="P23" s="145">
        <v>322</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t="s">
        <v>639</v>
      </c>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322</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5"/>
      <c r="I30" s="375"/>
      <c r="J30" s="375"/>
      <c r="K30" s="375"/>
      <c r="L30" s="375"/>
      <c r="M30" s="375"/>
      <c r="N30" s="375"/>
      <c r="O30" s="560"/>
      <c r="P30" s="559" t="s">
        <v>58</v>
      </c>
      <c r="Q30" s="375"/>
      <c r="R30" s="375"/>
      <c r="S30" s="375"/>
      <c r="T30" s="375"/>
      <c r="U30" s="375"/>
      <c r="V30" s="375"/>
      <c r="W30" s="375"/>
      <c r="X30" s="560"/>
      <c r="Y30" s="446"/>
      <c r="Z30" s="447"/>
      <c r="AA30" s="448"/>
      <c r="AB30" s="370" t="s">
        <v>11</v>
      </c>
      <c r="AC30" s="371"/>
      <c r="AD30" s="372"/>
      <c r="AE30" s="370" t="s">
        <v>308</v>
      </c>
      <c r="AF30" s="371"/>
      <c r="AG30" s="371"/>
      <c r="AH30" s="372"/>
      <c r="AI30" s="373" t="s">
        <v>330</v>
      </c>
      <c r="AJ30" s="373"/>
      <c r="AK30" s="373"/>
      <c r="AL30" s="370"/>
      <c r="AM30" s="373" t="s">
        <v>427</v>
      </c>
      <c r="AN30" s="373"/>
      <c r="AO30" s="373"/>
      <c r="AP30" s="370"/>
      <c r="AQ30" s="622" t="s">
        <v>184</v>
      </c>
      <c r="AR30" s="623"/>
      <c r="AS30" s="623"/>
      <c r="AT30" s="624"/>
      <c r="AU30" s="375" t="s">
        <v>133</v>
      </c>
      <c r="AV30" s="375"/>
      <c r="AW30" s="375"/>
      <c r="AX30" s="376"/>
    </row>
    <row r="31" spans="1:50" ht="18.75" customHeight="1" x14ac:dyDescent="0.15">
      <c r="A31" s="493"/>
      <c r="B31" s="494"/>
      <c r="C31" s="494"/>
      <c r="D31" s="494"/>
      <c r="E31" s="494"/>
      <c r="F31" s="495"/>
      <c r="G31" s="548"/>
      <c r="H31" s="363"/>
      <c r="I31" s="363"/>
      <c r="J31" s="363"/>
      <c r="K31" s="363"/>
      <c r="L31" s="363"/>
      <c r="M31" s="363"/>
      <c r="N31" s="363"/>
      <c r="O31" s="549"/>
      <c r="P31" s="561"/>
      <c r="Q31" s="363"/>
      <c r="R31" s="363"/>
      <c r="S31" s="363"/>
      <c r="T31" s="363"/>
      <c r="U31" s="363"/>
      <c r="V31" s="363"/>
      <c r="W31" s="363"/>
      <c r="X31" s="549"/>
      <c r="Y31" s="449"/>
      <c r="Z31" s="450"/>
      <c r="AA31" s="451"/>
      <c r="AB31" s="320"/>
      <c r="AC31" s="321"/>
      <c r="AD31" s="322"/>
      <c r="AE31" s="320"/>
      <c r="AF31" s="321"/>
      <c r="AG31" s="321"/>
      <c r="AH31" s="322"/>
      <c r="AI31" s="374"/>
      <c r="AJ31" s="374"/>
      <c r="AK31" s="374"/>
      <c r="AL31" s="320"/>
      <c r="AM31" s="374"/>
      <c r="AN31" s="374"/>
      <c r="AO31" s="374"/>
      <c r="AP31" s="320"/>
      <c r="AQ31" s="216" t="s">
        <v>637</v>
      </c>
      <c r="AR31" s="163"/>
      <c r="AS31" s="164" t="s">
        <v>185</v>
      </c>
      <c r="AT31" s="187"/>
      <c r="AU31" s="256">
        <v>3</v>
      </c>
      <c r="AV31" s="256"/>
      <c r="AW31" s="363" t="s">
        <v>175</v>
      </c>
      <c r="AX31" s="364"/>
    </row>
    <row r="32" spans="1:50" ht="23.25" customHeight="1" x14ac:dyDescent="0.15">
      <c r="A32" s="496"/>
      <c r="B32" s="494"/>
      <c r="C32" s="494"/>
      <c r="D32" s="494"/>
      <c r="E32" s="494"/>
      <c r="F32" s="495"/>
      <c r="G32" s="521" t="s">
        <v>640</v>
      </c>
      <c r="H32" s="522"/>
      <c r="I32" s="522"/>
      <c r="J32" s="522"/>
      <c r="K32" s="522"/>
      <c r="L32" s="522"/>
      <c r="M32" s="522"/>
      <c r="N32" s="522"/>
      <c r="O32" s="523"/>
      <c r="P32" s="176" t="s">
        <v>641</v>
      </c>
      <c r="Q32" s="176"/>
      <c r="R32" s="176"/>
      <c r="S32" s="176"/>
      <c r="T32" s="176"/>
      <c r="U32" s="176"/>
      <c r="V32" s="176"/>
      <c r="W32" s="176"/>
      <c r="X32" s="218"/>
      <c r="Y32" s="327" t="s">
        <v>12</v>
      </c>
      <c r="Z32" s="530"/>
      <c r="AA32" s="531"/>
      <c r="AB32" s="532" t="s">
        <v>289</v>
      </c>
      <c r="AC32" s="532"/>
      <c r="AD32" s="532"/>
      <c r="AE32" s="351">
        <v>89.5</v>
      </c>
      <c r="AF32" s="352"/>
      <c r="AG32" s="352"/>
      <c r="AH32" s="352"/>
      <c r="AI32" s="351">
        <v>84</v>
      </c>
      <c r="AJ32" s="352"/>
      <c r="AK32" s="352"/>
      <c r="AL32" s="352"/>
      <c r="AM32" s="351"/>
      <c r="AN32" s="352"/>
      <c r="AO32" s="352"/>
      <c r="AP32" s="352"/>
      <c r="AQ32" s="151" t="s">
        <v>637</v>
      </c>
      <c r="AR32" s="152"/>
      <c r="AS32" s="152"/>
      <c r="AT32" s="153"/>
      <c r="AU32" s="352" t="s">
        <v>637</v>
      </c>
      <c r="AV32" s="352"/>
      <c r="AW32" s="352"/>
      <c r="AX32" s="353"/>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289</v>
      </c>
      <c r="AC33" s="503"/>
      <c r="AD33" s="503"/>
      <c r="AE33" s="351">
        <v>80</v>
      </c>
      <c r="AF33" s="352"/>
      <c r="AG33" s="352"/>
      <c r="AH33" s="352"/>
      <c r="AI33" s="351">
        <v>80</v>
      </c>
      <c r="AJ33" s="352"/>
      <c r="AK33" s="352"/>
      <c r="AL33" s="352"/>
      <c r="AM33" s="351">
        <v>80</v>
      </c>
      <c r="AN33" s="352"/>
      <c r="AO33" s="352"/>
      <c r="AP33" s="352"/>
      <c r="AQ33" s="151" t="s">
        <v>637</v>
      </c>
      <c r="AR33" s="152"/>
      <c r="AS33" s="152"/>
      <c r="AT33" s="153"/>
      <c r="AU33" s="352">
        <v>80</v>
      </c>
      <c r="AV33" s="352"/>
      <c r="AW33" s="352"/>
      <c r="AX33" s="353"/>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51">
        <v>112</v>
      </c>
      <c r="AF34" s="352"/>
      <c r="AG34" s="352"/>
      <c r="AH34" s="352"/>
      <c r="AI34" s="351">
        <v>105</v>
      </c>
      <c r="AJ34" s="352"/>
      <c r="AK34" s="352"/>
      <c r="AL34" s="352"/>
      <c r="AM34" s="351"/>
      <c r="AN34" s="352"/>
      <c r="AO34" s="352"/>
      <c r="AP34" s="352"/>
      <c r="AQ34" s="151" t="s">
        <v>637</v>
      </c>
      <c r="AR34" s="152"/>
      <c r="AS34" s="152"/>
      <c r="AT34" s="153"/>
      <c r="AU34" s="352" t="s">
        <v>637</v>
      </c>
      <c r="AV34" s="352"/>
      <c r="AW34" s="352"/>
      <c r="AX34" s="353"/>
    </row>
    <row r="35" spans="1:51" ht="23.25" customHeight="1" x14ac:dyDescent="0.15">
      <c r="A35" s="875" t="s">
        <v>298</v>
      </c>
      <c r="B35" s="876"/>
      <c r="C35" s="876"/>
      <c r="D35" s="876"/>
      <c r="E35" s="876"/>
      <c r="F35" s="877"/>
      <c r="G35" s="881" t="s">
        <v>642</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1" ht="23.25" customHeight="1" thickBot="1" x14ac:dyDescent="0.2">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6"/>
      <c r="AF36" s="886"/>
      <c r="AG36" s="886"/>
      <c r="AH36" s="886"/>
      <c r="AI36" s="886"/>
      <c r="AJ36" s="886"/>
      <c r="AK36" s="886"/>
      <c r="AL36" s="886"/>
      <c r="AM36" s="886"/>
      <c r="AN36" s="886"/>
      <c r="AO36" s="886"/>
      <c r="AP36" s="886"/>
      <c r="AQ36" s="885"/>
      <c r="AR36" s="885"/>
      <c r="AS36" s="885"/>
      <c r="AT36" s="885"/>
      <c r="AU36" s="885"/>
      <c r="AV36" s="885"/>
      <c r="AW36" s="885"/>
      <c r="AX36" s="887"/>
    </row>
    <row r="37" spans="1:51" ht="18.75" hidden="1" customHeight="1" x14ac:dyDescent="0.15">
      <c r="A37" s="625" t="s">
        <v>270</v>
      </c>
      <c r="B37" s="626"/>
      <c r="C37" s="626"/>
      <c r="D37" s="626"/>
      <c r="E37" s="626"/>
      <c r="F37" s="627"/>
      <c r="G37" s="546" t="s">
        <v>145</v>
      </c>
      <c r="H37" s="365"/>
      <c r="I37" s="365"/>
      <c r="J37" s="365"/>
      <c r="K37" s="365"/>
      <c r="L37" s="365"/>
      <c r="M37" s="365"/>
      <c r="N37" s="365"/>
      <c r="O37" s="547"/>
      <c r="P37" s="612" t="s">
        <v>58</v>
      </c>
      <c r="Q37" s="365"/>
      <c r="R37" s="365"/>
      <c r="S37" s="365"/>
      <c r="T37" s="365"/>
      <c r="U37" s="365"/>
      <c r="V37" s="365"/>
      <c r="W37" s="365"/>
      <c r="X37" s="547"/>
      <c r="Y37" s="613"/>
      <c r="Z37" s="614"/>
      <c r="AA37" s="615"/>
      <c r="AB37" s="616" t="s">
        <v>11</v>
      </c>
      <c r="AC37" s="617"/>
      <c r="AD37" s="618"/>
      <c r="AE37" s="323" t="s">
        <v>308</v>
      </c>
      <c r="AF37" s="323"/>
      <c r="AG37" s="323"/>
      <c r="AH37" s="323"/>
      <c r="AI37" s="323" t="s">
        <v>330</v>
      </c>
      <c r="AJ37" s="323"/>
      <c r="AK37" s="323"/>
      <c r="AL37" s="323"/>
      <c r="AM37" s="323" t="s">
        <v>427</v>
      </c>
      <c r="AN37" s="323"/>
      <c r="AO37" s="323"/>
      <c r="AP37" s="323"/>
      <c r="AQ37" s="252" t="s">
        <v>184</v>
      </c>
      <c r="AR37" s="253"/>
      <c r="AS37" s="253"/>
      <c r="AT37" s="254"/>
      <c r="AU37" s="365" t="s">
        <v>133</v>
      </c>
      <c r="AV37" s="365"/>
      <c r="AW37" s="365"/>
      <c r="AX37" s="366"/>
      <c r="AY37">
        <f>COUNTA($G$39)</f>
        <v>0</v>
      </c>
    </row>
    <row r="38" spans="1:51" ht="18.75" hidden="1" customHeight="1" x14ac:dyDescent="0.15">
      <c r="A38" s="493"/>
      <c r="B38" s="494"/>
      <c r="C38" s="494"/>
      <c r="D38" s="494"/>
      <c r="E38" s="494"/>
      <c r="F38" s="495"/>
      <c r="G38" s="548"/>
      <c r="H38" s="363"/>
      <c r="I38" s="363"/>
      <c r="J38" s="363"/>
      <c r="K38" s="363"/>
      <c r="L38" s="363"/>
      <c r="M38" s="363"/>
      <c r="N38" s="363"/>
      <c r="O38" s="549"/>
      <c r="P38" s="561"/>
      <c r="Q38" s="363"/>
      <c r="R38" s="363"/>
      <c r="S38" s="363"/>
      <c r="T38" s="363"/>
      <c r="U38" s="363"/>
      <c r="V38" s="363"/>
      <c r="W38" s="363"/>
      <c r="X38" s="549"/>
      <c r="Y38" s="449"/>
      <c r="Z38" s="450"/>
      <c r="AA38" s="451"/>
      <c r="AB38" s="320"/>
      <c r="AC38" s="321"/>
      <c r="AD38" s="322"/>
      <c r="AE38" s="323"/>
      <c r="AF38" s="323"/>
      <c r="AG38" s="323"/>
      <c r="AH38" s="323"/>
      <c r="AI38" s="323"/>
      <c r="AJ38" s="323"/>
      <c r="AK38" s="323"/>
      <c r="AL38" s="323"/>
      <c r="AM38" s="323"/>
      <c r="AN38" s="323"/>
      <c r="AO38" s="323"/>
      <c r="AP38" s="323"/>
      <c r="AQ38" s="216"/>
      <c r="AR38" s="163"/>
      <c r="AS38" s="164" t="s">
        <v>185</v>
      </c>
      <c r="AT38" s="187"/>
      <c r="AU38" s="256"/>
      <c r="AV38" s="256"/>
      <c r="AW38" s="363" t="s">
        <v>175</v>
      </c>
      <c r="AX38" s="364"/>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7" t="s">
        <v>12</v>
      </c>
      <c r="Z39" s="530"/>
      <c r="AA39" s="531"/>
      <c r="AB39" s="532"/>
      <c r="AC39" s="532"/>
      <c r="AD39" s="532"/>
      <c r="AE39" s="351"/>
      <c r="AF39" s="352"/>
      <c r="AG39" s="352"/>
      <c r="AH39" s="352"/>
      <c r="AI39" s="351"/>
      <c r="AJ39" s="352"/>
      <c r="AK39" s="352"/>
      <c r="AL39" s="352"/>
      <c r="AM39" s="351"/>
      <c r="AN39" s="352"/>
      <c r="AO39" s="352"/>
      <c r="AP39" s="352"/>
      <c r="AQ39" s="151"/>
      <c r="AR39" s="152"/>
      <c r="AS39" s="152"/>
      <c r="AT39" s="153"/>
      <c r="AU39" s="352"/>
      <c r="AV39" s="352"/>
      <c r="AW39" s="352"/>
      <c r="AX39" s="353"/>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51"/>
      <c r="AF40" s="352"/>
      <c r="AG40" s="352"/>
      <c r="AH40" s="352"/>
      <c r="AI40" s="351"/>
      <c r="AJ40" s="352"/>
      <c r="AK40" s="352"/>
      <c r="AL40" s="352"/>
      <c r="AM40" s="351"/>
      <c r="AN40" s="352"/>
      <c r="AO40" s="352"/>
      <c r="AP40" s="352"/>
      <c r="AQ40" s="151"/>
      <c r="AR40" s="152"/>
      <c r="AS40" s="152"/>
      <c r="AT40" s="153"/>
      <c r="AU40" s="352"/>
      <c r="AV40" s="352"/>
      <c r="AW40" s="352"/>
      <c r="AX40" s="353"/>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51"/>
      <c r="AF41" s="352"/>
      <c r="AG41" s="352"/>
      <c r="AH41" s="352"/>
      <c r="AI41" s="351"/>
      <c r="AJ41" s="352"/>
      <c r="AK41" s="352"/>
      <c r="AL41" s="352"/>
      <c r="AM41" s="351"/>
      <c r="AN41" s="352"/>
      <c r="AO41" s="352"/>
      <c r="AP41" s="352"/>
      <c r="AQ41" s="151"/>
      <c r="AR41" s="152"/>
      <c r="AS41" s="152"/>
      <c r="AT41" s="153"/>
      <c r="AU41" s="352"/>
      <c r="AV41" s="352"/>
      <c r="AW41" s="352"/>
      <c r="AX41" s="353"/>
      <c r="AY41">
        <f t="shared" si="4"/>
        <v>0</v>
      </c>
    </row>
    <row r="42" spans="1:51" ht="23.25" hidden="1" customHeight="1" x14ac:dyDescent="0.15">
      <c r="A42" s="875" t="s">
        <v>298</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c r="AY42">
        <f t="shared" si="4"/>
        <v>0</v>
      </c>
    </row>
    <row r="43" spans="1:51" ht="23.25" hidden="1"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6"/>
      <c r="AF43" s="886"/>
      <c r="AG43" s="886"/>
      <c r="AH43" s="886"/>
      <c r="AI43" s="886"/>
      <c r="AJ43" s="886"/>
      <c r="AK43" s="886"/>
      <c r="AL43" s="886"/>
      <c r="AM43" s="886"/>
      <c r="AN43" s="886"/>
      <c r="AO43" s="886"/>
      <c r="AP43" s="886"/>
      <c r="AQ43" s="885"/>
      <c r="AR43" s="885"/>
      <c r="AS43" s="885"/>
      <c r="AT43" s="885"/>
      <c r="AU43" s="885"/>
      <c r="AV43" s="885"/>
      <c r="AW43" s="885"/>
      <c r="AX43" s="887"/>
      <c r="AY43">
        <f t="shared" si="4"/>
        <v>0</v>
      </c>
    </row>
    <row r="44" spans="1:51" ht="18.75" hidden="1" customHeight="1" x14ac:dyDescent="0.15">
      <c r="A44" s="625" t="s">
        <v>270</v>
      </c>
      <c r="B44" s="626"/>
      <c r="C44" s="626"/>
      <c r="D44" s="626"/>
      <c r="E44" s="626"/>
      <c r="F44" s="627"/>
      <c r="G44" s="546" t="s">
        <v>145</v>
      </c>
      <c r="H44" s="365"/>
      <c r="I44" s="365"/>
      <c r="J44" s="365"/>
      <c r="K44" s="365"/>
      <c r="L44" s="365"/>
      <c r="M44" s="365"/>
      <c r="N44" s="365"/>
      <c r="O44" s="547"/>
      <c r="P44" s="612" t="s">
        <v>58</v>
      </c>
      <c r="Q44" s="365"/>
      <c r="R44" s="365"/>
      <c r="S44" s="365"/>
      <c r="T44" s="365"/>
      <c r="U44" s="365"/>
      <c r="V44" s="365"/>
      <c r="W44" s="365"/>
      <c r="X44" s="547"/>
      <c r="Y44" s="613"/>
      <c r="Z44" s="614"/>
      <c r="AA44" s="615"/>
      <c r="AB44" s="616" t="s">
        <v>11</v>
      </c>
      <c r="AC44" s="617"/>
      <c r="AD44" s="618"/>
      <c r="AE44" s="323" t="s">
        <v>308</v>
      </c>
      <c r="AF44" s="323"/>
      <c r="AG44" s="323"/>
      <c r="AH44" s="323"/>
      <c r="AI44" s="323" t="s">
        <v>330</v>
      </c>
      <c r="AJ44" s="323"/>
      <c r="AK44" s="323"/>
      <c r="AL44" s="323"/>
      <c r="AM44" s="323" t="s">
        <v>427</v>
      </c>
      <c r="AN44" s="323"/>
      <c r="AO44" s="323"/>
      <c r="AP44" s="323"/>
      <c r="AQ44" s="252" t="s">
        <v>184</v>
      </c>
      <c r="AR44" s="253"/>
      <c r="AS44" s="253"/>
      <c r="AT44" s="254"/>
      <c r="AU44" s="365" t="s">
        <v>133</v>
      </c>
      <c r="AV44" s="365"/>
      <c r="AW44" s="365"/>
      <c r="AX44" s="366"/>
      <c r="AY44">
        <f>COUNTA($G$46)</f>
        <v>0</v>
      </c>
    </row>
    <row r="45" spans="1:51" ht="18.75" hidden="1" customHeight="1" x14ac:dyDescent="0.15">
      <c r="A45" s="493"/>
      <c r="B45" s="494"/>
      <c r="C45" s="494"/>
      <c r="D45" s="494"/>
      <c r="E45" s="494"/>
      <c r="F45" s="495"/>
      <c r="G45" s="548"/>
      <c r="H45" s="363"/>
      <c r="I45" s="363"/>
      <c r="J45" s="363"/>
      <c r="K45" s="363"/>
      <c r="L45" s="363"/>
      <c r="M45" s="363"/>
      <c r="N45" s="363"/>
      <c r="O45" s="549"/>
      <c r="P45" s="561"/>
      <c r="Q45" s="363"/>
      <c r="R45" s="363"/>
      <c r="S45" s="363"/>
      <c r="T45" s="363"/>
      <c r="U45" s="363"/>
      <c r="V45" s="363"/>
      <c r="W45" s="363"/>
      <c r="X45" s="549"/>
      <c r="Y45" s="449"/>
      <c r="Z45" s="450"/>
      <c r="AA45" s="451"/>
      <c r="AB45" s="320"/>
      <c r="AC45" s="321"/>
      <c r="AD45" s="322"/>
      <c r="AE45" s="323"/>
      <c r="AF45" s="323"/>
      <c r="AG45" s="323"/>
      <c r="AH45" s="323"/>
      <c r="AI45" s="323"/>
      <c r="AJ45" s="323"/>
      <c r="AK45" s="323"/>
      <c r="AL45" s="323"/>
      <c r="AM45" s="323"/>
      <c r="AN45" s="323"/>
      <c r="AO45" s="323"/>
      <c r="AP45" s="323"/>
      <c r="AQ45" s="216"/>
      <c r="AR45" s="163"/>
      <c r="AS45" s="164" t="s">
        <v>185</v>
      </c>
      <c r="AT45" s="187"/>
      <c r="AU45" s="256"/>
      <c r="AV45" s="256"/>
      <c r="AW45" s="363" t="s">
        <v>175</v>
      </c>
      <c r="AX45" s="364"/>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7" t="s">
        <v>12</v>
      </c>
      <c r="Z46" s="530"/>
      <c r="AA46" s="531"/>
      <c r="AB46" s="532"/>
      <c r="AC46" s="532"/>
      <c r="AD46" s="532"/>
      <c r="AE46" s="346"/>
      <c r="AF46" s="346"/>
      <c r="AG46" s="346"/>
      <c r="AH46" s="346"/>
      <c r="AI46" s="346"/>
      <c r="AJ46" s="346"/>
      <c r="AK46" s="346"/>
      <c r="AL46" s="346"/>
      <c r="AM46" s="346"/>
      <c r="AN46" s="346"/>
      <c r="AO46" s="346"/>
      <c r="AP46" s="346"/>
      <c r="AQ46" s="151"/>
      <c r="AR46" s="152"/>
      <c r="AS46" s="152"/>
      <c r="AT46" s="153"/>
      <c r="AU46" s="352"/>
      <c r="AV46" s="352"/>
      <c r="AW46" s="352"/>
      <c r="AX46" s="353"/>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51"/>
      <c r="AF47" s="352"/>
      <c r="AG47" s="352"/>
      <c r="AH47" s="352"/>
      <c r="AI47" s="351"/>
      <c r="AJ47" s="352"/>
      <c r="AK47" s="352"/>
      <c r="AL47" s="352"/>
      <c r="AM47" s="351"/>
      <c r="AN47" s="352"/>
      <c r="AO47" s="352"/>
      <c r="AP47" s="352"/>
      <c r="AQ47" s="151"/>
      <c r="AR47" s="152"/>
      <c r="AS47" s="152"/>
      <c r="AT47" s="153"/>
      <c r="AU47" s="352"/>
      <c r="AV47" s="352"/>
      <c r="AW47" s="352"/>
      <c r="AX47" s="353"/>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51"/>
      <c r="AF48" s="352"/>
      <c r="AG48" s="352"/>
      <c r="AH48" s="352"/>
      <c r="AI48" s="351"/>
      <c r="AJ48" s="352"/>
      <c r="AK48" s="352"/>
      <c r="AL48" s="352"/>
      <c r="AM48" s="351"/>
      <c r="AN48" s="352"/>
      <c r="AO48" s="352"/>
      <c r="AP48" s="352"/>
      <c r="AQ48" s="151"/>
      <c r="AR48" s="152"/>
      <c r="AS48" s="152"/>
      <c r="AT48" s="153"/>
      <c r="AU48" s="352"/>
      <c r="AV48" s="352"/>
      <c r="AW48" s="352"/>
      <c r="AX48" s="353"/>
      <c r="AY48">
        <f t="shared" si="5"/>
        <v>0</v>
      </c>
    </row>
    <row r="49" spans="1:51" ht="23.25" hidden="1" customHeight="1" x14ac:dyDescent="0.15">
      <c r="A49" s="875" t="s">
        <v>298</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c r="AY49">
        <f t="shared" si="5"/>
        <v>0</v>
      </c>
    </row>
    <row r="50" spans="1:51"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6"/>
      <c r="AF50" s="886"/>
      <c r="AG50" s="886"/>
      <c r="AH50" s="886"/>
      <c r="AI50" s="886"/>
      <c r="AJ50" s="886"/>
      <c r="AK50" s="886"/>
      <c r="AL50" s="886"/>
      <c r="AM50" s="886"/>
      <c r="AN50" s="886"/>
      <c r="AO50" s="886"/>
      <c r="AP50" s="886"/>
      <c r="AQ50" s="885"/>
      <c r="AR50" s="885"/>
      <c r="AS50" s="885"/>
      <c r="AT50" s="885"/>
      <c r="AU50" s="885"/>
      <c r="AV50" s="885"/>
      <c r="AW50" s="885"/>
      <c r="AX50" s="887"/>
      <c r="AY50">
        <f t="shared" si="5"/>
        <v>0</v>
      </c>
    </row>
    <row r="51" spans="1:51" ht="18.75" hidden="1" customHeight="1" x14ac:dyDescent="0.15">
      <c r="A51" s="493" t="s">
        <v>270</v>
      </c>
      <c r="B51" s="494"/>
      <c r="C51" s="494"/>
      <c r="D51" s="494"/>
      <c r="E51" s="494"/>
      <c r="F51" s="495"/>
      <c r="G51" s="546" t="s">
        <v>145</v>
      </c>
      <c r="H51" s="365"/>
      <c r="I51" s="365"/>
      <c r="J51" s="365"/>
      <c r="K51" s="365"/>
      <c r="L51" s="365"/>
      <c r="M51" s="365"/>
      <c r="N51" s="365"/>
      <c r="O51" s="547"/>
      <c r="P51" s="612" t="s">
        <v>58</v>
      </c>
      <c r="Q51" s="365"/>
      <c r="R51" s="365"/>
      <c r="S51" s="365"/>
      <c r="T51" s="365"/>
      <c r="U51" s="365"/>
      <c r="V51" s="365"/>
      <c r="W51" s="365"/>
      <c r="X51" s="547"/>
      <c r="Y51" s="613"/>
      <c r="Z51" s="614"/>
      <c r="AA51" s="615"/>
      <c r="AB51" s="616" t="s">
        <v>11</v>
      </c>
      <c r="AC51" s="617"/>
      <c r="AD51" s="618"/>
      <c r="AE51" s="323" t="s">
        <v>308</v>
      </c>
      <c r="AF51" s="323"/>
      <c r="AG51" s="323"/>
      <c r="AH51" s="323"/>
      <c r="AI51" s="323" t="s">
        <v>330</v>
      </c>
      <c r="AJ51" s="323"/>
      <c r="AK51" s="323"/>
      <c r="AL51" s="323"/>
      <c r="AM51" s="323" t="s">
        <v>427</v>
      </c>
      <c r="AN51" s="323"/>
      <c r="AO51" s="323"/>
      <c r="AP51" s="323"/>
      <c r="AQ51" s="252" t="s">
        <v>184</v>
      </c>
      <c r="AR51" s="253"/>
      <c r="AS51" s="253"/>
      <c r="AT51" s="254"/>
      <c r="AU51" s="361" t="s">
        <v>133</v>
      </c>
      <c r="AV51" s="361"/>
      <c r="AW51" s="361"/>
      <c r="AX51" s="362"/>
      <c r="AY51">
        <f>COUNTA($G$53)</f>
        <v>0</v>
      </c>
    </row>
    <row r="52" spans="1:51" ht="18.75" hidden="1" customHeight="1" x14ac:dyDescent="0.15">
      <c r="A52" s="493"/>
      <c r="B52" s="494"/>
      <c r="C52" s="494"/>
      <c r="D52" s="494"/>
      <c r="E52" s="494"/>
      <c r="F52" s="495"/>
      <c r="G52" s="548"/>
      <c r="H52" s="363"/>
      <c r="I52" s="363"/>
      <c r="J52" s="363"/>
      <c r="K52" s="363"/>
      <c r="L52" s="363"/>
      <c r="M52" s="363"/>
      <c r="N52" s="363"/>
      <c r="O52" s="549"/>
      <c r="P52" s="561"/>
      <c r="Q52" s="363"/>
      <c r="R52" s="363"/>
      <c r="S52" s="363"/>
      <c r="T52" s="363"/>
      <c r="U52" s="363"/>
      <c r="V52" s="363"/>
      <c r="W52" s="363"/>
      <c r="X52" s="549"/>
      <c r="Y52" s="449"/>
      <c r="Z52" s="450"/>
      <c r="AA52" s="451"/>
      <c r="AB52" s="320"/>
      <c r="AC52" s="321"/>
      <c r="AD52" s="322"/>
      <c r="AE52" s="323"/>
      <c r="AF52" s="323"/>
      <c r="AG52" s="323"/>
      <c r="AH52" s="323"/>
      <c r="AI52" s="323"/>
      <c r="AJ52" s="323"/>
      <c r="AK52" s="323"/>
      <c r="AL52" s="323"/>
      <c r="AM52" s="323"/>
      <c r="AN52" s="323"/>
      <c r="AO52" s="323"/>
      <c r="AP52" s="323"/>
      <c r="AQ52" s="216"/>
      <c r="AR52" s="163"/>
      <c r="AS52" s="164" t="s">
        <v>185</v>
      </c>
      <c r="AT52" s="187"/>
      <c r="AU52" s="256"/>
      <c r="AV52" s="256"/>
      <c r="AW52" s="363" t="s">
        <v>175</v>
      </c>
      <c r="AX52" s="364"/>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7" t="s">
        <v>12</v>
      </c>
      <c r="Z53" s="530"/>
      <c r="AA53" s="531"/>
      <c r="AB53" s="532"/>
      <c r="AC53" s="532"/>
      <c r="AD53" s="532"/>
      <c r="AE53" s="351"/>
      <c r="AF53" s="352"/>
      <c r="AG53" s="352"/>
      <c r="AH53" s="352"/>
      <c r="AI53" s="351"/>
      <c r="AJ53" s="352"/>
      <c r="AK53" s="352"/>
      <c r="AL53" s="352"/>
      <c r="AM53" s="351"/>
      <c r="AN53" s="352"/>
      <c r="AO53" s="352"/>
      <c r="AP53" s="352"/>
      <c r="AQ53" s="151"/>
      <c r="AR53" s="152"/>
      <c r="AS53" s="152"/>
      <c r="AT53" s="153"/>
      <c r="AU53" s="352"/>
      <c r="AV53" s="352"/>
      <c r="AW53" s="352"/>
      <c r="AX53" s="353"/>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51"/>
      <c r="AF54" s="352"/>
      <c r="AG54" s="352"/>
      <c r="AH54" s="352"/>
      <c r="AI54" s="351"/>
      <c r="AJ54" s="352"/>
      <c r="AK54" s="352"/>
      <c r="AL54" s="352"/>
      <c r="AM54" s="351"/>
      <c r="AN54" s="352"/>
      <c r="AO54" s="352"/>
      <c r="AP54" s="352"/>
      <c r="AQ54" s="151"/>
      <c r="AR54" s="152"/>
      <c r="AS54" s="152"/>
      <c r="AT54" s="153"/>
      <c r="AU54" s="352"/>
      <c r="AV54" s="352"/>
      <c r="AW54" s="352"/>
      <c r="AX54" s="353"/>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51"/>
      <c r="AF55" s="352"/>
      <c r="AG55" s="352"/>
      <c r="AH55" s="352"/>
      <c r="AI55" s="351"/>
      <c r="AJ55" s="352"/>
      <c r="AK55" s="352"/>
      <c r="AL55" s="352"/>
      <c r="AM55" s="351"/>
      <c r="AN55" s="352"/>
      <c r="AO55" s="352"/>
      <c r="AP55" s="352"/>
      <c r="AQ55" s="151"/>
      <c r="AR55" s="152"/>
      <c r="AS55" s="152"/>
      <c r="AT55" s="153"/>
      <c r="AU55" s="352"/>
      <c r="AV55" s="352"/>
      <c r="AW55" s="352"/>
      <c r="AX55" s="353"/>
      <c r="AY55">
        <f t="shared" si="6"/>
        <v>0</v>
      </c>
    </row>
    <row r="56" spans="1:51" ht="23.25" hidden="1" customHeight="1" x14ac:dyDescent="0.15">
      <c r="A56" s="875" t="s">
        <v>298</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c r="AY56">
        <f t="shared" si="6"/>
        <v>0</v>
      </c>
    </row>
    <row r="57" spans="1:51"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6"/>
      <c r="AF57" s="886"/>
      <c r="AG57" s="886"/>
      <c r="AH57" s="886"/>
      <c r="AI57" s="886"/>
      <c r="AJ57" s="886"/>
      <c r="AK57" s="886"/>
      <c r="AL57" s="886"/>
      <c r="AM57" s="886"/>
      <c r="AN57" s="886"/>
      <c r="AO57" s="886"/>
      <c r="AP57" s="886"/>
      <c r="AQ57" s="885"/>
      <c r="AR57" s="885"/>
      <c r="AS57" s="885"/>
      <c r="AT57" s="885"/>
      <c r="AU57" s="885"/>
      <c r="AV57" s="885"/>
      <c r="AW57" s="885"/>
      <c r="AX57" s="887"/>
      <c r="AY57">
        <f t="shared" si="6"/>
        <v>0</v>
      </c>
    </row>
    <row r="58" spans="1:51" ht="18.75" hidden="1" customHeight="1" x14ac:dyDescent="0.15">
      <c r="A58" s="493" t="s">
        <v>270</v>
      </c>
      <c r="B58" s="494"/>
      <c r="C58" s="494"/>
      <c r="D58" s="494"/>
      <c r="E58" s="494"/>
      <c r="F58" s="495"/>
      <c r="G58" s="546" t="s">
        <v>145</v>
      </c>
      <c r="H58" s="365"/>
      <c r="I58" s="365"/>
      <c r="J58" s="365"/>
      <c r="K58" s="365"/>
      <c r="L58" s="365"/>
      <c r="M58" s="365"/>
      <c r="N58" s="365"/>
      <c r="O58" s="547"/>
      <c r="P58" s="612" t="s">
        <v>58</v>
      </c>
      <c r="Q58" s="365"/>
      <c r="R58" s="365"/>
      <c r="S58" s="365"/>
      <c r="T58" s="365"/>
      <c r="U58" s="365"/>
      <c r="V58" s="365"/>
      <c r="W58" s="365"/>
      <c r="X58" s="547"/>
      <c r="Y58" s="613"/>
      <c r="Z58" s="614"/>
      <c r="AA58" s="615"/>
      <c r="AB58" s="616" t="s">
        <v>11</v>
      </c>
      <c r="AC58" s="617"/>
      <c r="AD58" s="618"/>
      <c r="AE58" s="323" t="s">
        <v>308</v>
      </c>
      <c r="AF58" s="323"/>
      <c r="AG58" s="323"/>
      <c r="AH58" s="323"/>
      <c r="AI58" s="323" t="s">
        <v>330</v>
      </c>
      <c r="AJ58" s="323"/>
      <c r="AK58" s="323"/>
      <c r="AL58" s="323"/>
      <c r="AM58" s="323" t="s">
        <v>427</v>
      </c>
      <c r="AN58" s="323"/>
      <c r="AO58" s="323"/>
      <c r="AP58" s="323"/>
      <c r="AQ58" s="252" t="s">
        <v>184</v>
      </c>
      <c r="AR58" s="253"/>
      <c r="AS58" s="253"/>
      <c r="AT58" s="254"/>
      <c r="AU58" s="361" t="s">
        <v>133</v>
      </c>
      <c r="AV58" s="361"/>
      <c r="AW58" s="361"/>
      <c r="AX58" s="362"/>
      <c r="AY58">
        <f>COUNTA($G$60)</f>
        <v>0</v>
      </c>
    </row>
    <row r="59" spans="1:51" ht="18.75" hidden="1" customHeight="1" x14ac:dyDescent="0.15">
      <c r="A59" s="493"/>
      <c r="B59" s="494"/>
      <c r="C59" s="494"/>
      <c r="D59" s="494"/>
      <c r="E59" s="494"/>
      <c r="F59" s="495"/>
      <c r="G59" s="548"/>
      <c r="H59" s="363"/>
      <c r="I59" s="363"/>
      <c r="J59" s="363"/>
      <c r="K59" s="363"/>
      <c r="L59" s="363"/>
      <c r="M59" s="363"/>
      <c r="N59" s="363"/>
      <c r="O59" s="549"/>
      <c r="P59" s="561"/>
      <c r="Q59" s="363"/>
      <c r="R59" s="363"/>
      <c r="S59" s="363"/>
      <c r="T59" s="363"/>
      <c r="U59" s="363"/>
      <c r="V59" s="363"/>
      <c r="W59" s="363"/>
      <c r="X59" s="549"/>
      <c r="Y59" s="449"/>
      <c r="Z59" s="450"/>
      <c r="AA59" s="451"/>
      <c r="AB59" s="320"/>
      <c r="AC59" s="321"/>
      <c r="AD59" s="322"/>
      <c r="AE59" s="323"/>
      <c r="AF59" s="323"/>
      <c r="AG59" s="323"/>
      <c r="AH59" s="323"/>
      <c r="AI59" s="323"/>
      <c r="AJ59" s="323"/>
      <c r="AK59" s="323"/>
      <c r="AL59" s="323"/>
      <c r="AM59" s="323"/>
      <c r="AN59" s="323"/>
      <c r="AO59" s="323"/>
      <c r="AP59" s="323"/>
      <c r="AQ59" s="216"/>
      <c r="AR59" s="163"/>
      <c r="AS59" s="164" t="s">
        <v>185</v>
      </c>
      <c r="AT59" s="187"/>
      <c r="AU59" s="256"/>
      <c r="AV59" s="256"/>
      <c r="AW59" s="363" t="s">
        <v>175</v>
      </c>
      <c r="AX59" s="364"/>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7" t="s">
        <v>12</v>
      </c>
      <c r="Z60" s="530"/>
      <c r="AA60" s="531"/>
      <c r="AB60" s="532"/>
      <c r="AC60" s="532"/>
      <c r="AD60" s="532"/>
      <c r="AE60" s="351"/>
      <c r="AF60" s="352"/>
      <c r="AG60" s="352"/>
      <c r="AH60" s="352"/>
      <c r="AI60" s="351"/>
      <c r="AJ60" s="352"/>
      <c r="AK60" s="352"/>
      <c r="AL60" s="352"/>
      <c r="AM60" s="351"/>
      <c r="AN60" s="352"/>
      <c r="AO60" s="352"/>
      <c r="AP60" s="352"/>
      <c r="AQ60" s="151"/>
      <c r="AR60" s="152"/>
      <c r="AS60" s="152"/>
      <c r="AT60" s="153"/>
      <c r="AU60" s="352"/>
      <c r="AV60" s="352"/>
      <c r="AW60" s="352"/>
      <c r="AX60" s="353"/>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51"/>
      <c r="AF61" s="352"/>
      <c r="AG61" s="352"/>
      <c r="AH61" s="352"/>
      <c r="AI61" s="351"/>
      <c r="AJ61" s="352"/>
      <c r="AK61" s="352"/>
      <c r="AL61" s="352"/>
      <c r="AM61" s="351"/>
      <c r="AN61" s="352"/>
      <c r="AO61" s="352"/>
      <c r="AP61" s="352"/>
      <c r="AQ61" s="151"/>
      <c r="AR61" s="152"/>
      <c r="AS61" s="152"/>
      <c r="AT61" s="153"/>
      <c r="AU61" s="352"/>
      <c r="AV61" s="352"/>
      <c r="AW61" s="352"/>
      <c r="AX61" s="353"/>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51"/>
      <c r="AF62" s="352"/>
      <c r="AG62" s="352"/>
      <c r="AH62" s="352"/>
      <c r="AI62" s="351"/>
      <c r="AJ62" s="352"/>
      <c r="AK62" s="352"/>
      <c r="AL62" s="352"/>
      <c r="AM62" s="351"/>
      <c r="AN62" s="352"/>
      <c r="AO62" s="352"/>
      <c r="AP62" s="352"/>
      <c r="AQ62" s="151"/>
      <c r="AR62" s="152"/>
      <c r="AS62" s="152"/>
      <c r="AT62" s="153"/>
      <c r="AU62" s="352"/>
      <c r="AV62" s="352"/>
      <c r="AW62" s="352"/>
      <c r="AX62" s="353"/>
      <c r="AY62">
        <f t="shared" si="7"/>
        <v>0</v>
      </c>
    </row>
    <row r="63" spans="1:51" ht="23.25" hidden="1" customHeight="1" x14ac:dyDescent="0.15">
      <c r="A63" s="875" t="s">
        <v>298</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c r="AY63">
        <f t="shared" si="7"/>
        <v>0</v>
      </c>
    </row>
    <row r="64" spans="1:51"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6"/>
      <c r="AF64" s="886"/>
      <c r="AG64" s="886"/>
      <c r="AH64" s="886"/>
      <c r="AI64" s="886"/>
      <c r="AJ64" s="886"/>
      <c r="AK64" s="886"/>
      <c r="AL64" s="886"/>
      <c r="AM64" s="886"/>
      <c r="AN64" s="886"/>
      <c r="AO64" s="886"/>
      <c r="AP64" s="886"/>
      <c r="AQ64" s="886"/>
      <c r="AR64" s="886"/>
      <c r="AS64" s="886"/>
      <c r="AT64" s="886"/>
      <c r="AU64" s="885"/>
      <c r="AV64" s="885"/>
      <c r="AW64" s="885"/>
      <c r="AX64" s="887"/>
      <c r="AY64">
        <f t="shared" si="7"/>
        <v>0</v>
      </c>
    </row>
    <row r="65" spans="1:51" ht="18.75" hidden="1" customHeight="1" x14ac:dyDescent="0.15">
      <c r="A65" s="836" t="s">
        <v>271</v>
      </c>
      <c r="B65" s="837"/>
      <c r="C65" s="837"/>
      <c r="D65" s="837"/>
      <c r="E65" s="837"/>
      <c r="F65" s="838"/>
      <c r="G65" s="839"/>
      <c r="H65" s="841" t="s">
        <v>145</v>
      </c>
      <c r="I65" s="841"/>
      <c r="J65" s="841"/>
      <c r="K65" s="841"/>
      <c r="L65" s="841"/>
      <c r="M65" s="841"/>
      <c r="N65" s="841"/>
      <c r="O65" s="842"/>
      <c r="P65" s="845" t="s">
        <v>58</v>
      </c>
      <c r="Q65" s="841"/>
      <c r="R65" s="841"/>
      <c r="S65" s="841"/>
      <c r="T65" s="841"/>
      <c r="U65" s="841"/>
      <c r="V65" s="842"/>
      <c r="W65" s="847" t="s">
        <v>266</v>
      </c>
      <c r="X65" s="848"/>
      <c r="Y65" s="851"/>
      <c r="Z65" s="851"/>
      <c r="AA65" s="852"/>
      <c r="AB65" s="845" t="s">
        <v>11</v>
      </c>
      <c r="AC65" s="841"/>
      <c r="AD65" s="842"/>
      <c r="AE65" s="323" t="s">
        <v>308</v>
      </c>
      <c r="AF65" s="323"/>
      <c r="AG65" s="323"/>
      <c r="AH65" s="323"/>
      <c r="AI65" s="323" t="s">
        <v>330</v>
      </c>
      <c r="AJ65" s="323"/>
      <c r="AK65" s="323"/>
      <c r="AL65" s="323"/>
      <c r="AM65" s="323" t="s">
        <v>427</v>
      </c>
      <c r="AN65" s="323"/>
      <c r="AO65" s="323"/>
      <c r="AP65" s="323"/>
      <c r="AQ65" s="200" t="s">
        <v>184</v>
      </c>
      <c r="AR65" s="184"/>
      <c r="AS65" s="184"/>
      <c r="AT65" s="185"/>
      <c r="AU65" s="954" t="s">
        <v>133</v>
      </c>
      <c r="AV65" s="954"/>
      <c r="AW65" s="954"/>
      <c r="AX65" s="955"/>
      <c r="AY65">
        <f>COUNTA($H$67)</f>
        <v>0</v>
      </c>
    </row>
    <row r="66" spans="1:51" ht="18.75" hidden="1" customHeight="1" x14ac:dyDescent="0.15">
      <c r="A66" s="829"/>
      <c r="B66" s="830"/>
      <c r="C66" s="830"/>
      <c r="D66" s="830"/>
      <c r="E66" s="830"/>
      <c r="F66" s="831"/>
      <c r="G66" s="840"/>
      <c r="H66" s="843"/>
      <c r="I66" s="843"/>
      <c r="J66" s="843"/>
      <c r="K66" s="843"/>
      <c r="L66" s="843"/>
      <c r="M66" s="843"/>
      <c r="N66" s="843"/>
      <c r="O66" s="844"/>
      <c r="P66" s="846"/>
      <c r="Q66" s="843"/>
      <c r="R66" s="843"/>
      <c r="S66" s="843"/>
      <c r="T66" s="843"/>
      <c r="U66" s="843"/>
      <c r="V66" s="844"/>
      <c r="W66" s="849"/>
      <c r="X66" s="850"/>
      <c r="Y66" s="853"/>
      <c r="Z66" s="853"/>
      <c r="AA66" s="854"/>
      <c r="AB66" s="846"/>
      <c r="AC66" s="843"/>
      <c r="AD66" s="844"/>
      <c r="AE66" s="323"/>
      <c r="AF66" s="323"/>
      <c r="AG66" s="323"/>
      <c r="AH66" s="323"/>
      <c r="AI66" s="323"/>
      <c r="AJ66" s="323"/>
      <c r="AK66" s="323"/>
      <c r="AL66" s="323"/>
      <c r="AM66" s="323"/>
      <c r="AN66" s="323"/>
      <c r="AO66" s="323"/>
      <c r="AP66" s="323"/>
      <c r="AQ66" s="216"/>
      <c r="AR66" s="163"/>
      <c r="AS66" s="164" t="s">
        <v>185</v>
      </c>
      <c r="AT66" s="187"/>
      <c r="AU66" s="256"/>
      <c r="AV66" s="256"/>
      <c r="AW66" s="843" t="s">
        <v>269</v>
      </c>
      <c r="AX66" s="956"/>
      <c r="AY66">
        <f>$AY$65</f>
        <v>0</v>
      </c>
    </row>
    <row r="67" spans="1:51" ht="23.25" hidden="1" customHeight="1" x14ac:dyDescent="0.15">
      <c r="A67" s="829"/>
      <c r="B67" s="830"/>
      <c r="C67" s="830"/>
      <c r="D67" s="830"/>
      <c r="E67" s="830"/>
      <c r="F67" s="831"/>
      <c r="G67" s="957" t="s">
        <v>186</v>
      </c>
      <c r="H67" s="940"/>
      <c r="I67" s="941"/>
      <c r="J67" s="941"/>
      <c r="K67" s="941"/>
      <c r="L67" s="941"/>
      <c r="M67" s="941"/>
      <c r="N67" s="941"/>
      <c r="O67" s="942"/>
      <c r="P67" s="940"/>
      <c r="Q67" s="941"/>
      <c r="R67" s="941"/>
      <c r="S67" s="941"/>
      <c r="T67" s="941"/>
      <c r="U67" s="941"/>
      <c r="V67" s="942"/>
      <c r="W67" s="946"/>
      <c r="X67" s="947"/>
      <c r="Y67" s="927" t="s">
        <v>12</v>
      </c>
      <c r="Z67" s="927"/>
      <c r="AA67" s="928"/>
      <c r="AB67" s="929" t="s">
        <v>288</v>
      </c>
      <c r="AC67" s="929"/>
      <c r="AD67" s="929"/>
      <c r="AE67" s="351"/>
      <c r="AF67" s="352"/>
      <c r="AG67" s="352"/>
      <c r="AH67" s="352"/>
      <c r="AI67" s="351"/>
      <c r="AJ67" s="352"/>
      <c r="AK67" s="352"/>
      <c r="AL67" s="352"/>
      <c r="AM67" s="351"/>
      <c r="AN67" s="352"/>
      <c r="AO67" s="352"/>
      <c r="AP67" s="352"/>
      <c r="AQ67" s="351"/>
      <c r="AR67" s="352"/>
      <c r="AS67" s="352"/>
      <c r="AT67" s="794"/>
      <c r="AU67" s="352"/>
      <c r="AV67" s="352"/>
      <c r="AW67" s="352"/>
      <c r="AX67" s="353"/>
      <c r="AY67">
        <f t="shared" ref="AY67:AY72" si="8">$AY$65</f>
        <v>0</v>
      </c>
    </row>
    <row r="68" spans="1:51" ht="23.25" hidden="1" customHeight="1" x14ac:dyDescent="0.15">
      <c r="A68" s="829"/>
      <c r="B68" s="830"/>
      <c r="C68" s="830"/>
      <c r="D68" s="830"/>
      <c r="E68" s="830"/>
      <c r="F68" s="831"/>
      <c r="G68" s="917"/>
      <c r="H68" s="943"/>
      <c r="I68" s="944"/>
      <c r="J68" s="944"/>
      <c r="K68" s="944"/>
      <c r="L68" s="944"/>
      <c r="M68" s="944"/>
      <c r="N68" s="944"/>
      <c r="O68" s="945"/>
      <c r="P68" s="943"/>
      <c r="Q68" s="944"/>
      <c r="R68" s="944"/>
      <c r="S68" s="944"/>
      <c r="T68" s="944"/>
      <c r="U68" s="944"/>
      <c r="V68" s="945"/>
      <c r="W68" s="948"/>
      <c r="X68" s="949"/>
      <c r="Y68" s="115" t="s">
        <v>53</v>
      </c>
      <c r="Z68" s="115"/>
      <c r="AA68" s="116"/>
      <c r="AB68" s="952" t="s">
        <v>288</v>
      </c>
      <c r="AC68" s="952"/>
      <c r="AD68" s="952"/>
      <c r="AE68" s="351"/>
      <c r="AF68" s="352"/>
      <c r="AG68" s="352"/>
      <c r="AH68" s="352"/>
      <c r="AI68" s="351"/>
      <c r="AJ68" s="352"/>
      <c r="AK68" s="352"/>
      <c r="AL68" s="352"/>
      <c r="AM68" s="351"/>
      <c r="AN68" s="352"/>
      <c r="AO68" s="352"/>
      <c r="AP68" s="352"/>
      <c r="AQ68" s="351"/>
      <c r="AR68" s="352"/>
      <c r="AS68" s="352"/>
      <c r="AT68" s="794"/>
      <c r="AU68" s="352"/>
      <c r="AV68" s="352"/>
      <c r="AW68" s="352"/>
      <c r="AX68" s="353"/>
      <c r="AY68">
        <f t="shared" si="8"/>
        <v>0</v>
      </c>
    </row>
    <row r="69" spans="1:51" ht="23.25" hidden="1" customHeight="1" x14ac:dyDescent="0.15">
      <c r="A69" s="829"/>
      <c r="B69" s="830"/>
      <c r="C69" s="830"/>
      <c r="D69" s="830"/>
      <c r="E69" s="830"/>
      <c r="F69" s="831"/>
      <c r="G69" s="958"/>
      <c r="H69" s="943"/>
      <c r="I69" s="944"/>
      <c r="J69" s="944"/>
      <c r="K69" s="944"/>
      <c r="L69" s="944"/>
      <c r="M69" s="944"/>
      <c r="N69" s="944"/>
      <c r="O69" s="945"/>
      <c r="P69" s="943"/>
      <c r="Q69" s="944"/>
      <c r="R69" s="944"/>
      <c r="S69" s="944"/>
      <c r="T69" s="944"/>
      <c r="U69" s="944"/>
      <c r="V69" s="945"/>
      <c r="W69" s="950"/>
      <c r="X69" s="951"/>
      <c r="Y69" s="115" t="s">
        <v>13</v>
      </c>
      <c r="Z69" s="115"/>
      <c r="AA69" s="116"/>
      <c r="AB69" s="953" t="s">
        <v>289</v>
      </c>
      <c r="AC69" s="953"/>
      <c r="AD69" s="953"/>
      <c r="AE69" s="359"/>
      <c r="AF69" s="360"/>
      <c r="AG69" s="360"/>
      <c r="AH69" s="360"/>
      <c r="AI69" s="359"/>
      <c r="AJ69" s="360"/>
      <c r="AK69" s="360"/>
      <c r="AL69" s="360"/>
      <c r="AM69" s="359"/>
      <c r="AN69" s="360"/>
      <c r="AO69" s="360"/>
      <c r="AP69" s="360"/>
      <c r="AQ69" s="351"/>
      <c r="AR69" s="352"/>
      <c r="AS69" s="352"/>
      <c r="AT69" s="794"/>
      <c r="AU69" s="352"/>
      <c r="AV69" s="352"/>
      <c r="AW69" s="352"/>
      <c r="AX69" s="353"/>
      <c r="AY69">
        <f t="shared" si="8"/>
        <v>0</v>
      </c>
    </row>
    <row r="70" spans="1:51" ht="23.25" hidden="1" customHeight="1" x14ac:dyDescent="0.15">
      <c r="A70" s="829" t="s">
        <v>275</v>
      </c>
      <c r="B70" s="830"/>
      <c r="C70" s="830"/>
      <c r="D70" s="830"/>
      <c r="E70" s="830"/>
      <c r="F70" s="831"/>
      <c r="G70" s="917" t="s">
        <v>187</v>
      </c>
      <c r="H70" s="918"/>
      <c r="I70" s="918"/>
      <c r="J70" s="918"/>
      <c r="K70" s="918"/>
      <c r="L70" s="918"/>
      <c r="M70" s="918"/>
      <c r="N70" s="918"/>
      <c r="O70" s="918"/>
      <c r="P70" s="918"/>
      <c r="Q70" s="918"/>
      <c r="R70" s="918"/>
      <c r="S70" s="918"/>
      <c r="T70" s="918"/>
      <c r="U70" s="918"/>
      <c r="V70" s="918"/>
      <c r="W70" s="921" t="s">
        <v>287</v>
      </c>
      <c r="X70" s="922"/>
      <c r="Y70" s="927" t="s">
        <v>12</v>
      </c>
      <c r="Z70" s="927"/>
      <c r="AA70" s="928"/>
      <c r="AB70" s="929" t="s">
        <v>288</v>
      </c>
      <c r="AC70" s="929"/>
      <c r="AD70" s="929"/>
      <c r="AE70" s="351"/>
      <c r="AF70" s="352"/>
      <c r="AG70" s="352"/>
      <c r="AH70" s="352"/>
      <c r="AI70" s="351"/>
      <c r="AJ70" s="352"/>
      <c r="AK70" s="352"/>
      <c r="AL70" s="352"/>
      <c r="AM70" s="351"/>
      <c r="AN70" s="352"/>
      <c r="AO70" s="352"/>
      <c r="AP70" s="352"/>
      <c r="AQ70" s="351"/>
      <c r="AR70" s="352"/>
      <c r="AS70" s="352"/>
      <c r="AT70" s="794"/>
      <c r="AU70" s="352"/>
      <c r="AV70" s="352"/>
      <c r="AW70" s="352"/>
      <c r="AX70" s="353"/>
      <c r="AY70">
        <f t="shared" si="8"/>
        <v>0</v>
      </c>
    </row>
    <row r="71" spans="1:51" ht="23.25" hidden="1" customHeight="1" x14ac:dyDescent="0.15">
      <c r="A71" s="829"/>
      <c r="B71" s="830"/>
      <c r="C71" s="830"/>
      <c r="D71" s="830"/>
      <c r="E71" s="830"/>
      <c r="F71" s="831"/>
      <c r="G71" s="917"/>
      <c r="H71" s="919"/>
      <c r="I71" s="919"/>
      <c r="J71" s="919"/>
      <c r="K71" s="919"/>
      <c r="L71" s="919"/>
      <c r="M71" s="919"/>
      <c r="N71" s="919"/>
      <c r="O71" s="919"/>
      <c r="P71" s="919"/>
      <c r="Q71" s="919"/>
      <c r="R71" s="919"/>
      <c r="S71" s="919"/>
      <c r="T71" s="919"/>
      <c r="U71" s="919"/>
      <c r="V71" s="919"/>
      <c r="W71" s="923"/>
      <c r="X71" s="924"/>
      <c r="Y71" s="115" t="s">
        <v>53</v>
      </c>
      <c r="Z71" s="115"/>
      <c r="AA71" s="116"/>
      <c r="AB71" s="952" t="s">
        <v>288</v>
      </c>
      <c r="AC71" s="952"/>
      <c r="AD71" s="952"/>
      <c r="AE71" s="351"/>
      <c r="AF71" s="352"/>
      <c r="AG71" s="352"/>
      <c r="AH71" s="352"/>
      <c r="AI71" s="351"/>
      <c r="AJ71" s="352"/>
      <c r="AK71" s="352"/>
      <c r="AL71" s="352"/>
      <c r="AM71" s="351"/>
      <c r="AN71" s="352"/>
      <c r="AO71" s="352"/>
      <c r="AP71" s="352"/>
      <c r="AQ71" s="351"/>
      <c r="AR71" s="352"/>
      <c r="AS71" s="352"/>
      <c r="AT71" s="794"/>
      <c r="AU71" s="352"/>
      <c r="AV71" s="352"/>
      <c r="AW71" s="352"/>
      <c r="AX71" s="353"/>
      <c r="AY71">
        <f t="shared" si="8"/>
        <v>0</v>
      </c>
    </row>
    <row r="72" spans="1:51" ht="23.25" hidden="1" customHeight="1" x14ac:dyDescent="0.15">
      <c r="A72" s="832"/>
      <c r="B72" s="833"/>
      <c r="C72" s="833"/>
      <c r="D72" s="833"/>
      <c r="E72" s="833"/>
      <c r="F72" s="834"/>
      <c r="G72" s="917"/>
      <c r="H72" s="920"/>
      <c r="I72" s="920"/>
      <c r="J72" s="920"/>
      <c r="K72" s="920"/>
      <c r="L72" s="920"/>
      <c r="M72" s="920"/>
      <c r="N72" s="920"/>
      <c r="O72" s="920"/>
      <c r="P72" s="920"/>
      <c r="Q72" s="920"/>
      <c r="R72" s="920"/>
      <c r="S72" s="920"/>
      <c r="T72" s="920"/>
      <c r="U72" s="920"/>
      <c r="V72" s="920"/>
      <c r="W72" s="925"/>
      <c r="X72" s="926"/>
      <c r="Y72" s="115" t="s">
        <v>13</v>
      </c>
      <c r="Z72" s="115"/>
      <c r="AA72" s="116"/>
      <c r="AB72" s="953" t="s">
        <v>289</v>
      </c>
      <c r="AC72" s="953"/>
      <c r="AD72" s="953"/>
      <c r="AE72" s="359"/>
      <c r="AF72" s="360"/>
      <c r="AG72" s="360"/>
      <c r="AH72" s="360"/>
      <c r="AI72" s="359"/>
      <c r="AJ72" s="360"/>
      <c r="AK72" s="360"/>
      <c r="AL72" s="360"/>
      <c r="AM72" s="359"/>
      <c r="AN72" s="360"/>
      <c r="AO72" s="360"/>
      <c r="AP72" s="916"/>
      <c r="AQ72" s="351"/>
      <c r="AR72" s="352"/>
      <c r="AS72" s="352"/>
      <c r="AT72" s="794"/>
      <c r="AU72" s="352"/>
      <c r="AV72" s="352"/>
      <c r="AW72" s="352"/>
      <c r="AX72" s="353"/>
      <c r="AY72">
        <f t="shared" si="8"/>
        <v>0</v>
      </c>
    </row>
    <row r="73" spans="1:51" ht="18.75" hidden="1" customHeight="1" x14ac:dyDescent="0.15">
      <c r="A73" s="815" t="s">
        <v>271</v>
      </c>
      <c r="B73" s="816"/>
      <c r="C73" s="816"/>
      <c r="D73" s="816"/>
      <c r="E73" s="816"/>
      <c r="F73" s="817"/>
      <c r="G73" s="786"/>
      <c r="H73" s="184" t="s">
        <v>145</v>
      </c>
      <c r="I73" s="184"/>
      <c r="J73" s="184"/>
      <c r="K73" s="184"/>
      <c r="L73" s="184"/>
      <c r="M73" s="184"/>
      <c r="N73" s="184"/>
      <c r="O73" s="185"/>
      <c r="P73" s="200" t="s">
        <v>58</v>
      </c>
      <c r="Q73" s="184"/>
      <c r="R73" s="184"/>
      <c r="S73" s="184"/>
      <c r="T73" s="184"/>
      <c r="U73" s="184"/>
      <c r="V73" s="184"/>
      <c r="W73" s="184"/>
      <c r="X73" s="185"/>
      <c r="Y73" s="788"/>
      <c r="Z73" s="789"/>
      <c r="AA73" s="790"/>
      <c r="AB73" s="200" t="s">
        <v>11</v>
      </c>
      <c r="AC73" s="184"/>
      <c r="AD73" s="185"/>
      <c r="AE73" s="323" t="s">
        <v>308</v>
      </c>
      <c r="AF73" s="323"/>
      <c r="AG73" s="323"/>
      <c r="AH73" s="323"/>
      <c r="AI73" s="323" t="s">
        <v>330</v>
      </c>
      <c r="AJ73" s="323"/>
      <c r="AK73" s="323"/>
      <c r="AL73" s="323"/>
      <c r="AM73" s="323" t="s">
        <v>427</v>
      </c>
      <c r="AN73" s="323"/>
      <c r="AO73" s="323"/>
      <c r="AP73" s="323"/>
      <c r="AQ73" s="200" t="s">
        <v>184</v>
      </c>
      <c r="AR73" s="184"/>
      <c r="AS73" s="184"/>
      <c r="AT73" s="185"/>
      <c r="AU73" s="258" t="s">
        <v>133</v>
      </c>
      <c r="AV73" s="161"/>
      <c r="AW73" s="161"/>
      <c r="AX73" s="162"/>
      <c r="AY73">
        <f>COUNTA($H$75)</f>
        <v>0</v>
      </c>
    </row>
    <row r="74" spans="1:51" ht="18.75" hidden="1" customHeight="1" x14ac:dyDescent="0.15">
      <c r="A74" s="818"/>
      <c r="B74" s="819"/>
      <c r="C74" s="819"/>
      <c r="D74" s="819"/>
      <c r="E74" s="819"/>
      <c r="F74" s="820"/>
      <c r="G74" s="787"/>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3"/>
      <c r="AF74" s="323"/>
      <c r="AG74" s="323"/>
      <c r="AH74" s="323"/>
      <c r="AI74" s="323"/>
      <c r="AJ74" s="323"/>
      <c r="AK74" s="323"/>
      <c r="AL74" s="323"/>
      <c r="AM74" s="323"/>
      <c r="AN74" s="323"/>
      <c r="AO74" s="323"/>
      <c r="AP74" s="323"/>
      <c r="AQ74" s="216"/>
      <c r="AR74" s="163"/>
      <c r="AS74" s="164" t="s">
        <v>185</v>
      </c>
      <c r="AT74" s="187"/>
      <c r="AU74" s="216"/>
      <c r="AV74" s="163"/>
      <c r="AW74" s="164" t="s">
        <v>175</v>
      </c>
      <c r="AX74" s="165"/>
      <c r="AY74">
        <f>$AY$73</f>
        <v>0</v>
      </c>
    </row>
    <row r="75" spans="1:51" ht="23.25" hidden="1" customHeight="1" x14ac:dyDescent="0.15">
      <c r="A75" s="818"/>
      <c r="B75" s="819"/>
      <c r="C75" s="819"/>
      <c r="D75" s="819"/>
      <c r="E75" s="819"/>
      <c r="F75" s="820"/>
      <c r="G75" s="761"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2"/>
      <c r="AV75" s="352"/>
      <c r="AW75" s="352"/>
      <c r="AX75" s="353"/>
      <c r="AY75">
        <f t="shared" ref="AY75:AY78" si="9">$AY$73</f>
        <v>0</v>
      </c>
    </row>
    <row r="76" spans="1:51" ht="23.25" hidden="1" customHeight="1" x14ac:dyDescent="0.15">
      <c r="A76" s="818"/>
      <c r="B76" s="819"/>
      <c r="C76" s="819"/>
      <c r="D76" s="819"/>
      <c r="E76" s="819"/>
      <c r="F76" s="820"/>
      <c r="G76" s="762"/>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2"/>
      <c r="AV76" s="352"/>
      <c r="AW76" s="352"/>
      <c r="AX76" s="353"/>
      <c r="AY76">
        <f t="shared" si="9"/>
        <v>0</v>
      </c>
    </row>
    <row r="77" spans="1:51" ht="23.25" hidden="1" customHeight="1" x14ac:dyDescent="0.15">
      <c r="A77" s="818"/>
      <c r="B77" s="819"/>
      <c r="C77" s="819"/>
      <c r="D77" s="819"/>
      <c r="E77" s="819"/>
      <c r="F77" s="820"/>
      <c r="G77" s="763"/>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5"/>
      <c r="AF77" s="356"/>
      <c r="AG77" s="356"/>
      <c r="AH77" s="356"/>
      <c r="AI77" s="355"/>
      <c r="AJ77" s="356"/>
      <c r="AK77" s="356"/>
      <c r="AL77" s="356"/>
      <c r="AM77" s="355"/>
      <c r="AN77" s="356"/>
      <c r="AO77" s="356"/>
      <c r="AP77" s="356"/>
      <c r="AQ77" s="151"/>
      <c r="AR77" s="152"/>
      <c r="AS77" s="152"/>
      <c r="AT77" s="153"/>
      <c r="AU77" s="352"/>
      <c r="AV77" s="352"/>
      <c r="AW77" s="352"/>
      <c r="AX77" s="353"/>
      <c r="AY77">
        <f t="shared" si="9"/>
        <v>0</v>
      </c>
    </row>
    <row r="78" spans="1:51" ht="69.75" hidden="1" customHeight="1" x14ac:dyDescent="0.15">
      <c r="A78" s="890" t="s">
        <v>301</v>
      </c>
      <c r="B78" s="891"/>
      <c r="C78" s="891"/>
      <c r="D78" s="891"/>
      <c r="E78" s="888" t="s">
        <v>249</v>
      </c>
      <c r="F78" s="889"/>
      <c r="G78" s="45" t="s">
        <v>187</v>
      </c>
      <c r="H78" s="772"/>
      <c r="I78" s="230"/>
      <c r="J78" s="230"/>
      <c r="K78" s="230"/>
      <c r="L78" s="230"/>
      <c r="M78" s="230"/>
      <c r="N78" s="230"/>
      <c r="O78" s="773"/>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1" t="s">
        <v>148</v>
      </c>
      <c r="B79" s="792"/>
      <c r="C79" s="792"/>
      <c r="D79" s="792"/>
      <c r="E79" s="792"/>
      <c r="F79" s="792"/>
      <c r="G79" s="792"/>
      <c r="H79" s="792"/>
      <c r="I79" s="792"/>
      <c r="J79" s="792"/>
      <c r="K79" s="792"/>
      <c r="L79" s="792"/>
      <c r="M79" s="792"/>
      <c r="N79" s="792"/>
      <c r="O79" s="792"/>
      <c r="P79" s="792"/>
      <c r="Q79" s="792"/>
      <c r="R79" s="792"/>
      <c r="S79" s="792"/>
      <c r="T79" s="792"/>
      <c r="U79" s="792"/>
      <c r="V79" s="792"/>
      <c r="W79" s="792"/>
      <c r="X79" s="792"/>
      <c r="Y79" s="792"/>
      <c r="Z79" s="792"/>
      <c r="AA79" s="792"/>
      <c r="AB79" s="792"/>
      <c r="AC79" s="792"/>
      <c r="AD79" s="792"/>
      <c r="AE79" s="792"/>
      <c r="AF79" s="792"/>
      <c r="AG79" s="792"/>
      <c r="AH79" s="792"/>
      <c r="AI79" s="792"/>
      <c r="AJ79" s="792"/>
      <c r="AK79" s="792"/>
      <c r="AL79" s="792"/>
      <c r="AM79" s="792"/>
      <c r="AN79" s="792"/>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4" t="s">
        <v>262</v>
      </c>
      <c r="C80" s="825"/>
      <c r="D80" s="825"/>
      <c r="E80" s="825"/>
      <c r="F80" s="826"/>
      <c r="G80" s="759" t="s">
        <v>138</v>
      </c>
      <c r="H80" s="759"/>
      <c r="I80" s="759"/>
      <c r="J80" s="759"/>
      <c r="K80" s="759"/>
      <c r="L80" s="759"/>
      <c r="M80" s="759"/>
      <c r="N80" s="759"/>
      <c r="O80" s="759"/>
      <c r="P80" s="759"/>
      <c r="Q80" s="759"/>
      <c r="R80" s="759"/>
      <c r="S80" s="759"/>
      <c r="T80" s="759"/>
      <c r="U80" s="759"/>
      <c r="V80" s="759"/>
      <c r="W80" s="759"/>
      <c r="X80" s="759"/>
      <c r="Y80" s="759"/>
      <c r="Z80" s="759"/>
      <c r="AA80" s="760"/>
      <c r="AB80" s="758" t="s">
        <v>618</v>
      </c>
      <c r="AC80" s="759"/>
      <c r="AD80" s="759"/>
      <c r="AE80" s="759"/>
      <c r="AF80" s="759"/>
      <c r="AG80" s="759"/>
      <c r="AH80" s="759"/>
      <c r="AI80" s="759"/>
      <c r="AJ80" s="759"/>
      <c r="AK80" s="759"/>
      <c r="AL80" s="759"/>
      <c r="AM80" s="759"/>
      <c r="AN80" s="759"/>
      <c r="AO80" s="759"/>
      <c r="AP80" s="759"/>
      <c r="AQ80" s="759"/>
      <c r="AR80" s="759"/>
      <c r="AS80" s="759"/>
      <c r="AT80" s="759"/>
      <c r="AU80" s="759"/>
      <c r="AV80" s="759"/>
      <c r="AW80" s="759"/>
      <c r="AX80" s="860"/>
      <c r="AY80">
        <f>COUNTA($G$82)</f>
        <v>0</v>
      </c>
    </row>
    <row r="81" spans="1:60" ht="22.5" hidden="1" customHeight="1" x14ac:dyDescent="0.15">
      <c r="A81" s="501"/>
      <c r="B81" s="827"/>
      <c r="C81" s="533"/>
      <c r="D81" s="533"/>
      <c r="E81" s="533"/>
      <c r="F81" s="534"/>
      <c r="G81" s="363"/>
      <c r="H81" s="363"/>
      <c r="I81" s="363"/>
      <c r="J81" s="363"/>
      <c r="K81" s="363"/>
      <c r="L81" s="363"/>
      <c r="M81" s="363"/>
      <c r="N81" s="363"/>
      <c r="O81" s="363"/>
      <c r="P81" s="363"/>
      <c r="Q81" s="363"/>
      <c r="R81" s="363"/>
      <c r="S81" s="363"/>
      <c r="T81" s="363"/>
      <c r="U81" s="363"/>
      <c r="V81" s="363"/>
      <c r="W81" s="363"/>
      <c r="X81" s="363"/>
      <c r="Y81" s="363"/>
      <c r="Z81" s="363"/>
      <c r="AA81" s="549"/>
      <c r="AB81" s="561"/>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501"/>
      <c r="B82" s="827"/>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2"/>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7"/>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3"/>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8"/>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4"/>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4" t="s">
        <v>60</v>
      </c>
      <c r="H85" s="759"/>
      <c r="I85" s="759"/>
      <c r="J85" s="759"/>
      <c r="K85" s="759"/>
      <c r="L85" s="759"/>
      <c r="M85" s="759"/>
      <c r="N85" s="759"/>
      <c r="O85" s="760"/>
      <c r="P85" s="758" t="s">
        <v>62</v>
      </c>
      <c r="Q85" s="759"/>
      <c r="R85" s="759"/>
      <c r="S85" s="759"/>
      <c r="T85" s="759"/>
      <c r="U85" s="759"/>
      <c r="V85" s="759"/>
      <c r="W85" s="759"/>
      <c r="X85" s="760"/>
      <c r="Y85" s="188"/>
      <c r="Z85" s="189"/>
      <c r="AA85" s="190"/>
      <c r="AB85" s="439" t="s">
        <v>11</v>
      </c>
      <c r="AC85" s="440"/>
      <c r="AD85" s="441"/>
      <c r="AE85" s="323" t="s">
        <v>308</v>
      </c>
      <c r="AF85" s="323"/>
      <c r="AG85" s="323"/>
      <c r="AH85" s="323"/>
      <c r="AI85" s="323" t="s">
        <v>330</v>
      </c>
      <c r="AJ85" s="323"/>
      <c r="AK85" s="323"/>
      <c r="AL85" s="323"/>
      <c r="AM85" s="323" t="s">
        <v>427</v>
      </c>
      <c r="AN85" s="323"/>
      <c r="AO85" s="323"/>
      <c r="AP85" s="323"/>
      <c r="AQ85" s="200" t="s">
        <v>184</v>
      </c>
      <c r="AR85" s="184"/>
      <c r="AS85" s="184"/>
      <c r="AT85" s="185"/>
      <c r="AU85" s="357" t="s">
        <v>133</v>
      </c>
      <c r="AV85" s="357"/>
      <c r="AW85" s="357"/>
      <c r="AX85" s="358"/>
      <c r="AY85">
        <f t="shared" si="10"/>
        <v>0</v>
      </c>
      <c r="AZ85" s="10"/>
      <c r="BA85" s="10"/>
      <c r="BB85" s="10"/>
      <c r="BC85" s="10"/>
    </row>
    <row r="86" spans="1:60" ht="18.75" hidden="1" customHeight="1" x14ac:dyDescent="0.15">
      <c r="A86" s="501"/>
      <c r="B86" s="533"/>
      <c r="C86" s="533"/>
      <c r="D86" s="533"/>
      <c r="E86" s="533"/>
      <c r="F86" s="534"/>
      <c r="G86" s="548"/>
      <c r="H86" s="363"/>
      <c r="I86" s="363"/>
      <c r="J86" s="363"/>
      <c r="K86" s="363"/>
      <c r="L86" s="363"/>
      <c r="M86" s="363"/>
      <c r="N86" s="363"/>
      <c r="O86" s="549"/>
      <c r="P86" s="561"/>
      <c r="Q86" s="363"/>
      <c r="R86" s="363"/>
      <c r="S86" s="363"/>
      <c r="T86" s="363"/>
      <c r="U86" s="363"/>
      <c r="V86" s="363"/>
      <c r="W86" s="363"/>
      <c r="X86" s="549"/>
      <c r="Y86" s="188"/>
      <c r="Z86" s="189"/>
      <c r="AA86" s="190"/>
      <c r="AB86" s="320"/>
      <c r="AC86" s="321"/>
      <c r="AD86" s="322"/>
      <c r="AE86" s="323"/>
      <c r="AF86" s="323"/>
      <c r="AG86" s="323"/>
      <c r="AH86" s="323"/>
      <c r="AI86" s="323"/>
      <c r="AJ86" s="323"/>
      <c r="AK86" s="323"/>
      <c r="AL86" s="323"/>
      <c r="AM86" s="323"/>
      <c r="AN86" s="323"/>
      <c r="AO86" s="323"/>
      <c r="AP86" s="323"/>
      <c r="AQ86" s="255"/>
      <c r="AR86" s="256"/>
      <c r="AS86" s="164" t="s">
        <v>185</v>
      </c>
      <c r="AT86" s="187"/>
      <c r="AU86" s="256"/>
      <c r="AV86" s="256"/>
      <c r="AW86" s="363" t="s">
        <v>175</v>
      </c>
      <c r="AX86" s="364"/>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79"/>
      <c r="R87" s="779"/>
      <c r="S87" s="779"/>
      <c r="T87" s="779"/>
      <c r="U87" s="779"/>
      <c r="V87" s="779"/>
      <c r="W87" s="779"/>
      <c r="X87" s="780"/>
      <c r="Y87" s="735" t="s">
        <v>61</v>
      </c>
      <c r="Z87" s="736"/>
      <c r="AA87" s="737"/>
      <c r="AB87" s="532"/>
      <c r="AC87" s="532"/>
      <c r="AD87" s="532"/>
      <c r="AE87" s="351"/>
      <c r="AF87" s="352"/>
      <c r="AG87" s="352"/>
      <c r="AH87" s="352"/>
      <c r="AI87" s="351"/>
      <c r="AJ87" s="352"/>
      <c r="AK87" s="352"/>
      <c r="AL87" s="352"/>
      <c r="AM87" s="351"/>
      <c r="AN87" s="352"/>
      <c r="AO87" s="352"/>
      <c r="AP87" s="352"/>
      <c r="AQ87" s="151"/>
      <c r="AR87" s="152"/>
      <c r="AS87" s="152"/>
      <c r="AT87" s="153"/>
      <c r="AU87" s="352"/>
      <c r="AV87" s="352"/>
      <c r="AW87" s="352"/>
      <c r="AX87" s="353"/>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1"/>
      <c r="Q88" s="781"/>
      <c r="R88" s="781"/>
      <c r="S88" s="781"/>
      <c r="T88" s="781"/>
      <c r="U88" s="781"/>
      <c r="V88" s="781"/>
      <c r="W88" s="781"/>
      <c r="X88" s="782"/>
      <c r="Y88" s="710" t="s">
        <v>53</v>
      </c>
      <c r="Z88" s="711"/>
      <c r="AA88" s="712"/>
      <c r="AB88" s="503"/>
      <c r="AC88" s="503"/>
      <c r="AD88" s="503"/>
      <c r="AE88" s="351"/>
      <c r="AF88" s="352"/>
      <c r="AG88" s="352"/>
      <c r="AH88" s="352"/>
      <c r="AI88" s="351"/>
      <c r="AJ88" s="352"/>
      <c r="AK88" s="352"/>
      <c r="AL88" s="352"/>
      <c r="AM88" s="351"/>
      <c r="AN88" s="352"/>
      <c r="AO88" s="352"/>
      <c r="AP88" s="352"/>
      <c r="AQ88" s="151"/>
      <c r="AR88" s="152"/>
      <c r="AS88" s="152"/>
      <c r="AT88" s="153"/>
      <c r="AU88" s="352"/>
      <c r="AV88" s="352"/>
      <c r="AW88" s="352"/>
      <c r="AX88" s="353"/>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3"/>
      <c r="Y89" s="710" t="s">
        <v>13</v>
      </c>
      <c r="Z89" s="711"/>
      <c r="AA89" s="712"/>
      <c r="AB89" s="442" t="s">
        <v>14</v>
      </c>
      <c r="AC89" s="442"/>
      <c r="AD89" s="442"/>
      <c r="AE89" s="359"/>
      <c r="AF89" s="360"/>
      <c r="AG89" s="360"/>
      <c r="AH89" s="360"/>
      <c r="AI89" s="359"/>
      <c r="AJ89" s="360"/>
      <c r="AK89" s="360"/>
      <c r="AL89" s="360"/>
      <c r="AM89" s="359"/>
      <c r="AN89" s="360"/>
      <c r="AO89" s="360"/>
      <c r="AP89" s="360"/>
      <c r="AQ89" s="151"/>
      <c r="AR89" s="152"/>
      <c r="AS89" s="152"/>
      <c r="AT89" s="153"/>
      <c r="AU89" s="352"/>
      <c r="AV89" s="352"/>
      <c r="AW89" s="352"/>
      <c r="AX89" s="353"/>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4" t="s">
        <v>60</v>
      </c>
      <c r="H90" s="759"/>
      <c r="I90" s="759"/>
      <c r="J90" s="759"/>
      <c r="K90" s="759"/>
      <c r="L90" s="759"/>
      <c r="M90" s="759"/>
      <c r="N90" s="759"/>
      <c r="O90" s="760"/>
      <c r="P90" s="758" t="s">
        <v>62</v>
      </c>
      <c r="Q90" s="759"/>
      <c r="R90" s="759"/>
      <c r="S90" s="759"/>
      <c r="T90" s="759"/>
      <c r="U90" s="759"/>
      <c r="V90" s="759"/>
      <c r="W90" s="759"/>
      <c r="X90" s="760"/>
      <c r="Y90" s="188"/>
      <c r="Z90" s="189"/>
      <c r="AA90" s="190"/>
      <c r="AB90" s="439" t="s">
        <v>11</v>
      </c>
      <c r="AC90" s="440"/>
      <c r="AD90" s="441"/>
      <c r="AE90" s="323" t="s">
        <v>308</v>
      </c>
      <c r="AF90" s="323"/>
      <c r="AG90" s="323"/>
      <c r="AH90" s="323"/>
      <c r="AI90" s="323" t="s">
        <v>330</v>
      </c>
      <c r="AJ90" s="323"/>
      <c r="AK90" s="323"/>
      <c r="AL90" s="323"/>
      <c r="AM90" s="323" t="s">
        <v>427</v>
      </c>
      <c r="AN90" s="323"/>
      <c r="AO90" s="323"/>
      <c r="AP90" s="323"/>
      <c r="AQ90" s="200" t="s">
        <v>184</v>
      </c>
      <c r="AR90" s="184"/>
      <c r="AS90" s="184"/>
      <c r="AT90" s="185"/>
      <c r="AU90" s="357" t="s">
        <v>133</v>
      </c>
      <c r="AV90" s="357"/>
      <c r="AW90" s="357"/>
      <c r="AX90" s="358"/>
      <c r="AY90">
        <f>COUNTA($G$92)</f>
        <v>0</v>
      </c>
    </row>
    <row r="91" spans="1:60" ht="18.75" hidden="1" customHeight="1" x14ac:dyDescent="0.15">
      <c r="A91" s="501"/>
      <c r="B91" s="533"/>
      <c r="C91" s="533"/>
      <c r="D91" s="533"/>
      <c r="E91" s="533"/>
      <c r="F91" s="534"/>
      <c r="G91" s="548"/>
      <c r="H91" s="363"/>
      <c r="I91" s="363"/>
      <c r="J91" s="363"/>
      <c r="K91" s="363"/>
      <c r="L91" s="363"/>
      <c r="M91" s="363"/>
      <c r="N91" s="363"/>
      <c r="O91" s="549"/>
      <c r="P91" s="561"/>
      <c r="Q91" s="363"/>
      <c r="R91" s="363"/>
      <c r="S91" s="363"/>
      <c r="T91" s="363"/>
      <c r="U91" s="363"/>
      <c r="V91" s="363"/>
      <c r="W91" s="363"/>
      <c r="X91" s="549"/>
      <c r="Y91" s="188"/>
      <c r="Z91" s="189"/>
      <c r="AA91" s="190"/>
      <c r="AB91" s="320"/>
      <c r="AC91" s="321"/>
      <c r="AD91" s="322"/>
      <c r="AE91" s="323"/>
      <c r="AF91" s="323"/>
      <c r="AG91" s="323"/>
      <c r="AH91" s="323"/>
      <c r="AI91" s="323"/>
      <c r="AJ91" s="323"/>
      <c r="AK91" s="323"/>
      <c r="AL91" s="323"/>
      <c r="AM91" s="323"/>
      <c r="AN91" s="323"/>
      <c r="AO91" s="323"/>
      <c r="AP91" s="323"/>
      <c r="AQ91" s="255"/>
      <c r="AR91" s="256"/>
      <c r="AS91" s="164" t="s">
        <v>185</v>
      </c>
      <c r="AT91" s="187"/>
      <c r="AU91" s="256"/>
      <c r="AV91" s="256"/>
      <c r="AW91" s="363" t="s">
        <v>175</v>
      </c>
      <c r="AX91" s="364"/>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79"/>
      <c r="R92" s="779"/>
      <c r="S92" s="779"/>
      <c r="T92" s="779"/>
      <c r="U92" s="779"/>
      <c r="V92" s="779"/>
      <c r="W92" s="779"/>
      <c r="X92" s="780"/>
      <c r="Y92" s="735" t="s">
        <v>61</v>
      </c>
      <c r="Z92" s="736"/>
      <c r="AA92" s="737"/>
      <c r="AB92" s="532"/>
      <c r="AC92" s="532"/>
      <c r="AD92" s="532"/>
      <c r="AE92" s="351"/>
      <c r="AF92" s="352"/>
      <c r="AG92" s="352"/>
      <c r="AH92" s="352"/>
      <c r="AI92" s="351"/>
      <c r="AJ92" s="352"/>
      <c r="AK92" s="352"/>
      <c r="AL92" s="352"/>
      <c r="AM92" s="351"/>
      <c r="AN92" s="352"/>
      <c r="AO92" s="352"/>
      <c r="AP92" s="352"/>
      <c r="AQ92" s="151"/>
      <c r="AR92" s="152"/>
      <c r="AS92" s="152"/>
      <c r="AT92" s="153"/>
      <c r="AU92" s="352"/>
      <c r="AV92" s="352"/>
      <c r="AW92" s="352"/>
      <c r="AX92" s="353"/>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1"/>
      <c r="Q93" s="781"/>
      <c r="R93" s="781"/>
      <c r="S93" s="781"/>
      <c r="T93" s="781"/>
      <c r="U93" s="781"/>
      <c r="V93" s="781"/>
      <c r="W93" s="781"/>
      <c r="X93" s="782"/>
      <c r="Y93" s="710" t="s">
        <v>53</v>
      </c>
      <c r="Z93" s="711"/>
      <c r="AA93" s="712"/>
      <c r="AB93" s="503"/>
      <c r="AC93" s="503"/>
      <c r="AD93" s="503"/>
      <c r="AE93" s="351"/>
      <c r="AF93" s="352"/>
      <c r="AG93" s="352"/>
      <c r="AH93" s="352"/>
      <c r="AI93" s="351"/>
      <c r="AJ93" s="352"/>
      <c r="AK93" s="352"/>
      <c r="AL93" s="352"/>
      <c r="AM93" s="351"/>
      <c r="AN93" s="352"/>
      <c r="AO93" s="352"/>
      <c r="AP93" s="352"/>
      <c r="AQ93" s="151"/>
      <c r="AR93" s="152"/>
      <c r="AS93" s="152"/>
      <c r="AT93" s="153"/>
      <c r="AU93" s="352"/>
      <c r="AV93" s="352"/>
      <c r="AW93" s="352"/>
      <c r="AX93" s="353"/>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3"/>
      <c r="Y94" s="710" t="s">
        <v>13</v>
      </c>
      <c r="Z94" s="711"/>
      <c r="AA94" s="712"/>
      <c r="AB94" s="442" t="s">
        <v>14</v>
      </c>
      <c r="AC94" s="442"/>
      <c r="AD94" s="442"/>
      <c r="AE94" s="359"/>
      <c r="AF94" s="360"/>
      <c r="AG94" s="360"/>
      <c r="AH94" s="360"/>
      <c r="AI94" s="359"/>
      <c r="AJ94" s="360"/>
      <c r="AK94" s="360"/>
      <c r="AL94" s="360"/>
      <c r="AM94" s="359"/>
      <c r="AN94" s="360"/>
      <c r="AO94" s="360"/>
      <c r="AP94" s="360"/>
      <c r="AQ94" s="151"/>
      <c r="AR94" s="152"/>
      <c r="AS94" s="152"/>
      <c r="AT94" s="153"/>
      <c r="AU94" s="352"/>
      <c r="AV94" s="352"/>
      <c r="AW94" s="352"/>
      <c r="AX94" s="353"/>
      <c r="AY94">
        <f t="shared" si="11"/>
        <v>0</v>
      </c>
      <c r="AZ94" s="10"/>
      <c r="BA94" s="10"/>
      <c r="BB94" s="10"/>
      <c r="BC94" s="10"/>
    </row>
    <row r="95" spans="1:60" ht="18.75" hidden="1" customHeight="1" x14ac:dyDescent="0.15">
      <c r="A95" s="501"/>
      <c r="B95" s="533" t="s">
        <v>144</v>
      </c>
      <c r="C95" s="533"/>
      <c r="D95" s="533"/>
      <c r="E95" s="533"/>
      <c r="F95" s="534"/>
      <c r="G95" s="774" t="s">
        <v>60</v>
      </c>
      <c r="H95" s="759"/>
      <c r="I95" s="759"/>
      <c r="J95" s="759"/>
      <c r="K95" s="759"/>
      <c r="L95" s="759"/>
      <c r="M95" s="759"/>
      <c r="N95" s="759"/>
      <c r="O95" s="760"/>
      <c r="P95" s="758" t="s">
        <v>62</v>
      </c>
      <c r="Q95" s="759"/>
      <c r="R95" s="759"/>
      <c r="S95" s="759"/>
      <c r="T95" s="759"/>
      <c r="U95" s="759"/>
      <c r="V95" s="759"/>
      <c r="W95" s="759"/>
      <c r="X95" s="760"/>
      <c r="Y95" s="188"/>
      <c r="Z95" s="189"/>
      <c r="AA95" s="190"/>
      <c r="AB95" s="439" t="s">
        <v>11</v>
      </c>
      <c r="AC95" s="440"/>
      <c r="AD95" s="441"/>
      <c r="AE95" s="323" t="s">
        <v>308</v>
      </c>
      <c r="AF95" s="323"/>
      <c r="AG95" s="323"/>
      <c r="AH95" s="323"/>
      <c r="AI95" s="323" t="s">
        <v>330</v>
      </c>
      <c r="AJ95" s="323"/>
      <c r="AK95" s="323"/>
      <c r="AL95" s="323"/>
      <c r="AM95" s="323" t="s">
        <v>427</v>
      </c>
      <c r="AN95" s="323"/>
      <c r="AO95" s="323"/>
      <c r="AP95" s="323"/>
      <c r="AQ95" s="200" t="s">
        <v>184</v>
      </c>
      <c r="AR95" s="184"/>
      <c r="AS95" s="184"/>
      <c r="AT95" s="185"/>
      <c r="AU95" s="357" t="s">
        <v>133</v>
      </c>
      <c r="AV95" s="357"/>
      <c r="AW95" s="357"/>
      <c r="AX95" s="358"/>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3"/>
      <c r="I96" s="363"/>
      <c r="J96" s="363"/>
      <c r="K96" s="363"/>
      <c r="L96" s="363"/>
      <c r="M96" s="363"/>
      <c r="N96" s="363"/>
      <c r="O96" s="549"/>
      <c r="P96" s="561"/>
      <c r="Q96" s="363"/>
      <c r="R96" s="363"/>
      <c r="S96" s="363"/>
      <c r="T96" s="363"/>
      <c r="U96" s="363"/>
      <c r="V96" s="363"/>
      <c r="W96" s="363"/>
      <c r="X96" s="549"/>
      <c r="Y96" s="188"/>
      <c r="Z96" s="189"/>
      <c r="AA96" s="190"/>
      <c r="AB96" s="320"/>
      <c r="AC96" s="321"/>
      <c r="AD96" s="322"/>
      <c r="AE96" s="323"/>
      <c r="AF96" s="323"/>
      <c r="AG96" s="323"/>
      <c r="AH96" s="323"/>
      <c r="AI96" s="323"/>
      <c r="AJ96" s="323"/>
      <c r="AK96" s="323"/>
      <c r="AL96" s="323"/>
      <c r="AM96" s="323"/>
      <c r="AN96" s="323"/>
      <c r="AO96" s="323"/>
      <c r="AP96" s="323"/>
      <c r="AQ96" s="255"/>
      <c r="AR96" s="256"/>
      <c r="AS96" s="164" t="s">
        <v>185</v>
      </c>
      <c r="AT96" s="187"/>
      <c r="AU96" s="256"/>
      <c r="AV96" s="256"/>
      <c r="AW96" s="363" t="s">
        <v>175</v>
      </c>
      <c r="AX96" s="364"/>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79"/>
      <c r="R97" s="779"/>
      <c r="S97" s="779"/>
      <c r="T97" s="779"/>
      <c r="U97" s="779"/>
      <c r="V97" s="779"/>
      <c r="W97" s="779"/>
      <c r="X97" s="780"/>
      <c r="Y97" s="735" t="s">
        <v>61</v>
      </c>
      <c r="Z97" s="736"/>
      <c r="AA97" s="737"/>
      <c r="AB97" s="391"/>
      <c r="AC97" s="392"/>
      <c r="AD97" s="393"/>
      <c r="AE97" s="351"/>
      <c r="AF97" s="352"/>
      <c r="AG97" s="352"/>
      <c r="AH97" s="794"/>
      <c r="AI97" s="351"/>
      <c r="AJ97" s="352"/>
      <c r="AK97" s="352"/>
      <c r="AL97" s="794"/>
      <c r="AM97" s="351"/>
      <c r="AN97" s="352"/>
      <c r="AO97" s="352"/>
      <c r="AP97" s="352"/>
      <c r="AQ97" s="151"/>
      <c r="AR97" s="152"/>
      <c r="AS97" s="152"/>
      <c r="AT97" s="153"/>
      <c r="AU97" s="352"/>
      <c r="AV97" s="352"/>
      <c r="AW97" s="352"/>
      <c r="AX97" s="353"/>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1"/>
      <c r="Q98" s="781"/>
      <c r="R98" s="781"/>
      <c r="S98" s="781"/>
      <c r="T98" s="781"/>
      <c r="U98" s="781"/>
      <c r="V98" s="781"/>
      <c r="W98" s="781"/>
      <c r="X98" s="782"/>
      <c r="Y98" s="710" t="s">
        <v>53</v>
      </c>
      <c r="Z98" s="711"/>
      <c r="AA98" s="712"/>
      <c r="AB98" s="285"/>
      <c r="AC98" s="286"/>
      <c r="AD98" s="287"/>
      <c r="AE98" s="351"/>
      <c r="AF98" s="352"/>
      <c r="AG98" s="352"/>
      <c r="AH98" s="794"/>
      <c r="AI98" s="351"/>
      <c r="AJ98" s="352"/>
      <c r="AK98" s="352"/>
      <c r="AL98" s="794"/>
      <c r="AM98" s="351"/>
      <c r="AN98" s="352"/>
      <c r="AO98" s="352"/>
      <c r="AP98" s="352"/>
      <c r="AQ98" s="151"/>
      <c r="AR98" s="152"/>
      <c r="AS98" s="152"/>
      <c r="AT98" s="153"/>
      <c r="AU98" s="352"/>
      <c r="AV98" s="352"/>
      <c r="AW98" s="352"/>
      <c r="AX98" s="353"/>
      <c r="AY98">
        <f t="shared" si="12"/>
        <v>0</v>
      </c>
      <c r="AZ98" s="10"/>
      <c r="BA98" s="10"/>
      <c r="BB98" s="10"/>
      <c r="BC98" s="10"/>
      <c r="BD98" s="10"/>
      <c r="BE98" s="10"/>
      <c r="BF98" s="10"/>
      <c r="BG98" s="10"/>
      <c r="BH98" s="10"/>
    </row>
    <row r="99" spans="1:60" ht="23.25" hidden="1" customHeight="1" thickBot="1" x14ac:dyDescent="0.2">
      <c r="A99" s="502"/>
      <c r="B99" s="858"/>
      <c r="C99" s="858"/>
      <c r="D99" s="858"/>
      <c r="E99" s="858"/>
      <c r="F99" s="859"/>
      <c r="G99" s="784"/>
      <c r="H99" s="233"/>
      <c r="I99" s="233"/>
      <c r="J99" s="233"/>
      <c r="K99" s="233"/>
      <c r="L99" s="233"/>
      <c r="M99" s="233"/>
      <c r="N99" s="233"/>
      <c r="O99" s="785"/>
      <c r="P99" s="821"/>
      <c r="Q99" s="821"/>
      <c r="R99" s="821"/>
      <c r="S99" s="821"/>
      <c r="T99" s="821"/>
      <c r="U99" s="821"/>
      <c r="V99" s="821"/>
      <c r="W99" s="821"/>
      <c r="X99" s="822"/>
      <c r="Y99" s="461" t="s">
        <v>13</v>
      </c>
      <c r="Z99" s="462"/>
      <c r="AA99" s="463"/>
      <c r="AB99" s="443" t="s">
        <v>14</v>
      </c>
      <c r="AC99" s="444"/>
      <c r="AD99" s="445"/>
      <c r="AE99" s="795"/>
      <c r="AF99" s="796"/>
      <c r="AG99" s="796"/>
      <c r="AH99" s="823"/>
      <c r="AI99" s="795"/>
      <c r="AJ99" s="796"/>
      <c r="AK99" s="796"/>
      <c r="AL99" s="823"/>
      <c r="AM99" s="795"/>
      <c r="AN99" s="796"/>
      <c r="AO99" s="796"/>
      <c r="AP99" s="796"/>
      <c r="AQ99" s="797"/>
      <c r="AR99" s="798"/>
      <c r="AS99" s="798"/>
      <c r="AT99" s="799"/>
      <c r="AU99" s="796"/>
      <c r="AV99" s="796"/>
      <c r="AW99" s="796"/>
      <c r="AX99" s="800"/>
      <c r="AY99">
        <f t="shared" si="12"/>
        <v>0</v>
      </c>
    </row>
    <row r="100" spans="1:60" ht="31.5" customHeight="1" x14ac:dyDescent="0.15">
      <c r="A100" s="810" t="s">
        <v>272</v>
      </c>
      <c r="B100" s="811"/>
      <c r="C100" s="811"/>
      <c r="D100" s="811"/>
      <c r="E100" s="811"/>
      <c r="F100" s="812"/>
      <c r="G100" s="813" t="s">
        <v>59</v>
      </c>
      <c r="H100" s="813"/>
      <c r="I100" s="813"/>
      <c r="J100" s="813"/>
      <c r="K100" s="813"/>
      <c r="L100" s="813"/>
      <c r="M100" s="813"/>
      <c r="N100" s="813"/>
      <c r="O100" s="813"/>
      <c r="P100" s="813"/>
      <c r="Q100" s="813"/>
      <c r="R100" s="813"/>
      <c r="S100" s="813"/>
      <c r="T100" s="813"/>
      <c r="U100" s="813"/>
      <c r="V100" s="813"/>
      <c r="W100" s="813"/>
      <c r="X100" s="814"/>
      <c r="Y100" s="446"/>
      <c r="Z100" s="447"/>
      <c r="AA100" s="448"/>
      <c r="AB100" s="835" t="s">
        <v>11</v>
      </c>
      <c r="AC100" s="835"/>
      <c r="AD100" s="835"/>
      <c r="AE100" s="801" t="s">
        <v>308</v>
      </c>
      <c r="AF100" s="802"/>
      <c r="AG100" s="802"/>
      <c r="AH100" s="803"/>
      <c r="AI100" s="801" t="s">
        <v>330</v>
      </c>
      <c r="AJ100" s="802"/>
      <c r="AK100" s="802"/>
      <c r="AL100" s="803"/>
      <c r="AM100" s="801" t="s">
        <v>427</v>
      </c>
      <c r="AN100" s="802"/>
      <c r="AO100" s="802"/>
      <c r="AP100" s="803"/>
      <c r="AQ100" s="904" t="s">
        <v>335</v>
      </c>
      <c r="AR100" s="905"/>
      <c r="AS100" s="905"/>
      <c r="AT100" s="906"/>
      <c r="AU100" s="904" t="s">
        <v>459</v>
      </c>
      <c r="AV100" s="905"/>
      <c r="AW100" s="905"/>
      <c r="AX100" s="907"/>
    </row>
    <row r="101" spans="1:60" ht="23.25" customHeight="1" x14ac:dyDescent="0.15">
      <c r="A101" s="472"/>
      <c r="B101" s="473"/>
      <c r="C101" s="473"/>
      <c r="D101" s="473"/>
      <c r="E101" s="473"/>
      <c r="F101" s="474"/>
      <c r="G101" s="176" t="s">
        <v>643</v>
      </c>
      <c r="H101" s="176"/>
      <c r="I101" s="176"/>
      <c r="J101" s="176"/>
      <c r="K101" s="176"/>
      <c r="L101" s="176"/>
      <c r="M101" s="176"/>
      <c r="N101" s="176"/>
      <c r="O101" s="176"/>
      <c r="P101" s="176"/>
      <c r="Q101" s="176"/>
      <c r="R101" s="176"/>
      <c r="S101" s="176"/>
      <c r="T101" s="176"/>
      <c r="U101" s="176"/>
      <c r="V101" s="176"/>
      <c r="W101" s="176"/>
      <c r="X101" s="218"/>
      <c r="Y101" s="793" t="s">
        <v>54</v>
      </c>
      <c r="Z101" s="696"/>
      <c r="AA101" s="697"/>
      <c r="AB101" s="532" t="s">
        <v>644</v>
      </c>
      <c r="AC101" s="532"/>
      <c r="AD101" s="532"/>
      <c r="AE101" s="346">
        <v>224</v>
      </c>
      <c r="AF101" s="346"/>
      <c r="AG101" s="346"/>
      <c r="AH101" s="346"/>
      <c r="AI101" s="346">
        <v>249</v>
      </c>
      <c r="AJ101" s="346"/>
      <c r="AK101" s="346"/>
      <c r="AL101" s="346"/>
      <c r="AM101" s="346"/>
      <c r="AN101" s="346"/>
      <c r="AO101" s="346"/>
      <c r="AP101" s="346"/>
      <c r="AQ101" s="346" t="s">
        <v>676</v>
      </c>
      <c r="AR101" s="346"/>
      <c r="AS101" s="346"/>
      <c r="AT101" s="346"/>
      <c r="AU101" s="351"/>
      <c r="AV101" s="352"/>
      <c r="AW101" s="352"/>
      <c r="AX101" s="353"/>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8"/>
      <c r="AA102" s="329"/>
      <c r="AB102" s="532" t="s">
        <v>644</v>
      </c>
      <c r="AC102" s="532"/>
      <c r="AD102" s="532"/>
      <c r="AE102" s="346">
        <v>383</v>
      </c>
      <c r="AF102" s="346"/>
      <c r="AG102" s="346"/>
      <c r="AH102" s="346"/>
      <c r="AI102" s="346">
        <v>358</v>
      </c>
      <c r="AJ102" s="346"/>
      <c r="AK102" s="346"/>
      <c r="AL102" s="346"/>
      <c r="AM102" s="346">
        <v>224</v>
      </c>
      <c r="AN102" s="346"/>
      <c r="AO102" s="346"/>
      <c r="AP102" s="346"/>
      <c r="AQ102" s="346">
        <v>249</v>
      </c>
      <c r="AR102" s="346"/>
      <c r="AS102" s="346"/>
      <c r="AT102" s="346"/>
      <c r="AU102" s="359"/>
      <c r="AV102" s="360"/>
      <c r="AW102" s="360"/>
      <c r="AX102" s="908"/>
    </row>
    <row r="103" spans="1:60" ht="31.5" hidden="1" customHeight="1" x14ac:dyDescent="0.15">
      <c r="A103" s="469" t="s">
        <v>272</v>
      </c>
      <c r="B103" s="470"/>
      <c r="C103" s="470"/>
      <c r="D103" s="470"/>
      <c r="E103" s="470"/>
      <c r="F103" s="471"/>
      <c r="G103" s="711" t="s">
        <v>59</v>
      </c>
      <c r="H103" s="711"/>
      <c r="I103" s="711"/>
      <c r="J103" s="711"/>
      <c r="K103" s="711"/>
      <c r="L103" s="711"/>
      <c r="M103" s="711"/>
      <c r="N103" s="711"/>
      <c r="O103" s="711"/>
      <c r="P103" s="711"/>
      <c r="Q103" s="711"/>
      <c r="R103" s="711"/>
      <c r="S103" s="711"/>
      <c r="T103" s="711"/>
      <c r="U103" s="711"/>
      <c r="V103" s="711"/>
      <c r="W103" s="711"/>
      <c r="X103" s="712"/>
      <c r="Y103" s="449"/>
      <c r="Z103" s="450"/>
      <c r="AA103" s="451"/>
      <c r="AB103" s="288" t="s">
        <v>11</v>
      </c>
      <c r="AC103" s="283"/>
      <c r="AD103" s="284"/>
      <c r="AE103" s="323" t="s">
        <v>308</v>
      </c>
      <c r="AF103" s="323"/>
      <c r="AG103" s="323"/>
      <c r="AH103" s="323"/>
      <c r="AI103" s="323" t="s">
        <v>330</v>
      </c>
      <c r="AJ103" s="323"/>
      <c r="AK103" s="323"/>
      <c r="AL103" s="323"/>
      <c r="AM103" s="323" t="s">
        <v>427</v>
      </c>
      <c r="AN103" s="323"/>
      <c r="AO103" s="323"/>
      <c r="AP103" s="323"/>
      <c r="AQ103" s="348" t="s">
        <v>335</v>
      </c>
      <c r="AR103" s="349"/>
      <c r="AS103" s="349"/>
      <c r="AT103" s="349"/>
      <c r="AU103" s="348" t="s">
        <v>459</v>
      </c>
      <c r="AV103" s="349"/>
      <c r="AW103" s="349"/>
      <c r="AX103" s="350"/>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6"/>
      <c r="AF104" s="346"/>
      <c r="AG104" s="346"/>
      <c r="AH104" s="346"/>
      <c r="AI104" s="346"/>
      <c r="AJ104" s="346"/>
      <c r="AK104" s="346"/>
      <c r="AL104" s="346"/>
      <c r="AM104" s="346"/>
      <c r="AN104" s="346"/>
      <c r="AO104" s="346"/>
      <c r="AP104" s="346"/>
      <c r="AQ104" s="346"/>
      <c r="AR104" s="346"/>
      <c r="AS104" s="346"/>
      <c r="AT104" s="346"/>
      <c r="AU104" s="346"/>
      <c r="AV104" s="346"/>
      <c r="AW104" s="346"/>
      <c r="AX104" s="347"/>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91"/>
      <c r="AC105" s="392"/>
      <c r="AD105" s="393"/>
      <c r="AE105" s="346"/>
      <c r="AF105" s="346"/>
      <c r="AG105" s="346"/>
      <c r="AH105" s="346"/>
      <c r="AI105" s="346"/>
      <c r="AJ105" s="346"/>
      <c r="AK105" s="346"/>
      <c r="AL105" s="346"/>
      <c r="AM105" s="346"/>
      <c r="AN105" s="346"/>
      <c r="AO105" s="346"/>
      <c r="AP105" s="346"/>
      <c r="AQ105" s="346"/>
      <c r="AR105" s="346"/>
      <c r="AS105" s="346"/>
      <c r="AT105" s="346"/>
      <c r="AU105" s="346"/>
      <c r="AV105" s="346"/>
      <c r="AW105" s="346"/>
      <c r="AX105" s="347"/>
      <c r="AY105">
        <f>$AY$103</f>
        <v>0</v>
      </c>
    </row>
    <row r="106" spans="1:60" ht="31.5" hidden="1" customHeight="1" x14ac:dyDescent="0.15">
      <c r="A106" s="469" t="s">
        <v>272</v>
      </c>
      <c r="B106" s="470"/>
      <c r="C106" s="470"/>
      <c r="D106" s="470"/>
      <c r="E106" s="470"/>
      <c r="F106" s="471"/>
      <c r="G106" s="711" t="s">
        <v>59</v>
      </c>
      <c r="H106" s="711"/>
      <c r="I106" s="711"/>
      <c r="J106" s="711"/>
      <c r="K106" s="711"/>
      <c r="L106" s="711"/>
      <c r="M106" s="711"/>
      <c r="N106" s="711"/>
      <c r="O106" s="711"/>
      <c r="P106" s="711"/>
      <c r="Q106" s="711"/>
      <c r="R106" s="711"/>
      <c r="S106" s="711"/>
      <c r="T106" s="711"/>
      <c r="U106" s="711"/>
      <c r="V106" s="711"/>
      <c r="W106" s="711"/>
      <c r="X106" s="712"/>
      <c r="Y106" s="449"/>
      <c r="Z106" s="450"/>
      <c r="AA106" s="451"/>
      <c r="AB106" s="288" t="s">
        <v>11</v>
      </c>
      <c r="AC106" s="283"/>
      <c r="AD106" s="284"/>
      <c r="AE106" s="323" t="s">
        <v>308</v>
      </c>
      <c r="AF106" s="323"/>
      <c r="AG106" s="323"/>
      <c r="AH106" s="323"/>
      <c r="AI106" s="323" t="s">
        <v>330</v>
      </c>
      <c r="AJ106" s="323"/>
      <c r="AK106" s="323"/>
      <c r="AL106" s="323"/>
      <c r="AM106" s="323" t="s">
        <v>427</v>
      </c>
      <c r="AN106" s="323"/>
      <c r="AO106" s="323"/>
      <c r="AP106" s="323"/>
      <c r="AQ106" s="348" t="s">
        <v>335</v>
      </c>
      <c r="AR106" s="349"/>
      <c r="AS106" s="349"/>
      <c r="AT106" s="349"/>
      <c r="AU106" s="348" t="s">
        <v>459</v>
      </c>
      <c r="AV106" s="349"/>
      <c r="AW106" s="349"/>
      <c r="AX106" s="350"/>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6"/>
      <c r="AF107" s="346"/>
      <c r="AG107" s="346"/>
      <c r="AH107" s="346"/>
      <c r="AI107" s="346"/>
      <c r="AJ107" s="346"/>
      <c r="AK107" s="346"/>
      <c r="AL107" s="346"/>
      <c r="AM107" s="346"/>
      <c r="AN107" s="346"/>
      <c r="AO107" s="346"/>
      <c r="AP107" s="346"/>
      <c r="AQ107" s="346"/>
      <c r="AR107" s="346"/>
      <c r="AS107" s="346"/>
      <c r="AT107" s="346"/>
      <c r="AU107" s="346"/>
      <c r="AV107" s="346"/>
      <c r="AW107" s="346"/>
      <c r="AX107" s="347"/>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91"/>
      <c r="AC108" s="392"/>
      <c r="AD108" s="393"/>
      <c r="AE108" s="346"/>
      <c r="AF108" s="346"/>
      <c r="AG108" s="346"/>
      <c r="AH108" s="346"/>
      <c r="AI108" s="346"/>
      <c r="AJ108" s="346"/>
      <c r="AK108" s="346"/>
      <c r="AL108" s="346"/>
      <c r="AM108" s="346"/>
      <c r="AN108" s="346"/>
      <c r="AO108" s="346"/>
      <c r="AP108" s="346"/>
      <c r="AQ108" s="346"/>
      <c r="AR108" s="346"/>
      <c r="AS108" s="346"/>
      <c r="AT108" s="346"/>
      <c r="AU108" s="346"/>
      <c r="AV108" s="346"/>
      <c r="AW108" s="346"/>
      <c r="AX108" s="347"/>
      <c r="AY108">
        <f>$AY$106</f>
        <v>0</v>
      </c>
    </row>
    <row r="109" spans="1:60" ht="31.5" hidden="1" customHeight="1" x14ac:dyDescent="0.15">
      <c r="A109" s="469" t="s">
        <v>272</v>
      </c>
      <c r="B109" s="470"/>
      <c r="C109" s="470"/>
      <c r="D109" s="470"/>
      <c r="E109" s="470"/>
      <c r="F109" s="471"/>
      <c r="G109" s="711" t="s">
        <v>59</v>
      </c>
      <c r="H109" s="711"/>
      <c r="I109" s="711"/>
      <c r="J109" s="711"/>
      <c r="K109" s="711"/>
      <c r="L109" s="711"/>
      <c r="M109" s="711"/>
      <c r="N109" s="711"/>
      <c r="O109" s="711"/>
      <c r="P109" s="711"/>
      <c r="Q109" s="711"/>
      <c r="R109" s="711"/>
      <c r="S109" s="711"/>
      <c r="T109" s="711"/>
      <c r="U109" s="711"/>
      <c r="V109" s="711"/>
      <c r="W109" s="711"/>
      <c r="X109" s="712"/>
      <c r="Y109" s="449"/>
      <c r="Z109" s="450"/>
      <c r="AA109" s="451"/>
      <c r="AB109" s="288" t="s">
        <v>11</v>
      </c>
      <c r="AC109" s="283"/>
      <c r="AD109" s="284"/>
      <c r="AE109" s="323" t="s">
        <v>308</v>
      </c>
      <c r="AF109" s="323"/>
      <c r="AG109" s="323"/>
      <c r="AH109" s="323"/>
      <c r="AI109" s="323" t="s">
        <v>330</v>
      </c>
      <c r="AJ109" s="323"/>
      <c r="AK109" s="323"/>
      <c r="AL109" s="323"/>
      <c r="AM109" s="323" t="s">
        <v>427</v>
      </c>
      <c r="AN109" s="323"/>
      <c r="AO109" s="323"/>
      <c r="AP109" s="323"/>
      <c r="AQ109" s="348" t="s">
        <v>335</v>
      </c>
      <c r="AR109" s="349"/>
      <c r="AS109" s="349"/>
      <c r="AT109" s="349"/>
      <c r="AU109" s="348" t="s">
        <v>459</v>
      </c>
      <c r="AV109" s="349"/>
      <c r="AW109" s="349"/>
      <c r="AX109" s="350"/>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91"/>
      <c r="AC111" s="392"/>
      <c r="AD111" s="393"/>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15">
      <c r="A112" s="469" t="s">
        <v>272</v>
      </c>
      <c r="B112" s="470"/>
      <c r="C112" s="470"/>
      <c r="D112" s="470"/>
      <c r="E112" s="470"/>
      <c r="F112" s="471"/>
      <c r="G112" s="711" t="s">
        <v>59</v>
      </c>
      <c r="H112" s="711"/>
      <c r="I112" s="711"/>
      <c r="J112" s="711"/>
      <c r="K112" s="711"/>
      <c r="L112" s="711"/>
      <c r="M112" s="711"/>
      <c r="N112" s="711"/>
      <c r="O112" s="711"/>
      <c r="P112" s="711"/>
      <c r="Q112" s="711"/>
      <c r="R112" s="711"/>
      <c r="S112" s="711"/>
      <c r="T112" s="711"/>
      <c r="U112" s="711"/>
      <c r="V112" s="711"/>
      <c r="W112" s="711"/>
      <c r="X112" s="712"/>
      <c r="Y112" s="449"/>
      <c r="Z112" s="450"/>
      <c r="AA112" s="451"/>
      <c r="AB112" s="288" t="s">
        <v>11</v>
      </c>
      <c r="AC112" s="283"/>
      <c r="AD112" s="284"/>
      <c r="AE112" s="323" t="s">
        <v>308</v>
      </c>
      <c r="AF112" s="323"/>
      <c r="AG112" s="323"/>
      <c r="AH112" s="323"/>
      <c r="AI112" s="323" t="s">
        <v>330</v>
      </c>
      <c r="AJ112" s="323"/>
      <c r="AK112" s="323"/>
      <c r="AL112" s="323"/>
      <c r="AM112" s="323" t="s">
        <v>427</v>
      </c>
      <c r="AN112" s="323"/>
      <c r="AO112" s="323"/>
      <c r="AP112" s="323"/>
      <c r="AQ112" s="348" t="s">
        <v>335</v>
      </c>
      <c r="AR112" s="349"/>
      <c r="AS112" s="349"/>
      <c r="AT112" s="349"/>
      <c r="AU112" s="348" t="s">
        <v>459</v>
      </c>
      <c r="AV112" s="349"/>
      <c r="AW112" s="349"/>
      <c r="AX112" s="350"/>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6"/>
      <c r="AF113" s="346"/>
      <c r="AG113" s="346"/>
      <c r="AH113" s="346"/>
      <c r="AI113" s="346"/>
      <c r="AJ113" s="346"/>
      <c r="AK113" s="346"/>
      <c r="AL113" s="346"/>
      <c r="AM113" s="346"/>
      <c r="AN113" s="346"/>
      <c r="AO113" s="346"/>
      <c r="AP113" s="346"/>
      <c r="AQ113" s="351"/>
      <c r="AR113" s="352"/>
      <c r="AS113" s="352"/>
      <c r="AT113" s="794"/>
      <c r="AU113" s="346"/>
      <c r="AV113" s="346"/>
      <c r="AW113" s="346"/>
      <c r="AX113" s="347"/>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91"/>
      <c r="AC114" s="392"/>
      <c r="AD114" s="393"/>
      <c r="AE114" s="354"/>
      <c r="AF114" s="354"/>
      <c r="AG114" s="354"/>
      <c r="AH114" s="354"/>
      <c r="AI114" s="354"/>
      <c r="AJ114" s="354"/>
      <c r="AK114" s="354"/>
      <c r="AL114" s="354"/>
      <c r="AM114" s="354"/>
      <c r="AN114" s="354"/>
      <c r="AO114" s="354"/>
      <c r="AP114" s="354"/>
      <c r="AQ114" s="351"/>
      <c r="AR114" s="352"/>
      <c r="AS114" s="352"/>
      <c r="AT114" s="794"/>
      <c r="AU114" s="351"/>
      <c r="AV114" s="352"/>
      <c r="AW114" s="352"/>
      <c r="AX114" s="353"/>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3" t="s">
        <v>308</v>
      </c>
      <c r="AF115" s="323"/>
      <c r="AG115" s="323"/>
      <c r="AH115" s="323"/>
      <c r="AI115" s="323" t="s">
        <v>330</v>
      </c>
      <c r="AJ115" s="323"/>
      <c r="AK115" s="323"/>
      <c r="AL115" s="323"/>
      <c r="AM115" s="323" t="s">
        <v>427</v>
      </c>
      <c r="AN115" s="323"/>
      <c r="AO115" s="323"/>
      <c r="AP115" s="323"/>
      <c r="AQ115" s="324" t="s">
        <v>460</v>
      </c>
      <c r="AR115" s="325"/>
      <c r="AS115" s="325"/>
      <c r="AT115" s="325"/>
      <c r="AU115" s="325"/>
      <c r="AV115" s="325"/>
      <c r="AW115" s="325"/>
      <c r="AX115" s="326"/>
    </row>
    <row r="116" spans="1:51" ht="33" customHeight="1" x14ac:dyDescent="0.15">
      <c r="A116" s="277"/>
      <c r="B116" s="278"/>
      <c r="C116" s="278"/>
      <c r="D116" s="278"/>
      <c r="E116" s="278"/>
      <c r="F116" s="279"/>
      <c r="G116" s="339" t="s">
        <v>645</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5" t="s">
        <v>637</v>
      </c>
      <c r="AC116" s="286"/>
      <c r="AD116" s="287"/>
      <c r="AE116" s="346" t="s">
        <v>637</v>
      </c>
      <c r="AF116" s="346"/>
      <c r="AG116" s="346"/>
      <c r="AH116" s="346"/>
      <c r="AI116" s="346" t="s">
        <v>637</v>
      </c>
      <c r="AJ116" s="346"/>
      <c r="AK116" s="346"/>
      <c r="AL116" s="346"/>
      <c r="AM116" s="346" t="s">
        <v>659</v>
      </c>
      <c r="AN116" s="346"/>
      <c r="AO116" s="346"/>
      <c r="AP116" s="346"/>
      <c r="AQ116" s="351" t="s">
        <v>659</v>
      </c>
      <c r="AR116" s="352"/>
      <c r="AS116" s="352"/>
      <c r="AT116" s="352"/>
      <c r="AU116" s="352"/>
      <c r="AV116" s="352"/>
      <c r="AW116" s="352"/>
      <c r="AX116" s="353"/>
    </row>
    <row r="117" spans="1:51" ht="33" customHeight="1" thickBot="1" x14ac:dyDescent="0.2">
      <c r="A117" s="280"/>
      <c r="B117" s="281"/>
      <c r="C117" s="281"/>
      <c r="D117" s="281"/>
      <c r="E117" s="281"/>
      <c r="F117" s="282"/>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324</v>
      </c>
      <c r="AC117" s="331"/>
      <c r="AD117" s="332"/>
      <c r="AE117" s="291" t="s">
        <v>637</v>
      </c>
      <c r="AF117" s="291"/>
      <c r="AG117" s="291"/>
      <c r="AH117" s="291"/>
      <c r="AI117" s="291" t="s">
        <v>637</v>
      </c>
      <c r="AJ117" s="291"/>
      <c r="AK117" s="291"/>
      <c r="AL117" s="291"/>
      <c r="AM117" s="291" t="s">
        <v>659</v>
      </c>
      <c r="AN117" s="291"/>
      <c r="AO117" s="291"/>
      <c r="AP117" s="291"/>
      <c r="AQ117" s="291" t="s">
        <v>659</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3" t="s">
        <v>308</v>
      </c>
      <c r="AF118" s="323"/>
      <c r="AG118" s="323"/>
      <c r="AH118" s="323"/>
      <c r="AI118" s="323" t="s">
        <v>330</v>
      </c>
      <c r="AJ118" s="323"/>
      <c r="AK118" s="323"/>
      <c r="AL118" s="323"/>
      <c r="AM118" s="323" t="s">
        <v>427</v>
      </c>
      <c r="AN118" s="323"/>
      <c r="AO118" s="323"/>
      <c r="AP118" s="323"/>
      <c r="AQ118" s="324" t="s">
        <v>460</v>
      </c>
      <c r="AR118" s="325"/>
      <c r="AS118" s="325"/>
      <c r="AT118" s="325"/>
      <c r="AU118" s="325"/>
      <c r="AV118" s="325"/>
      <c r="AW118" s="325"/>
      <c r="AX118" s="326"/>
      <c r="AY118" s="77">
        <f>IF(SUBSTITUTE(SUBSTITUTE($G$119,"／",""),"　","")="",0,1)</f>
        <v>0</v>
      </c>
    </row>
    <row r="119" spans="1:51" ht="23.25" hidden="1" customHeight="1" x14ac:dyDescent="0.15">
      <c r="A119" s="277"/>
      <c r="B119" s="278"/>
      <c r="C119" s="278"/>
      <c r="D119" s="278"/>
      <c r="E119" s="278"/>
      <c r="F119" s="279"/>
      <c r="G119" s="339" t="s">
        <v>279</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5"/>
      <c r="AC119" s="286"/>
      <c r="AD119" s="287"/>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c r="AY119">
        <f>$AY$118</f>
        <v>0</v>
      </c>
    </row>
    <row r="120" spans="1:51" ht="46.5" hidden="1" customHeight="1" x14ac:dyDescent="0.15">
      <c r="A120" s="280"/>
      <c r="B120" s="281"/>
      <c r="C120" s="281"/>
      <c r="D120" s="281"/>
      <c r="E120" s="281"/>
      <c r="F120" s="282"/>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278</v>
      </c>
      <c r="AC120" s="331"/>
      <c r="AD120" s="332"/>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3" t="s">
        <v>308</v>
      </c>
      <c r="AF121" s="323"/>
      <c r="AG121" s="323"/>
      <c r="AH121" s="323"/>
      <c r="AI121" s="323" t="s">
        <v>330</v>
      </c>
      <c r="AJ121" s="323"/>
      <c r="AK121" s="323"/>
      <c r="AL121" s="323"/>
      <c r="AM121" s="323" t="s">
        <v>427</v>
      </c>
      <c r="AN121" s="323"/>
      <c r="AO121" s="323"/>
      <c r="AP121" s="323"/>
      <c r="AQ121" s="324" t="s">
        <v>460</v>
      </c>
      <c r="AR121" s="325"/>
      <c r="AS121" s="325"/>
      <c r="AT121" s="325"/>
      <c r="AU121" s="325"/>
      <c r="AV121" s="325"/>
      <c r="AW121" s="325"/>
      <c r="AX121" s="326"/>
      <c r="AY121" s="77">
        <f>IF(SUBSTITUTE(SUBSTITUTE($G$122,"／",""),"　","")="",0,1)</f>
        <v>0</v>
      </c>
    </row>
    <row r="122" spans="1:51" ht="23.25" hidden="1" customHeight="1" x14ac:dyDescent="0.15">
      <c r="A122" s="277"/>
      <c r="B122" s="278"/>
      <c r="C122" s="278"/>
      <c r="D122" s="278"/>
      <c r="E122" s="278"/>
      <c r="F122" s="279"/>
      <c r="G122" s="339" t="s">
        <v>280</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5"/>
      <c r="AC122" s="286"/>
      <c r="AD122" s="287"/>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80"/>
      <c r="B123" s="281"/>
      <c r="C123" s="281"/>
      <c r="D123" s="281"/>
      <c r="E123" s="281"/>
      <c r="F123" s="282"/>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278</v>
      </c>
      <c r="AC123" s="331"/>
      <c r="AD123" s="332"/>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3" t="s">
        <v>308</v>
      </c>
      <c r="AF124" s="323"/>
      <c r="AG124" s="323"/>
      <c r="AH124" s="323"/>
      <c r="AI124" s="323" t="s">
        <v>330</v>
      </c>
      <c r="AJ124" s="323"/>
      <c r="AK124" s="323"/>
      <c r="AL124" s="323"/>
      <c r="AM124" s="323" t="s">
        <v>427</v>
      </c>
      <c r="AN124" s="323"/>
      <c r="AO124" s="323"/>
      <c r="AP124" s="323"/>
      <c r="AQ124" s="324" t="s">
        <v>460</v>
      </c>
      <c r="AR124" s="325"/>
      <c r="AS124" s="325"/>
      <c r="AT124" s="325"/>
      <c r="AU124" s="325"/>
      <c r="AV124" s="325"/>
      <c r="AW124" s="325"/>
      <c r="AX124" s="326"/>
      <c r="AY124" s="77">
        <f>IF(SUBSTITUTE(SUBSTITUTE($G$125,"／",""),"　","")="",0,1)</f>
        <v>0</v>
      </c>
    </row>
    <row r="125" spans="1:51" ht="23.25" hidden="1" customHeight="1" x14ac:dyDescent="0.15">
      <c r="A125" s="277"/>
      <c r="B125" s="278"/>
      <c r="C125" s="278"/>
      <c r="D125" s="278"/>
      <c r="E125" s="278"/>
      <c r="F125" s="279"/>
      <c r="G125" s="339" t="s">
        <v>280</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5"/>
      <c r="AC125" s="286"/>
      <c r="AD125" s="287"/>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0"/>
      <c r="B126" s="281"/>
      <c r="C126" s="281"/>
      <c r="D126" s="281"/>
      <c r="E126" s="281"/>
      <c r="F126" s="282"/>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278</v>
      </c>
      <c r="AC126" s="331"/>
      <c r="AD126" s="332"/>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308</v>
      </c>
      <c r="AF127" s="323"/>
      <c r="AG127" s="323"/>
      <c r="AH127" s="323"/>
      <c r="AI127" s="323" t="s">
        <v>330</v>
      </c>
      <c r="AJ127" s="323"/>
      <c r="AK127" s="323"/>
      <c r="AL127" s="323"/>
      <c r="AM127" s="323" t="s">
        <v>427</v>
      </c>
      <c r="AN127" s="323"/>
      <c r="AO127" s="323"/>
      <c r="AP127" s="323"/>
      <c r="AQ127" s="324" t="s">
        <v>460</v>
      </c>
      <c r="AR127" s="325"/>
      <c r="AS127" s="325"/>
      <c r="AT127" s="325"/>
      <c r="AU127" s="325"/>
      <c r="AV127" s="325"/>
      <c r="AW127" s="325"/>
      <c r="AX127" s="326"/>
      <c r="AY127" s="77">
        <f>IF(SUBSTITUTE(SUBSTITUTE($G$128,"／",""),"　","")="",0,1)</f>
        <v>0</v>
      </c>
    </row>
    <row r="128" spans="1:51" ht="23.25" hidden="1" customHeight="1" x14ac:dyDescent="0.15">
      <c r="A128" s="277"/>
      <c r="B128" s="278"/>
      <c r="C128" s="278"/>
      <c r="D128" s="278"/>
      <c r="E128" s="278"/>
      <c r="F128" s="279"/>
      <c r="G128" s="339" t="s">
        <v>280</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5"/>
      <c r="AC128" s="286"/>
      <c r="AD128" s="287"/>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0"/>
      <c r="B129" s="281"/>
      <c r="C129" s="281"/>
      <c r="D129" s="281"/>
      <c r="E129" s="281"/>
      <c r="F129" s="282"/>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278</v>
      </c>
      <c r="AC129" s="331"/>
      <c r="AD129" s="332"/>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1" t="s">
        <v>323</v>
      </c>
      <c r="B130" s="969"/>
      <c r="C130" s="968" t="s">
        <v>188</v>
      </c>
      <c r="D130" s="969"/>
      <c r="E130" s="293" t="s">
        <v>217</v>
      </c>
      <c r="F130" s="294"/>
      <c r="G130" s="295" t="s">
        <v>646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2"/>
      <c r="B131" s="238"/>
      <c r="C131" s="237"/>
      <c r="D131" s="238"/>
      <c r="E131" s="224" t="s">
        <v>216</v>
      </c>
      <c r="F131" s="225"/>
      <c r="G131" s="222" t="s">
        <v>647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2"/>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2"/>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637</v>
      </c>
      <c r="AR133" s="256"/>
      <c r="AS133" s="164" t="s">
        <v>185</v>
      </c>
      <c r="AT133" s="187"/>
      <c r="AU133" s="163" t="s">
        <v>637</v>
      </c>
      <c r="AV133" s="163"/>
      <c r="AW133" s="164" t="s">
        <v>175</v>
      </c>
      <c r="AX133" s="165"/>
      <c r="AY133">
        <f>$AY$132</f>
        <v>1</v>
      </c>
    </row>
    <row r="134" spans="1:51" ht="23.25" customHeight="1" x14ac:dyDescent="0.15">
      <c r="A134" s="972"/>
      <c r="B134" s="238"/>
      <c r="C134" s="237"/>
      <c r="D134" s="238"/>
      <c r="E134" s="237"/>
      <c r="F134" s="299"/>
      <c r="G134" s="217" t="s">
        <v>637</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637</v>
      </c>
      <c r="AC134" s="209"/>
      <c r="AD134" s="209"/>
      <c r="AE134" s="251" t="s">
        <v>637</v>
      </c>
      <c r="AF134" s="152"/>
      <c r="AG134" s="152"/>
      <c r="AH134" s="152"/>
      <c r="AI134" s="251" t="s">
        <v>637</v>
      </c>
      <c r="AJ134" s="152"/>
      <c r="AK134" s="152"/>
      <c r="AL134" s="152"/>
      <c r="AM134" s="251" t="s">
        <v>659</v>
      </c>
      <c r="AN134" s="152"/>
      <c r="AO134" s="152"/>
      <c r="AP134" s="152"/>
      <c r="AQ134" s="251" t="s">
        <v>637</v>
      </c>
      <c r="AR134" s="152"/>
      <c r="AS134" s="152"/>
      <c r="AT134" s="152"/>
      <c r="AU134" s="251" t="s">
        <v>637</v>
      </c>
      <c r="AV134" s="152"/>
      <c r="AW134" s="152"/>
      <c r="AX134" s="193"/>
      <c r="AY134">
        <f t="shared" ref="AY134:AY135" si="13">$AY$132</f>
        <v>1</v>
      </c>
    </row>
    <row r="135" spans="1:51" ht="23.25" customHeight="1" x14ac:dyDescent="0.15">
      <c r="A135" s="972"/>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637</v>
      </c>
      <c r="AC135" s="160"/>
      <c r="AD135" s="160"/>
      <c r="AE135" s="251" t="s">
        <v>637</v>
      </c>
      <c r="AF135" s="152"/>
      <c r="AG135" s="152"/>
      <c r="AH135" s="152"/>
      <c r="AI135" s="251" t="s">
        <v>637</v>
      </c>
      <c r="AJ135" s="152"/>
      <c r="AK135" s="152"/>
      <c r="AL135" s="152"/>
      <c r="AM135" s="251" t="s">
        <v>659</v>
      </c>
      <c r="AN135" s="152"/>
      <c r="AO135" s="152"/>
      <c r="AP135" s="152"/>
      <c r="AQ135" s="251" t="s">
        <v>637</v>
      </c>
      <c r="AR135" s="152"/>
      <c r="AS135" s="152"/>
      <c r="AT135" s="152"/>
      <c r="AU135" s="251" t="s">
        <v>637</v>
      </c>
      <c r="AV135" s="152"/>
      <c r="AW135" s="152"/>
      <c r="AX135" s="193"/>
      <c r="AY135">
        <f t="shared" si="13"/>
        <v>1</v>
      </c>
    </row>
    <row r="136" spans="1:51" ht="18.75" hidden="1" customHeight="1" x14ac:dyDescent="0.15">
      <c r="A136" s="972"/>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2"/>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2"/>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2"/>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2"/>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2"/>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2"/>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2"/>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2"/>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2"/>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2"/>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2"/>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2"/>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2"/>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2"/>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2"/>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2"/>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2"/>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2"/>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89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2"/>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2"/>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0"/>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2"/>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0"/>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2"/>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1"/>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2"/>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2"/>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2"/>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89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2"/>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2"/>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0"/>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2"/>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0"/>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2"/>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1"/>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2"/>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2"/>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2"/>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89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2"/>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2"/>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0"/>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2"/>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0"/>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2"/>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1"/>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2"/>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2"/>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2"/>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89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2"/>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2"/>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0"/>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2"/>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0"/>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2"/>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1"/>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2"/>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2"/>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2"/>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89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2"/>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2"/>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0"/>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2"/>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0"/>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2"/>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1"/>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2"/>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2"/>
      <c r="B188" s="238"/>
      <c r="C188" s="237"/>
      <c r="D188" s="238"/>
      <c r="E188" s="175" t="s">
        <v>663</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2"/>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2"/>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2"/>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2"/>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2"/>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2"/>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2"/>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2"/>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2"/>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2"/>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2"/>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2"/>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2"/>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2"/>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2"/>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2"/>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2"/>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2"/>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2"/>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2"/>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2"/>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2"/>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2"/>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2"/>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2"/>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2"/>
      <c r="B214" s="238"/>
      <c r="C214" s="237"/>
      <c r="D214" s="238"/>
      <c r="E214" s="237"/>
      <c r="F214" s="299"/>
      <c r="G214" s="217"/>
      <c r="H214" s="176"/>
      <c r="I214" s="176"/>
      <c r="J214" s="176"/>
      <c r="K214" s="176"/>
      <c r="L214" s="176"/>
      <c r="M214" s="176"/>
      <c r="N214" s="176"/>
      <c r="O214" s="176"/>
      <c r="P214" s="218"/>
      <c r="Q214" s="959"/>
      <c r="R214" s="960"/>
      <c r="S214" s="960"/>
      <c r="T214" s="960"/>
      <c r="U214" s="960"/>
      <c r="V214" s="960"/>
      <c r="W214" s="960"/>
      <c r="X214" s="960"/>
      <c r="Y214" s="960"/>
      <c r="Z214" s="960"/>
      <c r="AA214" s="961"/>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2"/>
      <c r="B215" s="238"/>
      <c r="C215" s="237"/>
      <c r="D215" s="238"/>
      <c r="E215" s="237"/>
      <c r="F215" s="299"/>
      <c r="G215" s="219"/>
      <c r="H215" s="220"/>
      <c r="I215" s="220"/>
      <c r="J215" s="220"/>
      <c r="K215" s="220"/>
      <c r="L215" s="220"/>
      <c r="M215" s="220"/>
      <c r="N215" s="220"/>
      <c r="O215" s="220"/>
      <c r="P215" s="221"/>
      <c r="Q215" s="962"/>
      <c r="R215" s="963"/>
      <c r="S215" s="963"/>
      <c r="T215" s="963"/>
      <c r="U215" s="963"/>
      <c r="V215" s="963"/>
      <c r="W215" s="963"/>
      <c r="X215" s="963"/>
      <c r="Y215" s="963"/>
      <c r="Z215" s="963"/>
      <c r="AA215" s="964"/>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2"/>
      <c r="B216" s="238"/>
      <c r="C216" s="237"/>
      <c r="D216" s="238"/>
      <c r="E216" s="237"/>
      <c r="F216" s="299"/>
      <c r="G216" s="219"/>
      <c r="H216" s="220"/>
      <c r="I216" s="220"/>
      <c r="J216" s="220"/>
      <c r="K216" s="220"/>
      <c r="L216" s="220"/>
      <c r="M216" s="220"/>
      <c r="N216" s="220"/>
      <c r="O216" s="220"/>
      <c r="P216" s="221"/>
      <c r="Q216" s="962"/>
      <c r="R216" s="963"/>
      <c r="S216" s="963"/>
      <c r="T216" s="963"/>
      <c r="U216" s="963"/>
      <c r="V216" s="963"/>
      <c r="W216" s="963"/>
      <c r="X216" s="963"/>
      <c r="Y216" s="963"/>
      <c r="Z216" s="963"/>
      <c r="AA216" s="964"/>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2"/>
      <c r="B217" s="238"/>
      <c r="C217" s="237"/>
      <c r="D217" s="238"/>
      <c r="E217" s="237"/>
      <c r="F217" s="299"/>
      <c r="G217" s="219"/>
      <c r="H217" s="220"/>
      <c r="I217" s="220"/>
      <c r="J217" s="220"/>
      <c r="K217" s="220"/>
      <c r="L217" s="220"/>
      <c r="M217" s="220"/>
      <c r="N217" s="220"/>
      <c r="O217" s="220"/>
      <c r="P217" s="221"/>
      <c r="Q217" s="962"/>
      <c r="R217" s="963"/>
      <c r="S217" s="963"/>
      <c r="T217" s="963"/>
      <c r="U217" s="963"/>
      <c r="V217" s="963"/>
      <c r="W217" s="963"/>
      <c r="X217" s="963"/>
      <c r="Y217" s="963"/>
      <c r="Z217" s="963"/>
      <c r="AA217" s="964"/>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2"/>
      <c r="B218" s="238"/>
      <c r="C218" s="237"/>
      <c r="D218" s="238"/>
      <c r="E218" s="237"/>
      <c r="F218" s="299"/>
      <c r="G218" s="222"/>
      <c r="H218" s="179"/>
      <c r="I218" s="179"/>
      <c r="J218" s="179"/>
      <c r="K218" s="179"/>
      <c r="L218" s="179"/>
      <c r="M218" s="179"/>
      <c r="N218" s="179"/>
      <c r="O218" s="179"/>
      <c r="P218" s="223"/>
      <c r="Q218" s="965"/>
      <c r="R218" s="966"/>
      <c r="S218" s="966"/>
      <c r="T218" s="966"/>
      <c r="U218" s="966"/>
      <c r="V218" s="966"/>
      <c r="W218" s="966"/>
      <c r="X218" s="966"/>
      <c r="Y218" s="966"/>
      <c r="Z218" s="966"/>
      <c r="AA218" s="967"/>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2"/>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2"/>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2"/>
      <c r="B221" s="238"/>
      <c r="C221" s="237"/>
      <c r="D221" s="238"/>
      <c r="E221" s="237"/>
      <c r="F221" s="299"/>
      <c r="G221" s="217"/>
      <c r="H221" s="176"/>
      <c r="I221" s="176"/>
      <c r="J221" s="176"/>
      <c r="K221" s="176"/>
      <c r="L221" s="176"/>
      <c r="M221" s="176"/>
      <c r="N221" s="176"/>
      <c r="O221" s="176"/>
      <c r="P221" s="218"/>
      <c r="Q221" s="959"/>
      <c r="R221" s="960"/>
      <c r="S221" s="960"/>
      <c r="T221" s="960"/>
      <c r="U221" s="960"/>
      <c r="V221" s="960"/>
      <c r="W221" s="960"/>
      <c r="X221" s="960"/>
      <c r="Y221" s="960"/>
      <c r="Z221" s="960"/>
      <c r="AA221" s="961"/>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2"/>
      <c r="B222" s="238"/>
      <c r="C222" s="237"/>
      <c r="D222" s="238"/>
      <c r="E222" s="237"/>
      <c r="F222" s="299"/>
      <c r="G222" s="219"/>
      <c r="H222" s="220"/>
      <c r="I222" s="220"/>
      <c r="J222" s="220"/>
      <c r="K222" s="220"/>
      <c r="L222" s="220"/>
      <c r="M222" s="220"/>
      <c r="N222" s="220"/>
      <c r="O222" s="220"/>
      <c r="P222" s="221"/>
      <c r="Q222" s="962"/>
      <c r="R222" s="963"/>
      <c r="S222" s="963"/>
      <c r="T222" s="963"/>
      <c r="U222" s="963"/>
      <c r="V222" s="963"/>
      <c r="W222" s="963"/>
      <c r="X222" s="963"/>
      <c r="Y222" s="963"/>
      <c r="Z222" s="963"/>
      <c r="AA222" s="964"/>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2"/>
      <c r="B223" s="238"/>
      <c r="C223" s="237"/>
      <c r="D223" s="238"/>
      <c r="E223" s="237"/>
      <c r="F223" s="299"/>
      <c r="G223" s="219"/>
      <c r="H223" s="220"/>
      <c r="I223" s="220"/>
      <c r="J223" s="220"/>
      <c r="K223" s="220"/>
      <c r="L223" s="220"/>
      <c r="M223" s="220"/>
      <c r="N223" s="220"/>
      <c r="O223" s="220"/>
      <c r="P223" s="221"/>
      <c r="Q223" s="962"/>
      <c r="R223" s="963"/>
      <c r="S223" s="963"/>
      <c r="T223" s="963"/>
      <c r="U223" s="963"/>
      <c r="V223" s="963"/>
      <c r="W223" s="963"/>
      <c r="X223" s="963"/>
      <c r="Y223" s="963"/>
      <c r="Z223" s="963"/>
      <c r="AA223" s="964"/>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2"/>
      <c r="B224" s="238"/>
      <c r="C224" s="237"/>
      <c r="D224" s="238"/>
      <c r="E224" s="237"/>
      <c r="F224" s="299"/>
      <c r="G224" s="219"/>
      <c r="H224" s="220"/>
      <c r="I224" s="220"/>
      <c r="J224" s="220"/>
      <c r="K224" s="220"/>
      <c r="L224" s="220"/>
      <c r="M224" s="220"/>
      <c r="N224" s="220"/>
      <c r="O224" s="220"/>
      <c r="P224" s="221"/>
      <c r="Q224" s="962"/>
      <c r="R224" s="963"/>
      <c r="S224" s="963"/>
      <c r="T224" s="963"/>
      <c r="U224" s="963"/>
      <c r="V224" s="963"/>
      <c r="W224" s="963"/>
      <c r="X224" s="963"/>
      <c r="Y224" s="963"/>
      <c r="Z224" s="963"/>
      <c r="AA224" s="964"/>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2"/>
      <c r="B225" s="238"/>
      <c r="C225" s="237"/>
      <c r="D225" s="238"/>
      <c r="E225" s="237"/>
      <c r="F225" s="299"/>
      <c r="G225" s="222"/>
      <c r="H225" s="179"/>
      <c r="I225" s="179"/>
      <c r="J225" s="179"/>
      <c r="K225" s="179"/>
      <c r="L225" s="179"/>
      <c r="M225" s="179"/>
      <c r="N225" s="179"/>
      <c r="O225" s="179"/>
      <c r="P225" s="223"/>
      <c r="Q225" s="965"/>
      <c r="R225" s="966"/>
      <c r="S225" s="966"/>
      <c r="T225" s="966"/>
      <c r="U225" s="966"/>
      <c r="V225" s="966"/>
      <c r="W225" s="966"/>
      <c r="X225" s="966"/>
      <c r="Y225" s="966"/>
      <c r="Z225" s="966"/>
      <c r="AA225" s="967"/>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2"/>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2"/>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2"/>
      <c r="B228" s="238"/>
      <c r="C228" s="237"/>
      <c r="D228" s="238"/>
      <c r="E228" s="237"/>
      <c r="F228" s="299"/>
      <c r="G228" s="217"/>
      <c r="H228" s="176"/>
      <c r="I228" s="176"/>
      <c r="J228" s="176"/>
      <c r="K228" s="176"/>
      <c r="L228" s="176"/>
      <c r="M228" s="176"/>
      <c r="N228" s="176"/>
      <c r="O228" s="176"/>
      <c r="P228" s="218"/>
      <c r="Q228" s="959"/>
      <c r="R228" s="960"/>
      <c r="S228" s="960"/>
      <c r="T228" s="960"/>
      <c r="U228" s="960"/>
      <c r="V228" s="960"/>
      <c r="W228" s="960"/>
      <c r="X228" s="960"/>
      <c r="Y228" s="960"/>
      <c r="Z228" s="960"/>
      <c r="AA228" s="961"/>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2"/>
      <c r="B229" s="238"/>
      <c r="C229" s="237"/>
      <c r="D229" s="238"/>
      <c r="E229" s="237"/>
      <c r="F229" s="299"/>
      <c r="G229" s="219"/>
      <c r="H229" s="220"/>
      <c r="I229" s="220"/>
      <c r="J229" s="220"/>
      <c r="K229" s="220"/>
      <c r="L229" s="220"/>
      <c r="M229" s="220"/>
      <c r="N229" s="220"/>
      <c r="O229" s="220"/>
      <c r="P229" s="221"/>
      <c r="Q229" s="962"/>
      <c r="R229" s="963"/>
      <c r="S229" s="963"/>
      <c r="T229" s="963"/>
      <c r="U229" s="963"/>
      <c r="V229" s="963"/>
      <c r="W229" s="963"/>
      <c r="X229" s="963"/>
      <c r="Y229" s="963"/>
      <c r="Z229" s="963"/>
      <c r="AA229" s="964"/>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2"/>
      <c r="B230" s="238"/>
      <c r="C230" s="237"/>
      <c r="D230" s="238"/>
      <c r="E230" s="237"/>
      <c r="F230" s="299"/>
      <c r="G230" s="219"/>
      <c r="H230" s="220"/>
      <c r="I230" s="220"/>
      <c r="J230" s="220"/>
      <c r="K230" s="220"/>
      <c r="L230" s="220"/>
      <c r="M230" s="220"/>
      <c r="N230" s="220"/>
      <c r="O230" s="220"/>
      <c r="P230" s="221"/>
      <c r="Q230" s="962"/>
      <c r="R230" s="963"/>
      <c r="S230" s="963"/>
      <c r="T230" s="963"/>
      <c r="U230" s="963"/>
      <c r="V230" s="963"/>
      <c r="W230" s="963"/>
      <c r="X230" s="963"/>
      <c r="Y230" s="963"/>
      <c r="Z230" s="963"/>
      <c r="AA230" s="964"/>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2"/>
      <c r="B231" s="238"/>
      <c r="C231" s="237"/>
      <c r="D231" s="238"/>
      <c r="E231" s="237"/>
      <c r="F231" s="299"/>
      <c r="G231" s="219"/>
      <c r="H231" s="220"/>
      <c r="I231" s="220"/>
      <c r="J231" s="220"/>
      <c r="K231" s="220"/>
      <c r="L231" s="220"/>
      <c r="M231" s="220"/>
      <c r="N231" s="220"/>
      <c r="O231" s="220"/>
      <c r="P231" s="221"/>
      <c r="Q231" s="962"/>
      <c r="R231" s="963"/>
      <c r="S231" s="963"/>
      <c r="T231" s="963"/>
      <c r="U231" s="963"/>
      <c r="V231" s="963"/>
      <c r="W231" s="963"/>
      <c r="X231" s="963"/>
      <c r="Y231" s="963"/>
      <c r="Z231" s="963"/>
      <c r="AA231" s="964"/>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2"/>
      <c r="B232" s="238"/>
      <c r="C232" s="237"/>
      <c r="D232" s="238"/>
      <c r="E232" s="237"/>
      <c r="F232" s="299"/>
      <c r="G232" s="222"/>
      <c r="H232" s="179"/>
      <c r="I232" s="179"/>
      <c r="J232" s="179"/>
      <c r="K232" s="179"/>
      <c r="L232" s="179"/>
      <c r="M232" s="179"/>
      <c r="N232" s="179"/>
      <c r="O232" s="179"/>
      <c r="P232" s="223"/>
      <c r="Q232" s="965"/>
      <c r="R232" s="966"/>
      <c r="S232" s="966"/>
      <c r="T232" s="966"/>
      <c r="U232" s="966"/>
      <c r="V232" s="966"/>
      <c r="W232" s="966"/>
      <c r="X232" s="966"/>
      <c r="Y232" s="966"/>
      <c r="Z232" s="966"/>
      <c r="AA232" s="967"/>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2"/>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2"/>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2"/>
      <c r="B235" s="238"/>
      <c r="C235" s="237"/>
      <c r="D235" s="238"/>
      <c r="E235" s="237"/>
      <c r="F235" s="299"/>
      <c r="G235" s="217"/>
      <c r="H235" s="176"/>
      <c r="I235" s="176"/>
      <c r="J235" s="176"/>
      <c r="K235" s="176"/>
      <c r="L235" s="176"/>
      <c r="M235" s="176"/>
      <c r="N235" s="176"/>
      <c r="O235" s="176"/>
      <c r="P235" s="218"/>
      <c r="Q235" s="959"/>
      <c r="R235" s="960"/>
      <c r="S235" s="960"/>
      <c r="T235" s="960"/>
      <c r="U235" s="960"/>
      <c r="V235" s="960"/>
      <c r="W235" s="960"/>
      <c r="X235" s="960"/>
      <c r="Y235" s="960"/>
      <c r="Z235" s="960"/>
      <c r="AA235" s="961"/>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2"/>
      <c r="B236" s="238"/>
      <c r="C236" s="237"/>
      <c r="D236" s="238"/>
      <c r="E236" s="237"/>
      <c r="F236" s="299"/>
      <c r="G236" s="219"/>
      <c r="H236" s="220"/>
      <c r="I236" s="220"/>
      <c r="J236" s="220"/>
      <c r="K236" s="220"/>
      <c r="L236" s="220"/>
      <c r="M236" s="220"/>
      <c r="N236" s="220"/>
      <c r="O236" s="220"/>
      <c r="P236" s="221"/>
      <c r="Q236" s="962"/>
      <c r="R236" s="963"/>
      <c r="S236" s="963"/>
      <c r="T236" s="963"/>
      <c r="U236" s="963"/>
      <c r="V236" s="963"/>
      <c r="W236" s="963"/>
      <c r="X236" s="963"/>
      <c r="Y236" s="963"/>
      <c r="Z236" s="963"/>
      <c r="AA236" s="964"/>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2"/>
      <c r="B237" s="238"/>
      <c r="C237" s="237"/>
      <c r="D237" s="238"/>
      <c r="E237" s="237"/>
      <c r="F237" s="299"/>
      <c r="G237" s="219"/>
      <c r="H237" s="220"/>
      <c r="I237" s="220"/>
      <c r="J237" s="220"/>
      <c r="K237" s="220"/>
      <c r="L237" s="220"/>
      <c r="M237" s="220"/>
      <c r="N237" s="220"/>
      <c r="O237" s="220"/>
      <c r="P237" s="221"/>
      <c r="Q237" s="962"/>
      <c r="R237" s="963"/>
      <c r="S237" s="963"/>
      <c r="T237" s="963"/>
      <c r="U237" s="963"/>
      <c r="V237" s="963"/>
      <c r="W237" s="963"/>
      <c r="X237" s="963"/>
      <c r="Y237" s="963"/>
      <c r="Z237" s="963"/>
      <c r="AA237" s="964"/>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2"/>
      <c r="B238" s="238"/>
      <c r="C238" s="237"/>
      <c r="D238" s="238"/>
      <c r="E238" s="237"/>
      <c r="F238" s="299"/>
      <c r="G238" s="219"/>
      <c r="H238" s="220"/>
      <c r="I238" s="220"/>
      <c r="J238" s="220"/>
      <c r="K238" s="220"/>
      <c r="L238" s="220"/>
      <c r="M238" s="220"/>
      <c r="N238" s="220"/>
      <c r="O238" s="220"/>
      <c r="P238" s="221"/>
      <c r="Q238" s="962"/>
      <c r="R238" s="963"/>
      <c r="S238" s="963"/>
      <c r="T238" s="963"/>
      <c r="U238" s="963"/>
      <c r="V238" s="963"/>
      <c r="W238" s="963"/>
      <c r="X238" s="963"/>
      <c r="Y238" s="963"/>
      <c r="Z238" s="963"/>
      <c r="AA238" s="964"/>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2"/>
      <c r="B239" s="238"/>
      <c r="C239" s="237"/>
      <c r="D239" s="238"/>
      <c r="E239" s="237"/>
      <c r="F239" s="299"/>
      <c r="G239" s="222"/>
      <c r="H239" s="179"/>
      <c r="I239" s="179"/>
      <c r="J239" s="179"/>
      <c r="K239" s="179"/>
      <c r="L239" s="179"/>
      <c r="M239" s="179"/>
      <c r="N239" s="179"/>
      <c r="O239" s="179"/>
      <c r="P239" s="223"/>
      <c r="Q239" s="965"/>
      <c r="R239" s="966"/>
      <c r="S239" s="966"/>
      <c r="T239" s="966"/>
      <c r="U239" s="966"/>
      <c r="V239" s="966"/>
      <c r="W239" s="966"/>
      <c r="X239" s="966"/>
      <c r="Y239" s="966"/>
      <c r="Z239" s="966"/>
      <c r="AA239" s="967"/>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2"/>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2"/>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2"/>
      <c r="B242" s="238"/>
      <c r="C242" s="237"/>
      <c r="D242" s="238"/>
      <c r="E242" s="237"/>
      <c r="F242" s="299"/>
      <c r="G242" s="217"/>
      <c r="H242" s="176"/>
      <c r="I242" s="176"/>
      <c r="J242" s="176"/>
      <c r="K242" s="176"/>
      <c r="L242" s="176"/>
      <c r="M242" s="176"/>
      <c r="N242" s="176"/>
      <c r="O242" s="176"/>
      <c r="P242" s="218"/>
      <c r="Q242" s="959"/>
      <c r="R242" s="960"/>
      <c r="S242" s="960"/>
      <c r="T242" s="960"/>
      <c r="U242" s="960"/>
      <c r="V242" s="960"/>
      <c r="W242" s="960"/>
      <c r="X242" s="960"/>
      <c r="Y242" s="960"/>
      <c r="Z242" s="960"/>
      <c r="AA242" s="961"/>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2"/>
      <c r="B243" s="238"/>
      <c r="C243" s="237"/>
      <c r="D243" s="238"/>
      <c r="E243" s="237"/>
      <c r="F243" s="299"/>
      <c r="G243" s="219"/>
      <c r="H243" s="220"/>
      <c r="I243" s="220"/>
      <c r="J243" s="220"/>
      <c r="K243" s="220"/>
      <c r="L243" s="220"/>
      <c r="M243" s="220"/>
      <c r="N243" s="220"/>
      <c r="O243" s="220"/>
      <c r="P243" s="221"/>
      <c r="Q243" s="962"/>
      <c r="R243" s="963"/>
      <c r="S243" s="963"/>
      <c r="T243" s="963"/>
      <c r="U243" s="963"/>
      <c r="V243" s="963"/>
      <c r="W243" s="963"/>
      <c r="X243" s="963"/>
      <c r="Y243" s="963"/>
      <c r="Z243" s="963"/>
      <c r="AA243" s="964"/>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2"/>
      <c r="B244" s="238"/>
      <c r="C244" s="237"/>
      <c r="D244" s="238"/>
      <c r="E244" s="237"/>
      <c r="F244" s="299"/>
      <c r="G244" s="219"/>
      <c r="H244" s="220"/>
      <c r="I244" s="220"/>
      <c r="J244" s="220"/>
      <c r="K244" s="220"/>
      <c r="L244" s="220"/>
      <c r="M244" s="220"/>
      <c r="N244" s="220"/>
      <c r="O244" s="220"/>
      <c r="P244" s="221"/>
      <c r="Q244" s="962"/>
      <c r="R244" s="963"/>
      <c r="S244" s="963"/>
      <c r="T244" s="963"/>
      <c r="U244" s="963"/>
      <c r="V244" s="963"/>
      <c r="W244" s="963"/>
      <c r="X244" s="963"/>
      <c r="Y244" s="963"/>
      <c r="Z244" s="963"/>
      <c r="AA244" s="964"/>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2"/>
      <c r="B245" s="238"/>
      <c r="C245" s="237"/>
      <c r="D245" s="238"/>
      <c r="E245" s="237"/>
      <c r="F245" s="299"/>
      <c r="G245" s="219"/>
      <c r="H245" s="220"/>
      <c r="I245" s="220"/>
      <c r="J245" s="220"/>
      <c r="K245" s="220"/>
      <c r="L245" s="220"/>
      <c r="M245" s="220"/>
      <c r="N245" s="220"/>
      <c r="O245" s="220"/>
      <c r="P245" s="221"/>
      <c r="Q245" s="962"/>
      <c r="R245" s="963"/>
      <c r="S245" s="963"/>
      <c r="T245" s="963"/>
      <c r="U245" s="963"/>
      <c r="V245" s="963"/>
      <c r="W245" s="963"/>
      <c r="X245" s="963"/>
      <c r="Y245" s="963"/>
      <c r="Z245" s="963"/>
      <c r="AA245" s="964"/>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2"/>
      <c r="B246" s="238"/>
      <c r="C246" s="237"/>
      <c r="D246" s="238"/>
      <c r="E246" s="300"/>
      <c r="F246" s="301"/>
      <c r="G246" s="222"/>
      <c r="H246" s="179"/>
      <c r="I246" s="179"/>
      <c r="J246" s="179"/>
      <c r="K246" s="179"/>
      <c r="L246" s="179"/>
      <c r="M246" s="179"/>
      <c r="N246" s="179"/>
      <c r="O246" s="179"/>
      <c r="P246" s="223"/>
      <c r="Q246" s="965"/>
      <c r="R246" s="966"/>
      <c r="S246" s="966"/>
      <c r="T246" s="966"/>
      <c r="U246" s="966"/>
      <c r="V246" s="966"/>
      <c r="W246" s="966"/>
      <c r="X246" s="966"/>
      <c r="Y246" s="966"/>
      <c r="Z246" s="966"/>
      <c r="AA246" s="967"/>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2"/>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2"/>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2"/>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2"/>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2"/>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2"/>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2"/>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2"/>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2"/>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2"/>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2"/>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2"/>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2"/>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2"/>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2"/>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2"/>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2"/>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2"/>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2"/>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2"/>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2"/>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2"/>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2"/>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2"/>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2"/>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2"/>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2"/>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2"/>
      <c r="B274" s="238"/>
      <c r="C274" s="237"/>
      <c r="D274" s="238"/>
      <c r="E274" s="237"/>
      <c r="F274" s="299"/>
      <c r="G274" s="217"/>
      <c r="H274" s="176"/>
      <c r="I274" s="176"/>
      <c r="J274" s="176"/>
      <c r="K274" s="176"/>
      <c r="L274" s="176"/>
      <c r="M274" s="176"/>
      <c r="N274" s="176"/>
      <c r="O274" s="176"/>
      <c r="P274" s="218"/>
      <c r="Q274" s="959"/>
      <c r="R274" s="960"/>
      <c r="S274" s="960"/>
      <c r="T274" s="960"/>
      <c r="U274" s="960"/>
      <c r="V274" s="960"/>
      <c r="W274" s="960"/>
      <c r="X274" s="960"/>
      <c r="Y274" s="960"/>
      <c r="Z274" s="960"/>
      <c r="AA274" s="961"/>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2"/>
      <c r="B275" s="238"/>
      <c r="C275" s="237"/>
      <c r="D275" s="238"/>
      <c r="E275" s="237"/>
      <c r="F275" s="299"/>
      <c r="G275" s="219"/>
      <c r="H275" s="220"/>
      <c r="I275" s="220"/>
      <c r="J275" s="220"/>
      <c r="K275" s="220"/>
      <c r="L275" s="220"/>
      <c r="M275" s="220"/>
      <c r="N275" s="220"/>
      <c r="O275" s="220"/>
      <c r="P275" s="221"/>
      <c r="Q275" s="962"/>
      <c r="R275" s="963"/>
      <c r="S275" s="963"/>
      <c r="T275" s="963"/>
      <c r="U275" s="963"/>
      <c r="V275" s="963"/>
      <c r="W275" s="963"/>
      <c r="X275" s="963"/>
      <c r="Y275" s="963"/>
      <c r="Z275" s="963"/>
      <c r="AA275" s="964"/>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2"/>
      <c r="B276" s="238"/>
      <c r="C276" s="237"/>
      <c r="D276" s="238"/>
      <c r="E276" s="237"/>
      <c r="F276" s="299"/>
      <c r="G276" s="219"/>
      <c r="H276" s="220"/>
      <c r="I276" s="220"/>
      <c r="J276" s="220"/>
      <c r="K276" s="220"/>
      <c r="L276" s="220"/>
      <c r="M276" s="220"/>
      <c r="N276" s="220"/>
      <c r="O276" s="220"/>
      <c r="P276" s="221"/>
      <c r="Q276" s="962"/>
      <c r="R276" s="963"/>
      <c r="S276" s="963"/>
      <c r="T276" s="963"/>
      <c r="U276" s="963"/>
      <c r="V276" s="963"/>
      <c r="W276" s="963"/>
      <c r="X276" s="963"/>
      <c r="Y276" s="963"/>
      <c r="Z276" s="963"/>
      <c r="AA276" s="964"/>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2"/>
      <c r="B277" s="238"/>
      <c r="C277" s="237"/>
      <c r="D277" s="238"/>
      <c r="E277" s="237"/>
      <c r="F277" s="299"/>
      <c r="G277" s="219"/>
      <c r="H277" s="220"/>
      <c r="I277" s="220"/>
      <c r="J277" s="220"/>
      <c r="K277" s="220"/>
      <c r="L277" s="220"/>
      <c r="M277" s="220"/>
      <c r="N277" s="220"/>
      <c r="O277" s="220"/>
      <c r="P277" s="221"/>
      <c r="Q277" s="962"/>
      <c r="R277" s="963"/>
      <c r="S277" s="963"/>
      <c r="T277" s="963"/>
      <c r="U277" s="963"/>
      <c r="V277" s="963"/>
      <c r="W277" s="963"/>
      <c r="X277" s="963"/>
      <c r="Y277" s="963"/>
      <c r="Z277" s="963"/>
      <c r="AA277" s="964"/>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2"/>
      <c r="B278" s="238"/>
      <c r="C278" s="237"/>
      <c r="D278" s="238"/>
      <c r="E278" s="237"/>
      <c r="F278" s="299"/>
      <c r="G278" s="222"/>
      <c r="H278" s="179"/>
      <c r="I278" s="179"/>
      <c r="J278" s="179"/>
      <c r="K278" s="179"/>
      <c r="L278" s="179"/>
      <c r="M278" s="179"/>
      <c r="N278" s="179"/>
      <c r="O278" s="179"/>
      <c r="P278" s="223"/>
      <c r="Q278" s="965"/>
      <c r="R278" s="966"/>
      <c r="S278" s="966"/>
      <c r="T278" s="966"/>
      <c r="U278" s="966"/>
      <c r="V278" s="966"/>
      <c r="W278" s="966"/>
      <c r="X278" s="966"/>
      <c r="Y278" s="966"/>
      <c r="Z278" s="966"/>
      <c r="AA278" s="967"/>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2"/>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2"/>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2"/>
      <c r="B281" s="238"/>
      <c r="C281" s="237"/>
      <c r="D281" s="238"/>
      <c r="E281" s="237"/>
      <c r="F281" s="299"/>
      <c r="G281" s="217"/>
      <c r="H281" s="176"/>
      <c r="I281" s="176"/>
      <c r="J281" s="176"/>
      <c r="K281" s="176"/>
      <c r="L281" s="176"/>
      <c r="M281" s="176"/>
      <c r="N281" s="176"/>
      <c r="O281" s="176"/>
      <c r="P281" s="218"/>
      <c r="Q281" s="959"/>
      <c r="R281" s="960"/>
      <c r="S281" s="960"/>
      <c r="T281" s="960"/>
      <c r="U281" s="960"/>
      <c r="V281" s="960"/>
      <c r="W281" s="960"/>
      <c r="X281" s="960"/>
      <c r="Y281" s="960"/>
      <c r="Z281" s="960"/>
      <c r="AA281" s="961"/>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2"/>
      <c r="B282" s="238"/>
      <c r="C282" s="237"/>
      <c r="D282" s="238"/>
      <c r="E282" s="237"/>
      <c r="F282" s="299"/>
      <c r="G282" s="219"/>
      <c r="H282" s="220"/>
      <c r="I282" s="220"/>
      <c r="J282" s="220"/>
      <c r="K282" s="220"/>
      <c r="L282" s="220"/>
      <c r="M282" s="220"/>
      <c r="N282" s="220"/>
      <c r="O282" s="220"/>
      <c r="P282" s="221"/>
      <c r="Q282" s="962"/>
      <c r="R282" s="963"/>
      <c r="S282" s="963"/>
      <c r="T282" s="963"/>
      <c r="U282" s="963"/>
      <c r="V282" s="963"/>
      <c r="W282" s="963"/>
      <c r="X282" s="963"/>
      <c r="Y282" s="963"/>
      <c r="Z282" s="963"/>
      <c r="AA282" s="964"/>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2"/>
      <c r="B283" s="238"/>
      <c r="C283" s="237"/>
      <c r="D283" s="238"/>
      <c r="E283" s="237"/>
      <c r="F283" s="299"/>
      <c r="G283" s="219"/>
      <c r="H283" s="220"/>
      <c r="I283" s="220"/>
      <c r="J283" s="220"/>
      <c r="K283" s="220"/>
      <c r="L283" s="220"/>
      <c r="M283" s="220"/>
      <c r="N283" s="220"/>
      <c r="O283" s="220"/>
      <c r="P283" s="221"/>
      <c r="Q283" s="962"/>
      <c r="R283" s="963"/>
      <c r="S283" s="963"/>
      <c r="T283" s="963"/>
      <c r="U283" s="963"/>
      <c r="V283" s="963"/>
      <c r="W283" s="963"/>
      <c r="X283" s="963"/>
      <c r="Y283" s="963"/>
      <c r="Z283" s="963"/>
      <c r="AA283" s="964"/>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2"/>
      <c r="B284" s="238"/>
      <c r="C284" s="237"/>
      <c r="D284" s="238"/>
      <c r="E284" s="237"/>
      <c r="F284" s="299"/>
      <c r="G284" s="219"/>
      <c r="H284" s="220"/>
      <c r="I284" s="220"/>
      <c r="J284" s="220"/>
      <c r="K284" s="220"/>
      <c r="L284" s="220"/>
      <c r="M284" s="220"/>
      <c r="N284" s="220"/>
      <c r="O284" s="220"/>
      <c r="P284" s="221"/>
      <c r="Q284" s="962"/>
      <c r="R284" s="963"/>
      <c r="S284" s="963"/>
      <c r="T284" s="963"/>
      <c r="U284" s="963"/>
      <c r="V284" s="963"/>
      <c r="W284" s="963"/>
      <c r="X284" s="963"/>
      <c r="Y284" s="963"/>
      <c r="Z284" s="963"/>
      <c r="AA284" s="964"/>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2"/>
      <c r="B285" s="238"/>
      <c r="C285" s="237"/>
      <c r="D285" s="238"/>
      <c r="E285" s="237"/>
      <c r="F285" s="299"/>
      <c r="G285" s="222"/>
      <c r="H285" s="179"/>
      <c r="I285" s="179"/>
      <c r="J285" s="179"/>
      <c r="K285" s="179"/>
      <c r="L285" s="179"/>
      <c r="M285" s="179"/>
      <c r="N285" s="179"/>
      <c r="O285" s="179"/>
      <c r="P285" s="223"/>
      <c r="Q285" s="965"/>
      <c r="R285" s="966"/>
      <c r="S285" s="966"/>
      <c r="T285" s="966"/>
      <c r="U285" s="966"/>
      <c r="V285" s="966"/>
      <c r="W285" s="966"/>
      <c r="X285" s="966"/>
      <c r="Y285" s="966"/>
      <c r="Z285" s="966"/>
      <c r="AA285" s="967"/>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2"/>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2"/>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2"/>
      <c r="B288" s="238"/>
      <c r="C288" s="237"/>
      <c r="D288" s="238"/>
      <c r="E288" s="237"/>
      <c r="F288" s="299"/>
      <c r="G288" s="217"/>
      <c r="H288" s="176"/>
      <c r="I288" s="176"/>
      <c r="J288" s="176"/>
      <c r="K288" s="176"/>
      <c r="L288" s="176"/>
      <c r="M288" s="176"/>
      <c r="N288" s="176"/>
      <c r="O288" s="176"/>
      <c r="P288" s="218"/>
      <c r="Q288" s="959"/>
      <c r="R288" s="960"/>
      <c r="S288" s="960"/>
      <c r="T288" s="960"/>
      <c r="U288" s="960"/>
      <c r="V288" s="960"/>
      <c r="W288" s="960"/>
      <c r="X288" s="960"/>
      <c r="Y288" s="960"/>
      <c r="Z288" s="960"/>
      <c r="AA288" s="961"/>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2"/>
      <c r="B289" s="238"/>
      <c r="C289" s="237"/>
      <c r="D289" s="238"/>
      <c r="E289" s="237"/>
      <c r="F289" s="299"/>
      <c r="G289" s="219"/>
      <c r="H289" s="220"/>
      <c r="I289" s="220"/>
      <c r="J289" s="220"/>
      <c r="K289" s="220"/>
      <c r="L289" s="220"/>
      <c r="M289" s="220"/>
      <c r="N289" s="220"/>
      <c r="O289" s="220"/>
      <c r="P289" s="221"/>
      <c r="Q289" s="962"/>
      <c r="R289" s="963"/>
      <c r="S289" s="963"/>
      <c r="T289" s="963"/>
      <c r="U289" s="963"/>
      <c r="V289" s="963"/>
      <c r="W289" s="963"/>
      <c r="X289" s="963"/>
      <c r="Y289" s="963"/>
      <c r="Z289" s="963"/>
      <c r="AA289" s="964"/>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2"/>
      <c r="B290" s="238"/>
      <c r="C290" s="237"/>
      <c r="D290" s="238"/>
      <c r="E290" s="237"/>
      <c r="F290" s="299"/>
      <c r="G290" s="219"/>
      <c r="H290" s="220"/>
      <c r="I290" s="220"/>
      <c r="J290" s="220"/>
      <c r="K290" s="220"/>
      <c r="L290" s="220"/>
      <c r="M290" s="220"/>
      <c r="N290" s="220"/>
      <c r="O290" s="220"/>
      <c r="P290" s="221"/>
      <c r="Q290" s="962"/>
      <c r="R290" s="963"/>
      <c r="S290" s="963"/>
      <c r="T290" s="963"/>
      <c r="U290" s="963"/>
      <c r="V290" s="963"/>
      <c r="W290" s="963"/>
      <c r="X290" s="963"/>
      <c r="Y290" s="963"/>
      <c r="Z290" s="963"/>
      <c r="AA290" s="964"/>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2"/>
      <c r="B291" s="238"/>
      <c r="C291" s="237"/>
      <c r="D291" s="238"/>
      <c r="E291" s="237"/>
      <c r="F291" s="299"/>
      <c r="G291" s="219"/>
      <c r="H291" s="220"/>
      <c r="I291" s="220"/>
      <c r="J291" s="220"/>
      <c r="K291" s="220"/>
      <c r="L291" s="220"/>
      <c r="M291" s="220"/>
      <c r="N291" s="220"/>
      <c r="O291" s="220"/>
      <c r="P291" s="221"/>
      <c r="Q291" s="962"/>
      <c r="R291" s="963"/>
      <c r="S291" s="963"/>
      <c r="T291" s="963"/>
      <c r="U291" s="963"/>
      <c r="V291" s="963"/>
      <c r="W291" s="963"/>
      <c r="X291" s="963"/>
      <c r="Y291" s="963"/>
      <c r="Z291" s="963"/>
      <c r="AA291" s="964"/>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2"/>
      <c r="B292" s="238"/>
      <c r="C292" s="237"/>
      <c r="D292" s="238"/>
      <c r="E292" s="237"/>
      <c r="F292" s="299"/>
      <c r="G292" s="222"/>
      <c r="H292" s="179"/>
      <c r="I292" s="179"/>
      <c r="J292" s="179"/>
      <c r="K292" s="179"/>
      <c r="L292" s="179"/>
      <c r="M292" s="179"/>
      <c r="N292" s="179"/>
      <c r="O292" s="179"/>
      <c r="P292" s="223"/>
      <c r="Q292" s="965"/>
      <c r="R292" s="966"/>
      <c r="S292" s="966"/>
      <c r="T292" s="966"/>
      <c r="U292" s="966"/>
      <c r="V292" s="966"/>
      <c r="W292" s="966"/>
      <c r="X292" s="966"/>
      <c r="Y292" s="966"/>
      <c r="Z292" s="966"/>
      <c r="AA292" s="967"/>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2"/>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2"/>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2"/>
      <c r="B295" s="238"/>
      <c r="C295" s="237"/>
      <c r="D295" s="238"/>
      <c r="E295" s="237"/>
      <c r="F295" s="299"/>
      <c r="G295" s="217"/>
      <c r="H295" s="176"/>
      <c r="I295" s="176"/>
      <c r="J295" s="176"/>
      <c r="K295" s="176"/>
      <c r="L295" s="176"/>
      <c r="M295" s="176"/>
      <c r="N295" s="176"/>
      <c r="O295" s="176"/>
      <c r="P295" s="218"/>
      <c r="Q295" s="959"/>
      <c r="R295" s="960"/>
      <c r="S295" s="960"/>
      <c r="T295" s="960"/>
      <c r="U295" s="960"/>
      <c r="V295" s="960"/>
      <c r="W295" s="960"/>
      <c r="X295" s="960"/>
      <c r="Y295" s="960"/>
      <c r="Z295" s="960"/>
      <c r="AA295" s="961"/>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2"/>
      <c r="B296" s="238"/>
      <c r="C296" s="237"/>
      <c r="D296" s="238"/>
      <c r="E296" s="237"/>
      <c r="F296" s="299"/>
      <c r="G296" s="219"/>
      <c r="H296" s="220"/>
      <c r="I296" s="220"/>
      <c r="J296" s="220"/>
      <c r="K296" s="220"/>
      <c r="L296" s="220"/>
      <c r="M296" s="220"/>
      <c r="N296" s="220"/>
      <c r="O296" s="220"/>
      <c r="P296" s="221"/>
      <c r="Q296" s="962"/>
      <c r="R296" s="963"/>
      <c r="S296" s="963"/>
      <c r="T296" s="963"/>
      <c r="U296" s="963"/>
      <c r="V296" s="963"/>
      <c r="W296" s="963"/>
      <c r="X296" s="963"/>
      <c r="Y296" s="963"/>
      <c r="Z296" s="963"/>
      <c r="AA296" s="964"/>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2"/>
      <c r="B297" s="238"/>
      <c r="C297" s="237"/>
      <c r="D297" s="238"/>
      <c r="E297" s="237"/>
      <c r="F297" s="299"/>
      <c r="G297" s="219"/>
      <c r="H297" s="220"/>
      <c r="I297" s="220"/>
      <c r="J297" s="220"/>
      <c r="K297" s="220"/>
      <c r="L297" s="220"/>
      <c r="M297" s="220"/>
      <c r="N297" s="220"/>
      <c r="O297" s="220"/>
      <c r="P297" s="221"/>
      <c r="Q297" s="962"/>
      <c r="R297" s="963"/>
      <c r="S297" s="963"/>
      <c r="T297" s="963"/>
      <c r="U297" s="963"/>
      <c r="V297" s="963"/>
      <c r="W297" s="963"/>
      <c r="X297" s="963"/>
      <c r="Y297" s="963"/>
      <c r="Z297" s="963"/>
      <c r="AA297" s="964"/>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2"/>
      <c r="B298" s="238"/>
      <c r="C298" s="237"/>
      <c r="D298" s="238"/>
      <c r="E298" s="237"/>
      <c r="F298" s="299"/>
      <c r="G298" s="219"/>
      <c r="H298" s="220"/>
      <c r="I298" s="220"/>
      <c r="J298" s="220"/>
      <c r="K298" s="220"/>
      <c r="L298" s="220"/>
      <c r="M298" s="220"/>
      <c r="N298" s="220"/>
      <c r="O298" s="220"/>
      <c r="P298" s="221"/>
      <c r="Q298" s="962"/>
      <c r="R298" s="963"/>
      <c r="S298" s="963"/>
      <c r="T298" s="963"/>
      <c r="U298" s="963"/>
      <c r="V298" s="963"/>
      <c r="W298" s="963"/>
      <c r="X298" s="963"/>
      <c r="Y298" s="963"/>
      <c r="Z298" s="963"/>
      <c r="AA298" s="964"/>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2"/>
      <c r="B299" s="238"/>
      <c r="C299" s="237"/>
      <c r="D299" s="238"/>
      <c r="E299" s="237"/>
      <c r="F299" s="299"/>
      <c r="G299" s="222"/>
      <c r="H299" s="179"/>
      <c r="I299" s="179"/>
      <c r="J299" s="179"/>
      <c r="K299" s="179"/>
      <c r="L299" s="179"/>
      <c r="M299" s="179"/>
      <c r="N299" s="179"/>
      <c r="O299" s="179"/>
      <c r="P299" s="223"/>
      <c r="Q299" s="965"/>
      <c r="R299" s="966"/>
      <c r="S299" s="966"/>
      <c r="T299" s="966"/>
      <c r="U299" s="966"/>
      <c r="V299" s="966"/>
      <c r="W299" s="966"/>
      <c r="X299" s="966"/>
      <c r="Y299" s="966"/>
      <c r="Z299" s="966"/>
      <c r="AA299" s="967"/>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2"/>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2"/>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2"/>
      <c r="B302" s="238"/>
      <c r="C302" s="237"/>
      <c r="D302" s="238"/>
      <c r="E302" s="237"/>
      <c r="F302" s="299"/>
      <c r="G302" s="217"/>
      <c r="H302" s="176"/>
      <c r="I302" s="176"/>
      <c r="J302" s="176"/>
      <c r="K302" s="176"/>
      <c r="L302" s="176"/>
      <c r="M302" s="176"/>
      <c r="N302" s="176"/>
      <c r="O302" s="176"/>
      <c r="P302" s="218"/>
      <c r="Q302" s="959"/>
      <c r="R302" s="960"/>
      <c r="S302" s="960"/>
      <c r="T302" s="960"/>
      <c r="U302" s="960"/>
      <c r="V302" s="960"/>
      <c r="W302" s="960"/>
      <c r="X302" s="960"/>
      <c r="Y302" s="960"/>
      <c r="Z302" s="960"/>
      <c r="AA302" s="961"/>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2"/>
      <c r="B303" s="238"/>
      <c r="C303" s="237"/>
      <c r="D303" s="238"/>
      <c r="E303" s="237"/>
      <c r="F303" s="299"/>
      <c r="G303" s="219"/>
      <c r="H303" s="220"/>
      <c r="I303" s="220"/>
      <c r="J303" s="220"/>
      <c r="K303" s="220"/>
      <c r="L303" s="220"/>
      <c r="M303" s="220"/>
      <c r="N303" s="220"/>
      <c r="O303" s="220"/>
      <c r="P303" s="221"/>
      <c r="Q303" s="962"/>
      <c r="R303" s="963"/>
      <c r="S303" s="963"/>
      <c r="T303" s="963"/>
      <c r="U303" s="963"/>
      <c r="V303" s="963"/>
      <c r="W303" s="963"/>
      <c r="X303" s="963"/>
      <c r="Y303" s="963"/>
      <c r="Z303" s="963"/>
      <c r="AA303" s="964"/>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2"/>
      <c r="B304" s="238"/>
      <c r="C304" s="237"/>
      <c r="D304" s="238"/>
      <c r="E304" s="237"/>
      <c r="F304" s="299"/>
      <c r="G304" s="219"/>
      <c r="H304" s="220"/>
      <c r="I304" s="220"/>
      <c r="J304" s="220"/>
      <c r="K304" s="220"/>
      <c r="L304" s="220"/>
      <c r="M304" s="220"/>
      <c r="N304" s="220"/>
      <c r="O304" s="220"/>
      <c r="P304" s="221"/>
      <c r="Q304" s="962"/>
      <c r="R304" s="963"/>
      <c r="S304" s="963"/>
      <c r="T304" s="963"/>
      <c r="U304" s="963"/>
      <c r="V304" s="963"/>
      <c r="W304" s="963"/>
      <c r="X304" s="963"/>
      <c r="Y304" s="963"/>
      <c r="Z304" s="963"/>
      <c r="AA304" s="964"/>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2"/>
      <c r="B305" s="238"/>
      <c r="C305" s="237"/>
      <c r="D305" s="238"/>
      <c r="E305" s="237"/>
      <c r="F305" s="299"/>
      <c r="G305" s="219"/>
      <c r="H305" s="220"/>
      <c r="I305" s="220"/>
      <c r="J305" s="220"/>
      <c r="K305" s="220"/>
      <c r="L305" s="220"/>
      <c r="M305" s="220"/>
      <c r="N305" s="220"/>
      <c r="O305" s="220"/>
      <c r="P305" s="221"/>
      <c r="Q305" s="962"/>
      <c r="R305" s="963"/>
      <c r="S305" s="963"/>
      <c r="T305" s="963"/>
      <c r="U305" s="963"/>
      <c r="V305" s="963"/>
      <c r="W305" s="963"/>
      <c r="X305" s="963"/>
      <c r="Y305" s="963"/>
      <c r="Z305" s="963"/>
      <c r="AA305" s="964"/>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2"/>
      <c r="B306" s="238"/>
      <c r="C306" s="237"/>
      <c r="D306" s="238"/>
      <c r="E306" s="300"/>
      <c r="F306" s="301"/>
      <c r="G306" s="222"/>
      <c r="H306" s="179"/>
      <c r="I306" s="179"/>
      <c r="J306" s="179"/>
      <c r="K306" s="179"/>
      <c r="L306" s="179"/>
      <c r="M306" s="179"/>
      <c r="N306" s="179"/>
      <c r="O306" s="179"/>
      <c r="P306" s="223"/>
      <c r="Q306" s="965"/>
      <c r="R306" s="966"/>
      <c r="S306" s="966"/>
      <c r="T306" s="966"/>
      <c r="U306" s="966"/>
      <c r="V306" s="966"/>
      <c r="W306" s="966"/>
      <c r="X306" s="966"/>
      <c r="Y306" s="966"/>
      <c r="Z306" s="966"/>
      <c r="AA306" s="967"/>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2"/>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2"/>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2"/>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2"/>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2"/>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2"/>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2"/>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2"/>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2"/>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2"/>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2"/>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2"/>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2"/>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2"/>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2"/>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2"/>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2"/>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2"/>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2"/>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2"/>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2"/>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2"/>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2"/>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2"/>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2"/>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2"/>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2"/>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2"/>
      <c r="B334" s="238"/>
      <c r="C334" s="237"/>
      <c r="D334" s="238"/>
      <c r="E334" s="237"/>
      <c r="F334" s="299"/>
      <c r="G334" s="217"/>
      <c r="H334" s="176"/>
      <c r="I334" s="176"/>
      <c r="J334" s="176"/>
      <c r="K334" s="176"/>
      <c r="L334" s="176"/>
      <c r="M334" s="176"/>
      <c r="N334" s="176"/>
      <c r="O334" s="176"/>
      <c r="P334" s="218"/>
      <c r="Q334" s="959"/>
      <c r="R334" s="960"/>
      <c r="S334" s="960"/>
      <c r="T334" s="960"/>
      <c r="U334" s="960"/>
      <c r="V334" s="960"/>
      <c r="W334" s="960"/>
      <c r="X334" s="960"/>
      <c r="Y334" s="960"/>
      <c r="Z334" s="960"/>
      <c r="AA334" s="961"/>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2"/>
      <c r="B335" s="238"/>
      <c r="C335" s="237"/>
      <c r="D335" s="238"/>
      <c r="E335" s="237"/>
      <c r="F335" s="299"/>
      <c r="G335" s="219"/>
      <c r="H335" s="220"/>
      <c r="I335" s="220"/>
      <c r="J335" s="220"/>
      <c r="K335" s="220"/>
      <c r="L335" s="220"/>
      <c r="M335" s="220"/>
      <c r="N335" s="220"/>
      <c r="O335" s="220"/>
      <c r="P335" s="221"/>
      <c r="Q335" s="962"/>
      <c r="R335" s="963"/>
      <c r="S335" s="963"/>
      <c r="T335" s="963"/>
      <c r="U335" s="963"/>
      <c r="V335" s="963"/>
      <c r="W335" s="963"/>
      <c r="X335" s="963"/>
      <c r="Y335" s="963"/>
      <c r="Z335" s="963"/>
      <c r="AA335" s="964"/>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2"/>
      <c r="B336" s="238"/>
      <c r="C336" s="237"/>
      <c r="D336" s="238"/>
      <c r="E336" s="237"/>
      <c r="F336" s="299"/>
      <c r="G336" s="219"/>
      <c r="H336" s="220"/>
      <c r="I336" s="220"/>
      <c r="J336" s="220"/>
      <c r="K336" s="220"/>
      <c r="L336" s="220"/>
      <c r="M336" s="220"/>
      <c r="N336" s="220"/>
      <c r="O336" s="220"/>
      <c r="P336" s="221"/>
      <c r="Q336" s="962"/>
      <c r="R336" s="963"/>
      <c r="S336" s="963"/>
      <c r="T336" s="963"/>
      <c r="U336" s="963"/>
      <c r="V336" s="963"/>
      <c r="W336" s="963"/>
      <c r="X336" s="963"/>
      <c r="Y336" s="963"/>
      <c r="Z336" s="963"/>
      <c r="AA336" s="964"/>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2"/>
      <c r="B337" s="238"/>
      <c r="C337" s="237"/>
      <c r="D337" s="238"/>
      <c r="E337" s="237"/>
      <c r="F337" s="299"/>
      <c r="G337" s="219"/>
      <c r="H337" s="220"/>
      <c r="I337" s="220"/>
      <c r="J337" s="220"/>
      <c r="K337" s="220"/>
      <c r="L337" s="220"/>
      <c r="M337" s="220"/>
      <c r="N337" s="220"/>
      <c r="O337" s="220"/>
      <c r="P337" s="221"/>
      <c r="Q337" s="962"/>
      <c r="R337" s="963"/>
      <c r="S337" s="963"/>
      <c r="T337" s="963"/>
      <c r="U337" s="963"/>
      <c r="V337" s="963"/>
      <c r="W337" s="963"/>
      <c r="X337" s="963"/>
      <c r="Y337" s="963"/>
      <c r="Z337" s="963"/>
      <c r="AA337" s="964"/>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2"/>
      <c r="B338" s="238"/>
      <c r="C338" s="237"/>
      <c r="D338" s="238"/>
      <c r="E338" s="237"/>
      <c r="F338" s="299"/>
      <c r="G338" s="222"/>
      <c r="H338" s="179"/>
      <c r="I338" s="179"/>
      <c r="J338" s="179"/>
      <c r="K338" s="179"/>
      <c r="L338" s="179"/>
      <c r="M338" s="179"/>
      <c r="N338" s="179"/>
      <c r="O338" s="179"/>
      <c r="P338" s="223"/>
      <c r="Q338" s="965"/>
      <c r="R338" s="966"/>
      <c r="S338" s="966"/>
      <c r="T338" s="966"/>
      <c r="U338" s="966"/>
      <c r="V338" s="966"/>
      <c r="W338" s="966"/>
      <c r="X338" s="966"/>
      <c r="Y338" s="966"/>
      <c r="Z338" s="966"/>
      <c r="AA338" s="967"/>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2"/>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2"/>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2"/>
      <c r="B341" s="238"/>
      <c r="C341" s="237"/>
      <c r="D341" s="238"/>
      <c r="E341" s="237"/>
      <c r="F341" s="299"/>
      <c r="G341" s="217"/>
      <c r="H341" s="176"/>
      <c r="I341" s="176"/>
      <c r="J341" s="176"/>
      <c r="K341" s="176"/>
      <c r="L341" s="176"/>
      <c r="M341" s="176"/>
      <c r="N341" s="176"/>
      <c r="O341" s="176"/>
      <c r="P341" s="218"/>
      <c r="Q341" s="959"/>
      <c r="R341" s="960"/>
      <c r="S341" s="960"/>
      <c r="T341" s="960"/>
      <c r="U341" s="960"/>
      <c r="V341" s="960"/>
      <c r="W341" s="960"/>
      <c r="X341" s="960"/>
      <c r="Y341" s="960"/>
      <c r="Z341" s="960"/>
      <c r="AA341" s="961"/>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2"/>
      <c r="B342" s="238"/>
      <c r="C342" s="237"/>
      <c r="D342" s="238"/>
      <c r="E342" s="237"/>
      <c r="F342" s="299"/>
      <c r="G342" s="219"/>
      <c r="H342" s="220"/>
      <c r="I342" s="220"/>
      <c r="J342" s="220"/>
      <c r="K342" s="220"/>
      <c r="L342" s="220"/>
      <c r="M342" s="220"/>
      <c r="N342" s="220"/>
      <c r="O342" s="220"/>
      <c r="P342" s="221"/>
      <c r="Q342" s="962"/>
      <c r="R342" s="963"/>
      <c r="S342" s="963"/>
      <c r="T342" s="963"/>
      <c r="U342" s="963"/>
      <c r="V342" s="963"/>
      <c r="W342" s="963"/>
      <c r="X342" s="963"/>
      <c r="Y342" s="963"/>
      <c r="Z342" s="963"/>
      <c r="AA342" s="964"/>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2"/>
      <c r="B343" s="238"/>
      <c r="C343" s="237"/>
      <c r="D343" s="238"/>
      <c r="E343" s="237"/>
      <c r="F343" s="299"/>
      <c r="G343" s="219"/>
      <c r="H343" s="220"/>
      <c r="I343" s="220"/>
      <c r="J343" s="220"/>
      <c r="K343" s="220"/>
      <c r="L343" s="220"/>
      <c r="M343" s="220"/>
      <c r="N343" s="220"/>
      <c r="O343" s="220"/>
      <c r="P343" s="221"/>
      <c r="Q343" s="962"/>
      <c r="R343" s="963"/>
      <c r="S343" s="963"/>
      <c r="T343" s="963"/>
      <c r="U343" s="963"/>
      <c r="V343" s="963"/>
      <c r="W343" s="963"/>
      <c r="X343" s="963"/>
      <c r="Y343" s="963"/>
      <c r="Z343" s="963"/>
      <c r="AA343" s="964"/>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2"/>
      <c r="B344" s="238"/>
      <c r="C344" s="237"/>
      <c r="D344" s="238"/>
      <c r="E344" s="237"/>
      <c r="F344" s="299"/>
      <c r="G344" s="219"/>
      <c r="H344" s="220"/>
      <c r="I344" s="220"/>
      <c r="J344" s="220"/>
      <c r="K344" s="220"/>
      <c r="L344" s="220"/>
      <c r="M344" s="220"/>
      <c r="N344" s="220"/>
      <c r="O344" s="220"/>
      <c r="P344" s="221"/>
      <c r="Q344" s="962"/>
      <c r="R344" s="963"/>
      <c r="S344" s="963"/>
      <c r="T344" s="963"/>
      <c r="U344" s="963"/>
      <c r="V344" s="963"/>
      <c r="W344" s="963"/>
      <c r="X344" s="963"/>
      <c r="Y344" s="963"/>
      <c r="Z344" s="963"/>
      <c r="AA344" s="964"/>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2"/>
      <c r="B345" s="238"/>
      <c r="C345" s="237"/>
      <c r="D345" s="238"/>
      <c r="E345" s="237"/>
      <c r="F345" s="299"/>
      <c r="G345" s="222"/>
      <c r="H345" s="179"/>
      <c r="I345" s="179"/>
      <c r="J345" s="179"/>
      <c r="K345" s="179"/>
      <c r="L345" s="179"/>
      <c r="M345" s="179"/>
      <c r="N345" s="179"/>
      <c r="O345" s="179"/>
      <c r="P345" s="223"/>
      <c r="Q345" s="965"/>
      <c r="R345" s="966"/>
      <c r="S345" s="966"/>
      <c r="T345" s="966"/>
      <c r="U345" s="966"/>
      <c r="V345" s="966"/>
      <c r="W345" s="966"/>
      <c r="X345" s="966"/>
      <c r="Y345" s="966"/>
      <c r="Z345" s="966"/>
      <c r="AA345" s="967"/>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2"/>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2"/>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2"/>
      <c r="B348" s="238"/>
      <c r="C348" s="237"/>
      <c r="D348" s="238"/>
      <c r="E348" s="237"/>
      <c r="F348" s="299"/>
      <c r="G348" s="217"/>
      <c r="H348" s="176"/>
      <c r="I348" s="176"/>
      <c r="J348" s="176"/>
      <c r="K348" s="176"/>
      <c r="L348" s="176"/>
      <c r="M348" s="176"/>
      <c r="N348" s="176"/>
      <c r="O348" s="176"/>
      <c r="P348" s="218"/>
      <c r="Q348" s="959"/>
      <c r="R348" s="960"/>
      <c r="S348" s="960"/>
      <c r="T348" s="960"/>
      <c r="U348" s="960"/>
      <c r="V348" s="960"/>
      <c r="W348" s="960"/>
      <c r="X348" s="960"/>
      <c r="Y348" s="960"/>
      <c r="Z348" s="960"/>
      <c r="AA348" s="961"/>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2"/>
      <c r="B349" s="238"/>
      <c r="C349" s="237"/>
      <c r="D349" s="238"/>
      <c r="E349" s="237"/>
      <c r="F349" s="299"/>
      <c r="G349" s="219"/>
      <c r="H349" s="220"/>
      <c r="I349" s="220"/>
      <c r="J349" s="220"/>
      <c r="K349" s="220"/>
      <c r="L349" s="220"/>
      <c r="M349" s="220"/>
      <c r="N349" s="220"/>
      <c r="O349" s="220"/>
      <c r="P349" s="221"/>
      <c r="Q349" s="962"/>
      <c r="R349" s="963"/>
      <c r="S349" s="963"/>
      <c r="T349" s="963"/>
      <c r="U349" s="963"/>
      <c r="V349" s="963"/>
      <c r="W349" s="963"/>
      <c r="X349" s="963"/>
      <c r="Y349" s="963"/>
      <c r="Z349" s="963"/>
      <c r="AA349" s="964"/>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2"/>
      <c r="B350" s="238"/>
      <c r="C350" s="237"/>
      <c r="D350" s="238"/>
      <c r="E350" s="237"/>
      <c r="F350" s="299"/>
      <c r="G350" s="219"/>
      <c r="H350" s="220"/>
      <c r="I350" s="220"/>
      <c r="J350" s="220"/>
      <c r="K350" s="220"/>
      <c r="L350" s="220"/>
      <c r="M350" s="220"/>
      <c r="N350" s="220"/>
      <c r="O350" s="220"/>
      <c r="P350" s="221"/>
      <c r="Q350" s="962"/>
      <c r="R350" s="963"/>
      <c r="S350" s="963"/>
      <c r="T350" s="963"/>
      <c r="U350" s="963"/>
      <c r="V350" s="963"/>
      <c r="W350" s="963"/>
      <c r="X350" s="963"/>
      <c r="Y350" s="963"/>
      <c r="Z350" s="963"/>
      <c r="AA350" s="964"/>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2"/>
      <c r="B351" s="238"/>
      <c r="C351" s="237"/>
      <c r="D351" s="238"/>
      <c r="E351" s="237"/>
      <c r="F351" s="299"/>
      <c r="G351" s="219"/>
      <c r="H351" s="220"/>
      <c r="I351" s="220"/>
      <c r="J351" s="220"/>
      <c r="K351" s="220"/>
      <c r="L351" s="220"/>
      <c r="M351" s="220"/>
      <c r="N351" s="220"/>
      <c r="O351" s="220"/>
      <c r="P351" s="221"/>
      <c r="Q351" s="962"/>
      <c r="R351" s="963"/>
      <c r="S351" s="963"/>
      <c r="T351" s="963"/>
      <c r="U351" s="963"/>
      <c r="V351" s="963"/>
      <c r="W351" s="963"/>
      <c r="X351" s="963"/>
      <c r="Y351" s="963"/>
      <c r="Z351" s="963"/>
      <c r="AA351" s="964"/>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2"/>
      <c r="B352" s="238"/>
      <c r="C352" s="237"/>
      <c r="D352" s="238"/>
      <c r="E352" s="237"/>
      <c r="F352" s="299"/>
      <c r="G352" s="222"/>
      <c r="H352" s="179"/>
      <c r="I352" s="179"/>
      <c r="J352" s="179"/>
      <c r="K352" s="179"/>
      <c r="L352" s="179"/>
      <c r="M352" s="179"/>
      <c r="N352" s="179"/>
      <c r="O352" s="179"/>
      <c r="P352" s="223"/>
      <c r="Q352" s="965"/>
      <c r="R352" s="966"/>
      <c r="S352" s="966"/>
      <c r="T352" s="966"/>
      <c r="U352" s="966"/>
      <c r="V352" s="966"/>
      <c r="W352" s="966"/>
      <c r="X352" s="966"/>
      <c r="Y352" s="966"/>
      <c r="Z352" s="966"/>
      <c r="AA352" s="967"/>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2"/>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2"/>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2"/>
      <c r="B355" s="238"/>
      <c r="C355" s="237"/>
      <c r="D355" s="238"/>
      <c r="E355" s="237"/>
      <c r="F355" s="299"/>
      <c r="G355" s="217"/>
      <c r="H355" s="176"/>
      <c r="I355" s="176"/>
      <c r="J355" s="176"/>
      <c r="K355" s="176"/>
      <c r="L355" s="176"/>
      <c r="M355" s="176"/>
      <c r="N355" s="176"/>
      <c r="O355" s="176"/>
      <c r="P355" s="218"/>
      <c r="Q355" s="959"/>
      <c r="R355" s="960"/>
      <c r="S355" s="960"/>
      <c r="T355" s="960"/>
      <c r="U355" s="960"/>
      <c r="V355" s="960"/>
      <c r="W355" s="960"/>
      <c r="X355" s="960"/>
      <c r="Y355" s="960"/>
      <c r="Z355" s="960"/>
      <c r="AA355" s="961"/>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2"/>
      <c r="B356" s="238"/>
      <c r="C356" s="237"/>
      <c r="D356" s="238"/>
      <c r="E356" s="237"/>
      <c r="F356" s="299"/>
      <c r="G356" s="219"/>
      <c r="H356" s="220"/>
      <c r="I356" s="220"/>
      <c r="J356" s="220"/>
      <c r="K356" s="220"/>
      <c r="L356" s="220"/>
      <c r="M356" s="220"/>
      <c r="N356" s="220"/>
      <c r="O356" s="220"/>
      <c r="P356" s="221"/>
      <c r="Q356" s="962"/>
      <c r="R356" s="963"/>
      <c r="S356" s="963"/>
      <c r="T356" s="963"/>
      <c r="U356" s="963"/>
      <c r="V356" s="963"/>
      <c r="W356" s="963"/>
      <c r="X356" s="963"/>
      <c r="Y356" s="963"/>
      <c r="Z356" s="963"/>
      <c r="AA356" s="964"/>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2"/>
      <c r="B357" s="238"/>
      <c r="C357" s="237"/>
      <c r="D357" s="238"/>
      <c r="E357" s="237"/>
      <c r="F357" s="299"/>
      <c r="G357" s="219"/>
      <c r="H357" s="220"/>
      <c r="I357" s="220"/>
      <c r="J357" s="220"/>
      <c r="K357" s="220"/>
      <c r="L357" s="220"/>
      <c r="M357" s="220"/>
      <c r="N357" s="220"/>
      <c r="O357" s="220"/>
      <c r="P357" s="221"/>
      <c r="Q357" s="962"/>
      <c r="R357" s="963"/>
      <c r="S357" s="963"/>
      <c r="T357" s="963"/>
      <c r="U357" s="963"/>
      <c r="V357" s="963"/>
      <c r="W357" s="963"/>
      <c r="X357" s="963"/>
      <c r="Y357" s="963"/>
      <c r="Z357" s="963"/>
      <c r="AA357" s="964"/>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2"/>
      <c r="B358" s="238"/>
      <c r="C358" s="237"/>
      <c r="D358" s="238"/>
      <c r="E358" s="237"/>
      <c r="F358" s="299"/>
      <c r="G358" s="219"/>
      <c r="H358" s="220"/>
      <c r="I358" s="220"/>
      <c r="J358" s="220"/>
      <c r="K358" s="220"/>
      <c r="L358" s="220"/>
      <c r="M358" s="220"/>
      <c r="N358" s="220"/>
      <c r="O358" s="220"/>
      <c r="P358" s="221"/>
      <c r="Q358" s="962"/>
      <c r="R358" s="963"/>
      <c r="S358" s="963"/>
      <c r="T358" s="963"/>
      <c r="U358" s="963"/>
      <c r="V358" s="963"/>
      <c r="W358" s="963"/>
      <c r="X358" s="963"/>
      <c r="Y358" s="963"/>
      <c r="Z358" s="963"/>
      <c r="AA358" s="964"/>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2"/>
      <c r="B359" s="238"/>
      <c r="C359" s="237"/>
      <c r="D359" s="238"/>
      <c r="E359" s="237"/>
      <c r="F359" s="299"/>
      <c r="G359" s="222"/>
      <c r="H359" s="179"/>
      <c r="I359" s="179"/>
      <c r="J359" s="179"/>
      <c r="K359" s="179"/>
      <c r="L359" s="179"/>
      <c r="M359" s="179"/>
      <c r="N359" s="179"/>
      <c r="O359" s="179"/>
      <c r="P359" s="223"/>
      <c r="Q359" s="965"/>
      <c r="R359" s="966"/>
      <c r="S359" s="966"/>
      <c r="T359" s="966"/>
      <c r="U359" s="966"/>
      <c r="V359" s="966"/>
      <c r="W359" s="966"/>
      <c r="X359" s="966"/>
      <c r="Y359" s="966"/>
      <c r="Z359" s="966"/>
      <c r="AA359" s="967"/>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2"/>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2"/>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2"/>
      <c r="B362" s="238"/>
      <c r="C362" s="237"/>
      <c r="D362" s="238"/>
      <c r="E362" s="237"/>
      <c r="F362" s="299"/>
      <c r="G362" s="217"/>
      <c r="H362" s="176"/>
      <c r="I362" s="176"/>
      <c r="J362" s="176"/>
      <c r="K362" s="176"/>
      <c r="L362" s="176"/>
      <c r="M362" s="176"/>
      <c r="N362" s="176"/>
      <c r="O362" s="176"/>
      <c r="P362" s="218"/>
      <c r="Q362" s="959"/>
      <c r="R362" s="960"/>
      <c r="S362" s="960"/>
      <c r="T362" s="960"/>
      <c r="U362" s="960"/>
      <c r="V362" s="960"/>
      <c r="W362" s="960"/>
      <c r="X362" s="960"/>
      <c r="Y362" s="960"/>
      <c r="Z362" s="960"/>
      <c r="AA362" s="961"/>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2"/>
      <c r="B363" s="238"/>
      <c r="C363" s="237"/>
      <c r="D363" s="238"/>
      <c r="E363" s="237"/>
      <c r="F363" s="299"/>
      <c r="G363" s="219"/>
      <c r="H363" s="220"/>
      <c r="I363" s="220"/>
      <c r="J363" s="220"/>
      <c r="K363" s="220"/>
      <c r="L363" s="220"/>
      <c r="M363" s="220"/>
      <c r="N363" s="220"/>
      <c r="O363" s="220"/>
      <c r="P363" s="221"/>
      <c r="Q363" s="962"/>
      <c r="R363" s="963"/>
      <c r="S363" s="963"/>
      <c r="T363" s="963"/>
      <c r="U363" s="963"/>
      <c r="V363" s="963"/>
      <c r="W363" s="963"/>
      <c r="X363" s="963"/>
      <c r="Y363" s="963"/>
      <c r="Z363" s="963"/>
      <c r="AA363" s="964"/>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2"/>
      <c r="B364" s="238"/>
      <c r="C364" s="237"/>
      <c r="D364" s="238"/>
      <c r="E364" s="237"/>
      <c r="F364" s="299"/>
      <c r="G364" s="219"/>
      <c r="H364" s="220"/>
      <c r="I364" s="220"/>
      <c r="J364" s="220"/>
      <c r="K364" s="220"/>
      <c r="L364" s="220"/>
      <c r="M364" s="220"/>
      <c r="N364" s="220"/>
      <c r="O364" s="220"/>
      <c r="P364" s="221"/>
      <c r="Q364" s="962"/>
      <c r="R364" s="963"/>
      <c r="S364" s="963"/>
      <c r="T364" s="963"/>
      <c r="U364" s="963"/>
      <c r="V364" s="963"/>
      <c r="W364" s="963"/>
      <c r="X364" s="963"/>
      <c r="Y364" s="963"/>
      <c r="Z364" s="963"/>
      <c r="AA364" s="964"/>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2"/>
      <c r="B365" s="238"/>
      <c r="C365" s="237"/>
      <c r="D365" s="238"/>
      <c r="E365" s="237"/>
      <c r="F365" s="299"/>
      <c r="G365" s="219"/>
      <c r="H365" s="220"/>
      <c r="I365" s="220"/>
      <c r="J365" s="220"/>
      <c r="K365" s="220"/>
      <c r="L365" s="220"/>
      <c r="M365" s="220"/>
      <c r="N365" s="220"/>
      <c r="O365" s="220"/>
      <c r="P365" s="221"/>
      <c r="Q365" s="962"/>
      <c r="R365" s="963"/>
      <c r="S365" s="963"/>
      <c r="T365" s="963"/>
      <c r="U365" s="963"/>
      <c r="V365" s="963"/>
      <c r="W365" s="963"/>
      <c r="X365" s="963"/>
      <c r="Y365" s="963"/>
      <c r="Z365" s="963"/>
      <c r="AA365" s="964"/>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2"/>
      <c r="B366" s="238"/>
      <c r="C366" s="237"/>
      <c r="D366" s="238"/>
      <c r="E366" s="300"/>
      <c r="F366" s="301"/>
      <c r="G366" s="222"/>
      <c r="H366" s="179"/>
      <c r="I366" s="179"/>
      <c r="J366" s="179"/>
      <c r="K366" s="179"/>
      <c r="L366" s="179"/>
      <c r="M366" s="179"/>
      <c r="N366" s="179"/>
      <c r="O366" s="179"/>
      <c r="P366" s="223"/>
      <c r="Q366" s="965"/>
      <c r="R366" s="966"/>
      <c r="S366" s="966"/>
      <c r="T366" s="966"/>
      <c r="U366" s="966"/>
      <c r="V366" s="966"/>
      <c r="W366" s="966"/>
      <c r="X366" s="966"/>
      <c r="Y366" s="966"/>
      <c r="Z366" s="966"/>
      <c r="AA366" s="967"/>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2"/>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2"/>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2"/>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2"/>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2"/>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2"/>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2"/>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2"/>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2"/>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2"/>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2"/>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2"/>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2"/>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2"/>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2"/>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2"/>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2"/>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2"/>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2"/>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2"/>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2"/>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2"/>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2"/>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2"/>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2"/>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2"/>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2"/>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2"/>
      <c r="B394" s="238"/>
      <c r="C394" s="237"/>
      <c r="D394" s="238"/>
      <c r="E394" s="237"/>
      <c r="F394" s="299"/>
      <c r="G394" s="217"/>
      <c r="H394" s="176"/>
      <c r="I394" s="176"/>
      <c r="J394" s="176"/>
      <c r="K394" s="176"/>
      <c r="L394" s="176"/>
      <c r="M394" s="176"/>
      <c r="N394" s="176"/>
      <c r="O394" s="176"/>
      <c r="P394" s="218"/>
      <c r="Q394" s="959"/>
      <c r="R394" s="960"/>
      <c r="S394" s="960"/>
      <c r="T394" s="960"/>
      <c r="U394" s="960"/>
      <c r="V394" s="960"/>
      <c r="W394" s="960"/>
      <c r="X394" s="960"/>
      <c r="Y394" s="960"/>
      <c r="Z394" s="960"/>
      <c r="AA394" s="961"/>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2"/>
      <c r="B395" s="238"/>
      <c r="C395" s="237"/>
      <c r="D395" s="238"/>
      <c r="E395" s="237"/>
      <c r="F395" s="299"/>
      <c r="G395" s="219"/>
      <c r="H395" s="220"/>
      <c r="I395" s="220"/>
      <c r="J395" s="220"/>
      <c r="K395" s="220"/>
      <c r="L395" s="220"/>
      <c r="M395" s="220"/>
      <c r="N395" s="220"/>
      <c r="O395" s="220"/>
      <c r="P395" s="221"/>
      <c r="Q395" s="962"/>
      <c r="R395" s="963"/>
      <c r="S395" s="963"/>
      <c r="T395" s="963"/>
      <c r="U395" s="963"/>
      <c r="V395" s="963"/>
      <c r="W395" s="963"/>
      <c r="X395" s="963"/>
      <c r="Y395" s="963"/>
      <c r="Z395" s="963"/>
      <c r="AA395" s="964"/>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2"/>
      <c r="B396" s="238"/>
      <c r="C396" s="237"/>
      <c r="D396" s="238"/>
      <c r="E396" s="237"/>
      <c r="F396" s="299"/>
      <c r="G396" s="219"/>
      <c r="H396" s="220"/>
      <c r="I396" s="220"/>
      <c r="J396" s="220"/>
      <c r="K396" s="220"/>
      <c r="L396" s="220"/>
      <c r="M396" s="220"/>
      <c r="N396" s="220"/>
      <c r="O396" s="220"/>
      <c r="P396" s="221"/>
      <c r="Q396" s="962"/>
      <c r="R396" s="963"/>
      <c r="S396" s="963"/>
      <c r="T396" s="963"/>
      <c r="U396" s="963"/>
      <c r="V396" s="963"/>
      <c r="W396" s="963"/>
      <c r="X396" s="963"/>
      <c r="Y396" s="963"/>
      <c r="Z396" s="963"/>
      <c r="AA396" s="964"/>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2"/>
      <c r="B397" s="238"/>
      <c r="C397" s="237"/>
      <c r="D397" s="238"/>
      <c r="E397" s="237"/>
      <c r="F397" s="299"/>
      <c r="G397" s="219"/>
      <c r="H397" s="220"/>
      <c r="I397" s="220"/>
      <c r="J397" s="220"/>
      <c r="K397" s="220"/>
      <c r="L397" s="220"/>
      <c r="M397" s="220"/>
      <c r="N397" s="220"/>
      <c r="O397" s="220"/>
      <c r="P397" s="221"/>
      <c r="Q397" s="962"/>
      <c r="R397" s="963"/>
      <c r="S397" s="963"/>
      <c r="T397" s="963"/>
      <c r="U397" s="963"/>
      <c r="V397" s="963"/>
      <c r="W397" s="963"/>
      <c r="X397" s="963"/>
      <c r="Y397" s="963"/>
      <c r="Z397" s="963"/>
      <c r="AA397" s="964"/>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2"/>
      <c r="B398" s="238"/>
      <c r="C398" s="237"/>
      <c r="D398" s="238"/>
      <c r="E398" s="237"/>
      <c r="F398" s="299"/>
      <c r="G398" s="222"/>
      <c r="H398" s="179"/>
      <c r="I398" s="179"/>
      <c r="J398" s="179"/>
      <c r="K398" s="179"/>
      <c r="L398" s="179"/>
      <c r="M398" s="179"/>
      <c r="N398" s="179"/>
      <c r="O398" s="179"/>
      <c r="P398" s="223"/>
      <c r="Q398" s="965"/>
      <c r="R398" s="966"/>
      <c r="S398" s="966"/>
      <c r="T398" s="966"/>
      <c r="U398" s="966"/>
      <c r="V398" s="966"/>
      <c r="W398" s="966"/>
      <c r="X398" s="966"/>
      <c r="Y398" s="966"/>
      <c r="Z398" s="966"/>
      <c r="AA398" s="967"/>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2"/>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2"/>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2"/>
      <c r="B401" s="238"/>
      <c r="C401" s="237"/>
      <c r="D401" s="238"/>
      <c r="E401" s="237"/>
      <c r="F401" s="299"/>
      <c r="G401" s="217"/>
      <c r="H401" s="176"/>
      <c r="I401" s="176"/>
      <c r="J401" s="176"/>
      <c r="K401" s="176"/>
      <c r="L401" s="176"/>
      <c r="M401" s="176"/>
      <c r="N401" s="176"/>
      <c r="O401" s="176"/>
      <c r="P401" s="218"/>
      <c r="Q401" s="959"/>
      <c r="R401" s="960"/>
      <c r="S401" s="960"/>
      <c r="T401" s="960"/>
      <c r="U401" s="960"/>
      <c r="V401" s="960"/>
      <c r="W401" s="960"/>
      <c r="X401" s="960"/>
      <c r="Y401" s="960"/>
      <c r="Z401" s="960"/>
      <c r="AA401" s="961"/>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2"/>
      <c r="B402" s="238"/>
      <c r="C402" s="237"/>
      <c r="D402" s="238"/>
      <c r="E402" s="237"/>
      <c r="F402" s="299"/>
      <c r="G402" s="219"/>
      <c r="H402" s="220"/>
      <c r="I402" s="220"/>
      <c r="J402" s="220"/>
      <c r="K402" s="220"/>
      <c r="L402" s="220"/>
      <c r="M402" s="220"/>
      <c r="N402" s="220"/>
      <c r="O402" s="220"/>
      <c r="P402" s="221"/>
      <c r="Q402" s="962"/>
      <c r="R402" s="963"/>
      <c r="S402" s="963"/>
      <c r="T402" s="963"/>
      <c r="U402" s="963"/>
      <c r="V402" s="963"/>
      <c r="W402" s="963"/>
      <c r="X402" s="963"/>
      <c r="Y402" s="963"/>
      <c r="Z402" s="963"/>
      <c r="AA402" s="964"/>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2"/>
      <c r="B403" s="238"/>
      <c r="C403" s="237"/>
      <c r="D403" s="238"/>
      <c r="E403" s="237"/>
      <c r="F403" s="299"/>
      <c r="G403" s="219"/>
      <c r="H403" s="220"/>
      <c r="I403" s="220"/>
      <c r="J403" s="220"/>
      <c r="K403" s="220"/>
      <c r="L403" s="220"/>
      <c r="M403" s="220"/>
      <c r="N403" s="220"/>
      <c r="O403" s="220"/>
      <c r="P403" s="221"/>
      <c r="Q403" s="962"/>
      <c r="R403" s="963"/>
      <c r="S403" s="963"/>
      <c r="T403" s="963"/>
      <c r="U403" s="963"/>
      <c r="V403" s="963"/>
      <c r="W403" s="963"/>
      <c r="X403" s="963"/>
      <c r="Y403" s="963"/>
      <c r="Z403" s="963"/>
      <c r="AA403" s="964"/>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2"/>
      <c r="B404" s="238"/>
      <c r="C404" s="237"/>
      <c r="D404" s="238"/>
      <c r="E404" s="237"/>
      <c r="F404" s="299"/>
      <c r="G404" s="219"/>
      <c r="H404" s="220"/>
      <c r="I404" s="220"/>
      <c r="J404" s="220"/>
      <c r="K404" s="220"/>
      <c r="L404" s="220"/>
      <c r="M404" s="220"/>
      <c r="N404" s="220"/>
      <c r="O404" s="220"/>
      <c r="P404" s="221"/>
      <c r="Q404" s="962"/>
      <c r="R404" s="963"/>
      <c r="S404" s="963"/>
      <c r="T404" s="963"/>
      <c r="U404" s="963"/>
      <c r="V404" s="963"/>
      <c r="W404" s="963"/>
      <c r="X404" s="963"/>
      <c r="Y404" s="963"/>
      <c r="Z404" s="963"/>
      <c r="AA404" s="964"/>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2"/>
      <c r="B405" s="238"/>
      <c r="C405" s="237"/>
      <c r="D405" s="238"/>
      <c r="E405" s="237"/>
      <c r="F405" s="299"/>
      <c r="G405" s="222"/>
      <c r="H405" s="179"/>
      <c r="I405" s="179"/>
      <c r="J405" s="179"/>
      <c r="K405" s="179"/>
      <c r="L405" s="179"/>
      <c r="M405" s="179"/>
      <c r="N405" s="179"/>
      <c r="O405" s="179"/>
      <c r="P405" s="223"/>
      <c r="Q405" s="965"/>
      <c r="R405" s="966"/>
      <c r="S405" s="966"/>
      <c r="T405" s="966"/>
      <c r="U405" s="966"/>
      <c r="V405" s="966"/>
      <c r="W405" s="966"/>
      <c r="X405" s="966"/>
      <c r="Y405" s="966"/>
      <c r="Z405" s="966"/>
      <c r="AA405" s="967"/>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2"/>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2"/>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2"/>
      <c r="B408" s="238"/>
      <c r="C408" s="237"/>
      <c r="D408" s="238"/>
      <c r="E408" s="237"/>
      <c r="F408" s="299"/>
      <c r="G408" s="217"/>
      <c r="H408" s="176"/>
      <c r="I408" s="176"/>
      <c r="J408" s="176"/>
      <c r="K408" s="176"/>
      <c r="L408" s="176"/>
      <c r="M408" s="176"/>
      <c r="N408" s="176"/>
      <c r="O408" s="176"/>
      <c r="P408" s="218"/>
      <c r="Q408" s="959"/>
      <c r="R408" s="960"/>
      <c r="S408" s="960"/>
      <c r="T408" s="960"/>
      <c r="U408" s="960"/>
      <c r="V408" s="960"/>
      <c r="W408" s="960"/>
      <c r="X408" s="960"/>
      <c r="Y408" s="960"/>
      <c r="Z408" s="960"/>
      <c r="AA408" s="961"/>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2"/>
      <c r="B409" s="238"/>
      <c r="C409" s="237"/>
      <c r="D409" s="238"/>
      <c r="E409" s="237"/>
      <c r="F409" s="299"/>
      <c r="G409" s="219"/>
      <c r="H409" s="220"/>
      <c r="I409" s="220"/>
      <c r="J409" s="220"/>
      <c r="K409" s="220"/>
      <c r="L409" s="220"/>
      <c r="M409" s="220"/>
      <c r="N409" s="220"/>
      <c r="O409" s="220"/>
      <c r="P409" s="221"/>
      <c r="Q409" s="962"/>
      <c r="R409" s="963"/>
      <c r="S409" s="963"/>
      <c r="T409" s="963"/>
      <c r="U409" s="963"/>
      <c r="V409" s="963"/>
      <c r="W409" s="963"/>
      <c r="X409" s="963"/>
      <c r="Y409" s="963"/>
      <c r="Z409" s="963"/>
      <c r="AA409" s="964"/>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2"/>
      <c r="B410" s="238"/>
      <c r="C410" s="237"/>
      <c r="D410" s="238"/>
      <c r="E410" s="237"/>
      <c r="F410" s="299"/>
      <c r="G410" s="219"/>
      <c r="H410" s="220"/>
      <c r="I410" s="220"/>
      <c r="J410" s="220"/>
      <c r="K410" s="220"/>
      <c r="L410" s="220"/>
      <c r="M410" s="220"/>
      <c r="N410" s="220"/>
      <c r="O410" s="220"/>
      <c r="P410" s="221"/>
      <c r="Q410" s="962"/>
      <c r="R410" s="963"/>
      <c r="S410" s="963"/>
      <c r="T410" s="963"/>
      <c r="U410" s="963"/>
      <c r="V410" s="963"/>
      <c r="W410" s="963"/>
      <c r="X410" s="963"/>
      <c r="Y410" s="963"/>
      <c r="Z410" s="963"/>
      <c r="AA410" s="964"/>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2"/>
      <c r="B411" s="238"/>
      <c r="C411" s="237"/>
      <c r="D411" s="238"/>
      <c r="E411" s="237"/>
      <c r="F411" s="299"/>
      <c r="G411" s="219"/>
      <c r="H411" s="220"/>
      <c r="I411" s="220"/>
      <c r="J411" s="220"/>
      <c r="K411" s="220"/>
      <c r="L411" s="220"/>
      <c r="M411" s="220"/>
      <c r="N411" s="220"/>
      <c r="O411" s="220"/>
      <c r="P411" s="221"/>
      <c r="Q411" s="962"/>
      <c r="R411" s="963"/>
      <c r="S411" s="963"/>
      <c r="T411" s="963"/>
      <c r="U411" s="963"/>
      <c r="V411" s="963"/>
      <c r="W411" s="963"/>
      <c r="X411" s="963"/>
      <c r="Y411" s="963"/>
      <c r="Z411" s="963"/>
      <c r="AA411" s="964"/>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2"/>
      <c r="B412" s="238"/>
      <c r="C412" s="237"/>
      <c r="D412" s="238"/>
      <c r="E412" s="237"/>
      <c r="F412" s="299"/>
      <c r="G412" s="222"/>
      <c r="H412" s="179"/>
      <c r="I412" s="179"/>
      <c r="J412" s="179"/>
      <c r="K412" s="179"/>
      <c r="L412" s="179"/>
      <c r="M412" s="179"/>
      <c r="N412" s="179"/>
      <c r="O412" s="179"/>
      <c r="P412" s="223"/>
      <c r="Q412" s="965"/>
      <c r="R412" s="966"/>
      <c r="S412" s="966"/>
      <c r="T412" s="966"/>
      <c r="U412" s="966"/>
      <c r="V412" s="966"/>
      <c r="W412" s="966"/>
      <c r="X412" s="966"/>
      <c r="Y412" s="966"/>
      <c r="Z412" s="966"/>
      <c r="AA412" s="967"/>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2"/>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2"/>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2"/>
      <c r="B415" s="238"/>
      <c r="C415" s="237"/>
      <c r="D415" s="238"/>
      <c r="E415" s="237"/>
      <c r="F415" s="299"/>
      <c r="G415" s="217"/>
      <c r="H415" s="176"/>
      <c r="I415" s="176"/>
      <c r="J415" s="176"/>
      <c r="K415" s="176"/>
      <c r="L415" s="176"/>
      <c r="M415" s="176"/>
      <c r="N415" s="176"/>
      <c r="O415" s="176"/>
      <c r="P415" s="218"/>
      <c r="Q415" s="959"/>
      <c r="R415" s="960"/>
      <c r="S415" s="960"/>
      <c r="T415" s="960"/>
      <c r="U415" s="960"/>
      <c r="V415" s="960"/>
      <c r="W415" s="960"/>
      <c r="X415" s="960"/>
      <c r="Y415" s="960"/>
      <c r="Z415" s="960"/>
      <c r="AA415" s="961"/>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2"/>
      <c r="B416" s="238"/>
      <c r="C416" s="237"/>
      <c r="D416" s="238"/>
      <c r="E416" s="237"/>
      <c r="F416" s="299"/>
      <c r="G416" s="219"/>
      <c r="H416" s="220"/>
      <c r="I416" s="220"/>
      <c r="J416" s="220"/>
      <c r="K416" s="220"/>
      <c r="L416" s="220"/>
      <c r="M416" s="220"/>
      <c r="N416" s="220"/>
      <c r="O416" s="220"/>
      <c r="P416" s="221"/>
      <c r="Q416" s="962"/>
      <c r="R416" s="963"/>
      <c r="S416" s="963"/>
      <c r="T416" s="963"/>
      <c r="U416" s="963"/>
      <c r="V416" s="963"/>
      <c r="W416" s="963"/>
      <c r="X416" s="963"/>
      <c r="Y416" s="963"/>
      <c r="Z416" s="963"/>
      <c r="AA416" s="964"/>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2"/>
      <c r="B417" s="238"/>
      <c r="C417" s="237"/>
      <c r="D417" s="238"/>
      <c r="E417" s="237"/>
      <c r="F417" s="299"/>
      <c r="G417" s="219"/>
      <c r="H417" s="220"/>
      <c r="I417" s="220"/>
      <c r="J417" s="220"/>
      <c r="K417" s="220"/>
      <c r="L417" s="220"/>
      <c r="M417" s="220"/>
      <c r="N417" s="220"/>
      <c r="O417" s="220"/>
      <c r="P417" s="221"/>
      <c r="Q417" s="962"/>
      <c r="R417" s="963"/>
      <c r="S417" s="963"/>
      <c r="T417" s="963"/>
      <c r="U417" s="963"/>
      <c r="V417" s="963"/>
      <c r="W417" s="963"/>
      <c r="X417" s="963"/>
      <c r="Y417" s="963"/>
      <c r="Z417" s="963"/>
      <c r="AA417" s="964"/>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2"/>
      <c r="B418" s="238"/>
      <c r="C418" s="237"/>
      <c r="D418" s="238"/>
      <c r="E418" s="237"/>
      <c r="F418" s="299"/>
      <c r="G418" s="219"/>
      <c r="H418" s="220"/>
      <c r="I418" s="220"/>
      <c r="J418" s="220"/>
      <c r="K418" s="220"/>
      <c r="L418" s="220"/>
      <c r="M418" s="220"/>
      <c r="N418" s="220"/>
      <c r="O418" s="220"/>
      <c r="P418" s="221"/>
      <c r="Q418" s="962"/>
      <c r="R418" s="963"/>
      <c r="S418" s="963"/>
      <c r="T418" s="963"/>
      <c r="U418" s="963"/>
      <c r="V418" s="963"/>
      <c r="W418" s="963"/>
      <c r="X418" s="963"/>
      <c r="Y418" s="963"/>
      <c r="Z418" s="963"/>
      <c r="AA418" s="964"/>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2"/>
      <c r="B419" s="238"/>
      <c r="C419" s="237"/>
      <c r="D419" s="238"/>
      <c r="E419" s="237"/>
      <c r="F419" s="299"/>
      <c r="G419" s="222"/>
      <c r="H419" s="179"/>
      <c r="I419" s="179"/>
      <c r="J419" s="179"/>
      <c r="K419" s="179"/>
      <c r="L419" s="179"/>
      <c r="M419" s="179"/>
      <c r="N419" s="179"/>
      <c r="O419" s="179"/>
      <c r="P419" s="223"/>
      <c r="Q419" s="965"/>
      <c r="R419" s="966"/>
      <c r="S419" s="966"/>
      <c r="T419" s="966"/>
      <c r="U419" s="966"/>
      <c r="V419" s="966"/>
      <c r="W419" s="966"/>
      <c r="X419" s="966"/>
      <c r="Y419" s="966"/>
      <c r="Z419" s="966"/>
      <c r="AA419" s="967"/>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2"/>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2"/>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2"/>
      <c r="B422" s="238"/>
      <c r="C422" s="237"/>
      <c r="D422" s="238"/>
      <c r="E422" s="237"/>
      <c r="F422" s="299"/>
      <c r="G422" s="217"/>
      <c r="H422" s="176"/>
      <c r="I422" s="176"/>
      <c r="J422" s="176"/>
      <c r="K422" s="176"/>
      <c r="L422" s="176"/>
      <c r="M422" s="176"/>
      <c r="N422" s="176"/>
      <c r="O422" s="176"/>
      <c r="P422" s="218"/>
      <c r="Q422" s="959"/>
      <c r="R422" s="960"/>
      <c r="S422" s="960"/>
      <c r="T422" s="960"/>
      <c r="U422" s="960"/>
      <c r="V422" s="960"/>
      <c r="W422" s="960"/>
      <c r="X422" s="960"/>
      <c r="Y422" s="960"/>
      <c r="Z422" s="960"/>
      <c r="AA422" s="961"/>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2"/>
      <c r="B423" s="238"/>
      <c r="C423" s="237"/>
      <c r="D423" s="238"/>
      <c r="E423" s="237"/>
      <c r="F423" s="299"/>
      <c r="G423" s="219"/>
      <c r="H423" s="220"/>
      <c r="I423" s="220"/>
      <c r="J423" s="220"/>
      <c r="K423" s="220"/>
      <c r="L423" s="220"/>
      <c r="M423" s="220"/>
      <c r="N423" s="220"/>
      <c r="O423" s="220"/>
      <c r="P423" s="221"/>
      <c r="Q423" s="962"/>
      <c r="R423" s="963"/>
      <c r="S423" s="963"/>
      <c r="T423" s="963"/>
      <c r="U423" s="963"/>
      <c r="V423" s="963"/>
      <c r="W423" s="963"/>
      <c r="X423" s="963"/>
      <c r="Y423" s="963"/>
      <c r="Z423" s="963"/>
      <c r="AA423" s="964"/>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2"/>
      <c r="B424" s="238"/>
      <c r="C424" s="237"/>
      <c r="D424" s="238"/>
      <c r="E424" s="237"/>
      <c r="F424" s="299"/>
      <c r="G424" s="219"/>
      <c r="H424" s="220"/>
      <c r="I424" s="220"/>
      <c r="J424" s="220"/>
      <c r="K424" s="220"/>
      <c r="L424" s="220"/>
      <c r="M424" s="220"/>
      <c r="N424" s="220"/>
      <c r="O424" s="220"/>
      <c r="P424" s="221"/>
      <c r="Q424" s="962"/>
      <c r="R424" s="963"/>
      <c r="S424" s="963"/>
      <c r="T424" s="963"/>
      <c r="U424" s="963"/>
      <c r="V424" s="963"/>
      <c r="W424" s="963"/>
      <c r="X424" s="963"/>
      <c r="Y424" s="963"/>
      <c r="Z424" s="963"/>
      <c r="AA424" s="964"/>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2"/>
      <c r="B425" s="238"/>
      <c r="C425" s="237"/>
      <c r="D425" s="238"/>
      <c r="E425" s="237"/>
      <c r="F425" s="299"/>
      <c r="G425" s="219"/>
      <c r="H425" s="220"/>
      <c r="I425" s="220"/>
      <c r="J425" s="220"/>
      <c r="K425" s="220"/>
      <c r="L425" s="220"/>
      <c r="M425" s="220"/>
      <c r="N425" s="220"/>
      <c r="O425" s="220"/>
      <c r="P425" s="221"/>
      <c r="Q425" s="962"/>
      <c r="R425" s="963"/>
      <c r="S425" s="963"/>
      <c r="T425" s="963"/>
      <c r="U425" s="963"/>
      <c r="V425" s="963"/>
      <c r="W425" s="963"/>
      <c r="X425" s="963"/>
      <c r="Y425" s="963"/>
      <c r="Z425" s="963"/>
      <c r="AA425" s="964"/>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2"/>
      <c r="B426" s="238"/>
      <c r="C426" s="237"/>
      <c r="D426" s="238"/>
      <c r="E426" s="300"/>
      <c r="F426" s="301"/>
      <c r="G426" s="222"/>
      <c r="H426" s="179"/>
      <c r="I426" s="179"/>
      <c r="J426" s="179"/>
      <c r="K426" s="179"/>
      <c r="L426" s="179"/>
      <c r="M426" s="179"/>
      <c r="N426" s="179"/>
      <c r="O426" s="179"/>
      <c r="P426" s="223"/>
      <c r="Q426" s="965"/>
      <c r="R426" s="966"/>
      <c r="S426" s="966"/>
      <c r="T426" s="966"/>
      <c r="U426" s="966"/>
      <c r="V426" s="966"/>
      <c r="W426" s="966"/>
      <c r="X426" s="966"/>
      <c r="Y426" s="966"/>
      <c r="Z426" s="966"/>
      <c r="AA426" s="967"/>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2"/>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2"/>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2"/>
      <c r="B429" s="238"/>
      <c r="C429" s="300"/>
      <c r="D429" s="970"/>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2"/>
      <c r="B430" s="238"/>
      <c r="C430" s="235" t="s">
        <v>589</v>
      </c>
      <c r="D430" s="236"/>
      <c r="E430" s="224" t="s">
        <v>317</v>
      </c>
      <c r="F430" s="429"/>
      <c r="G430" s="226" t="s">
        <v>204</v>
      </c>
      <c r="H430" s="173"/>
      <c r="I430" s="173"/>
      <c r="J430" s="227" t="s">
        <v>637</v>
      </c>
      <c r="K430" s="228"/>
      <c r="L430" s="228"/>
      <c r="M430" s="228"/>
      <c r="N430" s="228"/>
      <c r="O430" s="228"/>
      <c r="P430" s="228"/>
      <c r="Q430" s="228"/>
      <c r="R430" s="228"/>
      <c r="S430" s="228"/>
      <c r="T430" s="229"/>
      <c r="U430" s="230" t="s">
        <v>659</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2"/>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2"/>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637</v>
      </c>
      <c r="AF432" s="163"/>
      <c r="AG432" s="164" t="s">
        <v>185</v>
      </c>
      <c r="AH432" s="187"/>
      <c r="AI432" s="201"/>
      <c r="AJ432" s="201"/>
      <c r="AK432" s="201"/>
      <c r="AL432" s="202"/>
      <c r="AM432" s="201"/>
      <c r="AN432" s="201"/>
      <c r="AO432" s="201"/>
      <c r="AP432" s="202"/>
      <c r="AQ432" s="216" t="s">
        <v>637</v>
      </c>
      <c r="AR432" s="163"/>
      <c r="AS432" s="164" t="s">
        <v>185</v>
      </c>
      <c r="AT432" s="187"/>
      <c r="AU432" s="163" t="s">
        <v>637</v>
      </c>
      <c r="AV432" s="163"/>
      <c r="AW432" s="164" t="s">
        <v>175</v>
      </c>
      <c r="AX432" s="165"/>
      <c r="AY432">
        <f>$AY$431</f>
        <v>1</v>
      </c>
    </row>
    <row r="433" spans="1:51" ht="23.25" customHeight="1" x14ac:dyDescent="0.15">
      <c r="A433" s="972"/>
      <c r="B433" s="238"/>
      <c r="C433" s="237"/>
      <c r="D433" s="238"/>
      <c r="E433" s="181"/>
      <c r="F433" s="182"/>
      <c r="G433" s="217" t="s">
        <v>637</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637</v>
      </c>
      <c r="AC433" s="160"/>
      <c r="AD433" s="160"/>
      <c r="AE433" s="151" t="s">
        <v>637</v>
      </c>
      <c r="AF433" s="152"/>
      <c r="AG433" s="152"/>
      <c r="AH433" s="152"/>
      <c r="AI433" s="151" t="s">
        <v>637</v>
      </c>
      <c r="AJ433" s="152"/>
      <c r="AK433" s="152"/>
      <c r="AL433" s="152"/>
      <c r="AM433" s="151" t="s">
        <v>659</v>
      </c>
      <c r="AN433" s="152"/>
      <c r="AO433" s="152"/>
      <c r="AP433" s="153"/>
      <c r="AQ433" s="151" t="s">
        <v>637</v>
      </c>
      <c r="AR433" s="152"/>
      <c r="AS433" s="152"/>
      <c r="AT433" s="153"/>
      <c r="AU433" s="152" t="s">
        <v>637</v>
      </c>
      <c r="AV433" s="152"/>
      <c r="AW433" s="152"/>
      <c r="AX433" s="193"/>
      <c r="AY433">
        <f t="shared" ref="AY433:AY435" si="63">$AY$431</f>
        <v>1</v>
      </c>
    </row>
    <row r="434" spans="1:51" ht="23.25" customHeight="1" x14ac:dyDescent="0.15">
      <c r="A434" s="972"/>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637</v>
      </c>
      <c r="AC434" s="209"/>
      <c r="AD434" s="209"/>
      <c r="AE434" s="151" t="s">
        <v>637</v>
      </c>
      <c r="AF434" s="152"/>
      <c r="AG434" s="152"/>
      <c r="AH434" s="153"/>
      <c r="AI434" s="151" t="s">
        <v>637</v>
      </c>
      <c r="AJ434" s="152"/>
      <c r="AK434" s="152"/>
      <c r="AL434" s="152"/>
      <c r="AM434" s="151" t="s">
        <v>659</v>
      </c>
      <c r="AN434" s="152"/>
      <c r="AO434" s="152"/>
      <c r="AP434" s="153"/>
      <c r="AQ434" s="151" t="s">
        <v>637</v>
      </c>
      <c r="AR434" s="152"/>
      <c r="AS434" s="152"/>
      <c r="AT434" s="153"/>
      <c r="AU434" s="152" t="s">
        <v>637</v>
      </c>
      <c r="AV434" s="152"/>
      <c r="AW434" s="152"/>
      <c r="AX434" s="193"/>
      <c r="AY434">
        <f t="shared" si="63"/>
        <v>1</v>
      </c>
    </row>
    <row r="435" spans="1:51" ht="23.25" customHeight="1" x14ac:dyDescent="0.15">
      <c r="A435" s="972"/>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637</v>
      </c>
      <c r="AF435" s="152"/>
      <c r="AG435" s="152"/>
      <c r="AH435" s="153"/>
      <c r="AI435" s="151" t="s">
        <v>637</v>
      </c>
      <c r="AJ435" s="152"/>
      <c r="AK435" s="152"/>
      <c r="AL435" s="152"/>
      <c r="AM435" s="151" t="s">
        <v>659</v>
      </c>
      <c r="AN435" s="152"/>
      <c r="AO435" s="152"/>
      <c r="AP435" s="153"/>
      <c r="AQ435" s="151" t="s">
        <v>637</v>
      </c>
      <c r="AR435" s="152"/>
      <c r="AS435" s="152"/>
      <c r="AT435" s="153"/>
      <c r="AU435" s="152" t="s">
        <v>637</v>
      </c>
      <c r="AV435" s="152"/>
      <c r="AW435" s="152"/>
      <c r="AX435" s="193"/>
      <c r="AY435">
        <f t="shared" si="63"/>
        <v>1</v>
      </c>
    </row>
    <row r="436" spans="1:51" ht="18.75" hidden="1" customHeight="1" x14ac:dyDescent="0.15">
      <c r="A436" s="972"/>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1</v>
      </c>
    </row>
    <row r="437" spans="1:51" ht="18.75" hidden="1" customHeight="1" x14ac:dyDescent="0.15">
      <c r="A437" s="972"/>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t="s">
        <v>637</v>
      </c>
      <c r="AR437" s="163"/>
      <c r="AS437" s="164" t="s">
        <v>185</v>
      </c>
      <c r="AT437" s="187"/>
      <c r="AU437" s="163"/>
      <c r="AV437" s="163"/>
      <c r="AW437" s="164" t="s">
        <v>175</v>
      </c>
      <c r="AX437" s="165"/>
      <c r="AY437">
        <f>$AY$436</f>
        <v>1</v>
      </c>
    </row>
    <row r="438" spans="1:51" ht="23.25" hidden="1" customHeight="1" x14ac:dyDescent="0.15">
      <c r="A438" s="972"/>
      <c r="B438" s="238"/>
      <c r="C438" s="237"/>
      <c r="D438" s="238"/>
      <c r="E438" s="181"/>
      <c r="F438" s="182"/>
      <c r="G438" s="217" t="s">
        <v>637</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t="s">
        <v>637</v>
      </c>
      <c r="AV438" s="152"/>
      <c r="AW438" s="152"/>
      <c r="AX438" s="193"/>
      <c r="AY438">
        <f t="shared" ref="AY438:AY440" si="64">$AY$436</f>
        <v>1</v>
      </c>
    </row>
    <row r="439" spans="1:51" ht="23.25" hidden="1" customHeight="1" x14ac:dyDescent="0.15">
      <c r="A439" s="972"/>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t="s">
        <v>637</v>
      </c>
      <c r="AV439" s="152"/>
      <c r="AW439" s="152"/>
      <c r="AX439" s="193"/>
      <c r="AY439">
        <f t="shared" si="64"/>
        <v>1</v>
      </c>
    </row>
    <row r="440" spans="1:51" ht="23.25" hidden="1" customHeight="1" x14ac:dyDescent="0.15">
      <c r="A440" s="972"/>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1</v>
      </c>
    </row>
    <row r="441" spans="1:51" ht="18.75" hidden="1" customHeight="1" x14ac:dyDescent="0.15">
      <c r="A441" s="972"/>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2"/>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2"/>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2"/>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2"/>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2"/>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2"/>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2"/>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2"/>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2"/>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2"/>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2"/>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2"/>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2"/>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2"/>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2"/>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2"/>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637</v>
      </c>
      <c r="AF457" s="163"/>
      <c r="AG457" s="164" t="s">
        <v>185</v>
      </c>
      <c r="AH457" s="187"/>
      <c r="AI457" s="201"/>
      <c r="AJ457" s="201"/>
      <c r="AK457" s="201"/>
      <c r="AL457" s="202"/>
      <c r="AM457" s="201"/>
      <c r="AN457" s="201"/>
      <c r="AO457" s="201"/>
      <c r="AP457" s="202"/>
      <c r="AQ457" s="216" t="s">
        <v>637</v>
      </c>
      <c r="AR457" s="163"/>
      <c r="AS457" s="164" t="s">
        <v>185</v>
      </c>
      <c r="AT457" s="187"/>
      <c r="AU457" s="163" t="s">
        <v>637</v>
      </c>
      <c r="AV457" s="163"/>
      <c r="AW457" s="164" t="s">
        <v>175</v>
      </c>
      <c r="AX457" s="165"/>
      <c r="AY457">
        <f>$AY$456</f>
        <v>1</v>
      </c>
    </row>
    <row r="458" spans="1:51" ht="23.25" customHeight="1" x14ac:dyDescent="0.15">
      <c r="A458" s="972"/>
      <c r="B458" s="238"/>
      <c r="C458" s="237"/>
      <c r="D458" s="238"/>
      <c r="E458" s="181"/>
      <c r="F458" s="182"/>
      <c r="G458" s="217" t="s">
        <v>637</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637</v>
      </c>
      <c r="AC458" s="160"/>
      <c r="AD458" s="160"/>
      <c r="AE458" s="151" t="s">
        <v>637</v>
      </c>
      <c r="AF458" s="152"/>
      <c r="AG458" s="152"/>
      <c r="AH458" s="152"/>
      <c r="AI458" s="151" t="s">
        <v>637</v>
      </c>
      <c r="AJ458" s="152"/>
      <c r="AK458" s="152"/>
      <c r="AL458" s="152"/>
      <c r="AM458" s="151" t="s">
        <v>659</v>
      </c>
      <c r="AN458" s="152"/>
      <c r="AO458" s="152"/>
      <c r="AP458" s="153"/>
      <c r="AQ458" s="151" t="s">
        <v>637</v>
      </c>
      <c r="AR458" s="152"/>
      <c r="AS458" s="152"/>
      <c r="AT458" s="153"/>
      <c r="AU458" s="152" t="s">
        <v>637</v>
      </c>
      <c r="AV458" s="152"/>
      <c r="AW458" s="152"/>
      <c r="AX458" s="193"/>
      <c r="AY458">
        <f t="shared" ref="AY458:AY460" si="68">$AY$456</f>
        <v>1</v>
      </c>
    </row>
    <row r="459" spans="1:51" ht="23.25" customHeight="1" x14ac:dyDescent="0.15">
      <c r="A459" s="972"/>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637</v>
      </c>
      <c r="AC459" s="209"/>
      <c r="AD459" s="209"/>
      <c r="AE459" s="151" t="s">
        <v>637</v>
      </c>
      <c r="AF459" s="152"/>
      <c r="AG459" s="152"/>
      <c r="AH459" s="153"/>
      <c r="AI459" s="151" t="s">
        <v>637</v>
      </c>
      <c r="AJ459" s="152"/>
      <c r="AK459" s="152"/>
      <c r="AL459" s="152"/>
      <c r="AM459" s="151" t="s">
        <v>659</v>
      </c>
      <c r="AN459" s="152"/>
      <c r="AO459" s="152"/>
      <c r="AP459" s="153"/>
      <c r="AQ459" s="151" t="s">
        <v>637</v>
      </c>
      <c r="AR459" s="152"/>
      <c r="AS459" s="152"/>
      <c r="AT459" s="153"/>
      <c r="AU459" s="152" t="s">
        <v>637</v>
      </c>
      <c r="AV459" s="152"/>
      <c r="AW459" s="152"/>
      <c r="AX459" s="193"/>
      <c r="AY459">
        <f t="shared" si="68"/>
        <v>1</v>
      </c>
    </row>
    <row r="460" spans="1:51" ht="23.25" customHeight="1" x14ac:dyDescent="0.15">
      <c r="A460" s="972"/>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637</v>
      </c>
      <c r="AF460" s="152"/>
      <c r="AG460" s="152"/>
      <c r="AH460" s="153"/>
      <c r="AI460" s="151" t="s">
        <v>637</v>
      </c>
      <c r="AJ460" s="152"/>
      <c r="AK460" s="152"/>
      <c r="AL460" s="152"/>
      <c r="AM460" s="151" t="s">
        <v>659</v>
      </c>
      <c r="AN460" s="152"/>
      <c r="AO460" s="152"/>
      <c r="AP460" s="153"/>
      <c r="AQ460" s="151" t="s">
        <v>637</v>
      </c>
      <c r="AR460" s="152"/>
      <c r="AS460" s="152"/>
      <c r="AT460" s="153"/>
      <c r="AU460" s="152" t="s">
        <v>637</v>
      </c>
      <c r="AV460" s="152"/>
      <c r="AW460" s="152"/>
      <c r="AX460" s="193"/>
      <c r="AY460">
        <f t="shared" si="68"/>
        <v>1</v>
      </c>
    </row>
    <row r="461" spans="1:51" ht="18.75" hidden="1" customHeight="1" x14ac:dyDescent="0.15">
      <c r="A461" s="972"/>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2"/>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2"/>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2"/>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2"/>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2"/>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2"/>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2"/>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2"/>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2"/>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2"/>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2"/>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2"/>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2"/>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2"/>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2"/>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2"/>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2"/>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2"/>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2"/>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2"/>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2"/>
      <c r="B482" s="238"/>
      <c r="C482" s="237"/>
      <c r="D482" s="238"/>
      <c r="E482" s="175" t="s">
        <v>692</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2"/>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2"/>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2"/>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2"/>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2"/>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2"/>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2"/>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2"/>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2"/>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2"/>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2"/>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2"/>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2"/>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2"/>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2"/>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2"/>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2"/>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2"/>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2"/>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2"/>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2"/>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2"/>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2"/>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2"/>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2"/>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2"/>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2"/>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2"/>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2"/>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2"/>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2"/>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2"/>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2"/>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2"/>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2"/>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2"/>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2"/>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2"/>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2"/>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2"/>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2"/>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2"/>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2"/>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2"/>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2"/>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2"/>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2"/>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2"/>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2"/>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2"/>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2"/>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2"/>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2"/>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2"/>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2"/>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2"/>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2"/>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2"/>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2"/>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2"/>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2"/>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2"/>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2"/>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2"/>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2"/>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2"/>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2"/>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2"/>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2"/>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2"/>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2"/>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2"/>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2"/>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2"/>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2"/>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2"/>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2"/>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2"/>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2"/>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2"/>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2"/>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2"/>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2"/>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2"/>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2"/>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2"/>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2"/>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2"/>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2"/>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2"/>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2"/>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2"/>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2"/>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2"/>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2"/>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2"/>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2"/>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2"/>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2"/>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2"/>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2"/>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2"/>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2"/>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2"/>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2"/>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2"/>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2"/>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2"/>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2"/>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2"/>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2"/>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2"/>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2"/>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2"/>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2"/>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2"/>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2"/>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2"/>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2"/>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2"/>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2"/>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2"/>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2"/>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2"/>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2"/>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2"/>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2"/>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2"/>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2"/>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2"/>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2"/>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2"/>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2"/>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2"/>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2"/>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2"/>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2"/>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2"/>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2"/>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2"/>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2"/>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2"/>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2"/>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2"/>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2"/>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2"/>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2"/>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2"/>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2"/>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2"/>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2"/>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2"/>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2"/>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2"/>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2"/>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2"/>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2"/>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2"/>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2"/>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2"/>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2"/>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2"/>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2"/>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2"/>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2"/>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2"/>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2"/>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2"/>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2"/>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2"/>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2"/>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2"/>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2"/>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2"/>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2"/>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2"/>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2"/>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2"/>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2"/>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2"/>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2"/>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2"/>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2"/>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2"/>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2"/>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2"/>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2"/>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2"/>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2"/>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2"/>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2"/>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2"/>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2"/>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2"/>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2"/>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2"/>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2"/>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2"/>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2"/>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2"/>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2"/>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2"/>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2"/>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2"/>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2"/>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2"/>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2"/>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2"/>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2"/>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2"/>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2"/>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2"/>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2"/>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2"/>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2"/>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2"/>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3"/>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1"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2"/>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83.25" customHeight="1" x14ac:dyDescent="0.15">
      <c r="A702" s="510" t="s">
        <v>139</v>
      </c>
      <c r="B702" s="511"/>
      <c r="C702" s="707" t="s">
        <v>140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873" t="s">
        <v>657</v>
      </c>
      <c r="AE702" s="874"/>
      <c r="AF702" s="874"/>
      <c r="AG702" s="863" t="s">
        <v>664</v>
      </c>
      <c r="AH702" s="864"/>
      <c r="AI702" s="864"/>
      <c r="AJ702" s="864"/>
      <c r="AK702" s="864"/>
      <c r="AL702" s="864"/>
      <c r="AM702" s="864"/>
      <c r="AN702" s="864"/>
      <c r="AO702" s="864"/>
      <c r="AP702" s="864"/>
      <c r="AQ702" s="864"/>
      <c r="AR702" s="864"/>
      <c r="AS702" s="864"/>
      <c r="AT702" s="864"/>
      <c r="AU702" s="864"/>
      <c r="AV702" s="864"/>
      <c r="AW702" s="864"/>
      <c r="AX702" s="865"/>
    </row>
    <row r="703" spans="1:51" ht="44.2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657</v>
      </c>
      <c r="AE703" s="170"/>
      <c r="AF703" s="170"/>
      <c r="AG703" s="575" t="s">
        <v>665</v>
      </c>
      <c r="AH703" s="576"/>
      <c r="AI703" s="576"/>
      <c r="AJ703" s="576"/>
      <c r="AK703" s="576"/>
      <c r="AL703" s="576"/>
      <c r="AM703" s="576"/>
      <c r="AN703" s="576"/>
      <c r="AO703" s="576"/>
      <c r="AP703" s="576"/>
      <c r="AQ703" s="576"/>
      <c r="AR703" s="576"/>
      <c r="AS703" s="576"/>
      <c r="AT703" s="576"/>
      <c r="AU703" s="576"/>
      <c r="AV703" s="576"/>
      <c r="AW703" s="576"/>
      <c r="AX703" s="577"/>
    </row>
    <row r="704" spans="1:51" ht="37.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657</v>
      </c>
      <c r="AE704" s="567"/>
      <c r="AF704" s="567"/>
      <c r="AG704" s="409" t="s">
        <v>666</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49"/>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3" t="s">
        <v>661</v>
      </c>
      <c r="AE705" s="714"/>
      <c r="AF705" s="714"/>
      <c r="AG705" s="175" t="s">
        <v>659</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0"/>
      <c r="C706" s="595"/>
      <c r="D706" s="596"/>
      <c r="E706" s="664" t="s">
        <v>299</v>
      </c>
      <c r="F706" s="665"/>
      <c r="G706" s="665"/>
      <c r="H706" s="665"/>
      <c r="I706" s="665"/>
      <c r="J706" s="665"/>
      <c r="K706" s="665"/>
      <c r="L706" s="665"/>
      <c r="M706" s="665"/>
      <c r="N706" s="665"/>
      <c r="O706" s="665"/>
      <c r="P706" s="665"/>
      <c r="Q706" s="665"/>
      <c r="R706" s="665"/>
      <c r="S706" s="665"/>
      <c r="T706" s="665"/>
      <c r="U706" s="665"/>
      <c r="V706" s="665"/>
      <c r="W706" s="665"/>
      <c r="X706" s="665"/>
      <c r="Y706" s="665"/>
      <c r="Z706" s="665"/>
      <c r="AA706" s="665"/>
      <c r="AB706" s="665"/>
      <c r="AC706" s="666"/>
      <c r="AD706" s="169" t="s">
        <v>667</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0"/>
      <c r="C707" s="597"/>
      <c r="D707" s="598"/>
      <c r="E707" s="667" t="s">
        <v>239</v>
      </c>
      <c r="F707" s="668"/>
      <c r="G707" s="668"/>
      <c r="H707" s="668"/>
      <c r="I707" s="668"/>
      <c r="J707" s="668"/>
      <c r="K707" s="668"/>
      <c r="L707" s="668"/>
      <c r="M707" s="668"/>
      <c r="N707" s="668"/>
      <c r="O707" s="668"/>
      <c r="P707" s="668"/>
      <c r="Q707" s="668"/>
      <c r="R707" s="668"/>
      <c r="S707" s="668"/>
      <c r="T707" s="668"/>
      <c r="U707" s="668"/>
      <c r="V707" s="668"/>
      <c r="W707" s="668"/>
      <c r="X707" s="668"/>
      <c r="Y707" s="668"/>
      <c r="Z707" s="668"/>
      <c r="AA707" s="668"/>
      <c r="AB707" s="668"/>
      <c r="AC707" s="669"/>
      <c r="AD707" s="564" t="s">
        <v>667</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67.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48" t="s">
        <v>657</v>
      </c>
      <c r="AE708" s="649"/>
      <c r="AF708" s="649"/>
      <c r="AG708" s="507" t="s">
        <v>668</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661</v>
      </c>
      <c r="AE709" s="170"/>
      <c r="AF709" s="170"/>
      <c r="AG709" s="575" t="s">
        <v>661</v>
      </c>
      <c r="AH709" s="576"/>
      <c r="AI709" s="576"/>
      <c r="AJ709" s="576"/>
      <c r="AK709" s="576"/>
      <c r="AL709" s="576"/>
      <c r="AM709" s="576"/>
      <c r="AN709" s="576"/>
      <c r="AO709" s="576"/>
      <c r="AP709" s="576"/>
      <c r="AQ709" s="576"/>
      <c r="AR709" s="576"/>
      <c r="AS709" s="576"/>
      <c r="AT709" s="576"/>
      <c r="AU709" s="576"/>
      <c r="AV709" s="576"/>
      <c r="AW709" s="576"/>
      <c r="AX709" s="577"/>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661</v>
      </c>
      <c r="AE710" s="170"/>
      <c r="AF710" s="170"/>
      <c r="AG710" s="575" t="s">
        <v>661</v>
      </c>
      <c r="AH710" s="576"/>
      <c r="AI710" s="576"/>
      <c r="AJ710" s="576"/>
      <c r="AK710" s="576"/>
      <c r="AL710" s="576"/>
      <c r="AM710" s="576"/>
      <c r="AN710" s="576"/>
      <c r="AO710" s="576"/>
      <c r="AP710" s="576"/>
      <c r="AQ710" s="576"/>
      <c r="AR710" s="576"/>
      <c r="AS710" s="576"/>
      <c r="AT710" s="576"/>
      <c r="AU710" s="576"/>
      <c r="AV710" s="576"/>
      <c r="AW710" s="576"/>
      <c r="AX710" s="577"/>
    </row>
    <row r="711" spans="1:50" ht="36.7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657</v>
      </c>
      <c r="AE711" s="170"/>
      <c r="AF711" s="170"/>
      <c r="AG711" s="575" t="s">
        <v>669</v>
      </c>
      <c r="AH711" s="576"/>
      <c r="AI711" s="576"/>
      <c r="AJ711" s="576"/>
      <c r="AK711" s="576"/>
      <c r="AL711" s="576"/>
      <c r="AM711" s="576"/>
      <c r="AN711" s="576"/>
      <c r="AO711" s="576"/>
      <c r="AP711" s="576"/>
      <c r="AQ711" s="576"/>
      <c r="AR711" s="576"/>
      <c r="AS711" s="576"/>
      <c r="AT711" s="576"/>
      <c r="AU711" s="576"/>
      <c r="AV711" s="576"/>
      <c r="AW711" s="576"/>
      <c r="AX711" s="577"/>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169"/>
      <c r="AE712" s="170"/>
      <c r="AF712" s="171"/>
      <c r="AG712" s="575" t="s">
        <v>677</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661</v>
      </c>
      <c r="AE713" s="170"/>
      <c r="AF713" s="171"/>
      <c r="AG713" s="575" t="s">
        <v>661</v>
      </c>
      <c r="AH713" s="576"/>
      <c r="AI713" s="576"/>
      <c r="AJ713" s="576"/>
      <c r="AK713" s="576"/>
      <c r="AL713" s="576"/>
      <c r="AM713" s="576"/>
      <c r="AN713" s="576"/>
      <c r="AO713" s="576"/>
      <c r="AP713" s="576"/>
      <c r="AQ713" s="576"/>
      <c r="AR713" s="576"/>
      <c r="AS713" s="576"/>
      <c r="AT713" s="576"/>
      <c r="AU713" s="576"/>
      <c r="AV713" s="576"/>
      <c r="AW713" s="576"/>
      <c r="AX713" s="577"/>
    </row>
    <row r="714" spans="1:50" ht="26.25" customHeight="1" x14ac:dyDescent="0.15">
      <c r="A714" s="641"/>
      <c r="B714" s="642"/>
      <c r="C714" s="751" t="s">
        <v>246</v>
      </c>
      <c r="D714" s="752"/>
      <c r="E714" s="752"/>
      <c r="F714" s="752"/>
      <c r="G714" s="752"/>
      <c r="H714" s="752"/>
      <c r="I714" s="752"/>
      <c r="J714" s="752"/>
      <c r="K714" s="752"/>
      <c r="L714" s="752"/>
      <c r="M714" s="752"/>
      <c r="N714" s="752"/>
      <c r="O714" s="752"/>
      <c r="P714" s="752"/>
      <c r="Q714" s="752"/>
      <c r="R714" s="752"/>
      <c r="S714" s="752"/>
      <c r="T714" s="752"/>
      <c r="U714" s="752"/>
      <c r="V714" s="752"/>
      <c r="W714" s="752"/>
      <c r="X714" s="752"/>
      <c r="Y714" s="752"/>
      <c r="Z714" s="752"/>
      <c r="AA714" s="752"/>
      <c r="AB714" s="752"/>
      <c r="AC714" s="753"/>
      <c r="AD714" s="572" t="s">
        <v>661</v>
      </c>
      <c r="AE714" s="573"/>
      <c r="AF714" s="574"/>
      <c r="AG714" s="670" t="s">
        <v>661</v>
      </c>
      <c r="AH714" s="671"/>
      <c r="AI714" s="671"/>
      <c r="AJ714" s="671"/>
      <c r="AK714" s="671"/>
      <c r="AL714" s="671"/>
      <c r="AM714" s="671"/>
      <c r="AN714" s="671"/>
      <c r="AO714" s="671"/>
      <c r="AP714" s="671"/>
      <c r="AQ714" s="671"/>
      <c r="AR714" s="671"/>
      <c r="AS714" s="671"/>
      <c r="AT714" s="671"/>
      <c r="AU714" s="671"/>
      <c r="AV714" s="671"/>
      <c r="AW714" s="671"/>
      <c r="AX714" s="672"/>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48"/>
      <c r="AE715" s="649"/>
      <c r="AF715" s="757"/>
      <c r="AG715" s="507" t="s">
        <v>677</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7" t="s">
        <v>44</v>
      </c>
      <c r="D716" s="768"/>
      <c r="E716" s="768"/>
      <c r="F716" s="768"/>
      <c r="G716" s="768"/>
      <c r="H716" s="768"/>
      <c r="I716" s="768"/>
      <c r="J716" s="768"/>
      <c r="K716" s="768"/>
      <c r="L716" s="768"/>
      <c r="M716" s="768"/>
      <c r="N716" s="768"/>
      <c r="O716" s="768"/>
      <c r="P716" s="768"/>
      <c r="Q716" s="768"/>
      <c r="R716" s="768"/>
      <c r="S716" s="768"/>
      <c r="T716" s="768"/>
      <c r="U716" s="768"/>
      <c r="V716" s="768"/>
      <c r="W716" s="768"/>
      <c r="X716" s="768"/>
      <c r="Y716" s="768"/>
      <c r="Z716" s="768"/>
      <c r="AA716" s="768"/>
      <c r="AB716" s="768"/>
      <c r="AC716" s="769"/>
      <c r="AD716" s="738" t="s">
        <v>661</v>
      </c>
      <c r="AE716" s="739"/>
      <c r="AF716" s="739"/>
      <c r="AG716" s="575" t="s">
        <v>324</v>
      </c>
      <c r="AH716" s="576"/>
      <c r="AI716" s="576"/>
      <c r="AJ716" s="576"/>
      <c r="AK716" s="576"/>
      <c r="AL716" s="576"/>
      <c r="AM716" s="576"/>
      <c r="AN716" s="576"/>
      <c r="AO716" s="576"/>
      <c r="AP716" s="576"/>
      <c r="AQ716" s="576"/>
      <c r="AR716" s="576"/>
      <c r="AS716" s="576"/>
      <c r="AT716" s="576"/>
      <c r="AU716" s="576"/>
      <c r="AV716" s="576"/>
      <c r="AW716" s="576"/>
      <c r="AX716" s="577"/>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c r="AE717" s="170"/>
      <c r="AF717" s="170"/>
      <c r="AG717" s="575" t="s">
        <v>677</v>
      </c>
      <c r="AH717" s="576"/>
      <c r="AI717" s="576"/>
      <c r="AJ717" s="576"/>
      <c r="AK717" s="576"/>
      <c r="AL717" s="576"/>
      <c r="AM717" s="576"/>
      <c r="AN717" s="576"/>
      <c r="AO717" s="576"/>
      <c r="AP717" s="576"/>
      <c r="AQ717" s="576"/>
      <c r="AR717" s="576"/>
      <c r="AS717" s="576"/>
      <c r="AT717" s="576"/>
      <c r="AU717" s="576"/>
      <c r="AV717" s="576"/>
      <c r="AW717" s="576"/>
      <c r="AX717" s="577"/>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661</v>
      </c>
      <c r="AE718" s="170"/>
      <c r="AF718" s="170"/>
      <c r="AG718" s="178" t="s">
        <v>661</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0" t="s">
        <v>143</v>
      </c>
      <c r="D719" s="771"/>
      <c r="E719" s="771"/>
      <c r="F719" s="771"/>
      <c r="G719" s="771"/>
      <c r="H719" s="771"/>
      <c r="I719" s="771"/>
      <c r="J719" s="771"/>
      <c r="K719" s="771"/>
      <c r="L719" s="771"/>
      <c r="M719" s="771"/>
      <c r="N719" s="771"/>
      <c r="O719" s="771"/>
      <c r="P719" s="771"/>
      <c r="Q719" s="771"/>
      <c r="R719" s="771"/>
      <c r="S719" s="771"/>
      <c r="T719" s="771"/>
      <c r="U719" s="771"/>
      <c r="V719" s="771"/>
      <c r="W719" s="771"/>
      <c r="X719" s="771"/>
      <c r="Y719" s="771"/>
      <c r="Z719" s="771"/>
      <c r="AA719" s="771"/>
      <c r="AB719" s="771"/>
      <c r="AC719" s="587"/>
      <c r="AD719" s="648" t="s">
        <v>661</v>
      </c>
      <c r="AE719" s="649"/>
      <c r="AF719" s="649"/>
      <c r="AG719" s="175" t="s">
        <v>659</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2" t="s">
        <v>260</v>
      </c>
      <c r="D720" s="910"/>
      <c r="E720" s="910"/>
      <c r="F720" s="913"/>
      <c r="G720" s="909" t="s">
        <v>261</v>
      </c>
      <c r="H720" s="910"/>
      <c r="I720" s="910"/>
      <c r="J720" s="910"/>
      <c r="K720" s="910"/>
      <c r="L720" s="910"/>
      <c r="M720" s="910"/>
      <c r="N720" s="909" t="s">
        <v>264</v>
      </c>
      <c r="O720" s="910"/>
      <c r="P720" s="910"/>
      <c r="Q720" s="910"/>
      <c r="R720" s="910"/>
      <c r="S720" s="910"/>
      <c r="T720" s="910"/>
      <c r="U720" s="910"/>
      <c r="V720" s="910"/>
      <c r="W720" s="910"/>
      <c r="X720" s="910"/>
      <c r="Y720" s="910"/>
      <c r="Z720" s="910"/>
      <c r="AA720" s="910"/>
      <c r="AB720" s="910"/>
      <c r="AC720" s="910"/>
      <c r="AD720" s="910"/>
      <c r="AE720" s="910"/>
      <c r="AF720" s="911"/>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hidden="1" customHeight="1" x14ac:dyDescent="0.15">
      <c r="A721" s="634"/>
      <c r="B721" s="635"/>
      <c r="C721" s="896"/>
      <c r="D721" s="897"/>
      <c r="E721" s="897"/>
      <c r="F721" s="898"/>
      <c r="G721" s="914"/>
      <c r="H721" s="915"/>
      <c r="I721" s="63" t="str">
        <f>IF(OR(G721="　", G721=""), "", "-")</f>
        <v/>
      </c>
      <c r="J721" s="895"/>
      <c r="K721" s="895"/>
      <c r="L721" s="63" t="str">
        <f>IF(M721="","","-")</f>
        <v/>
      </c>
      <c r="M721" s="64"/>
      <c r="N721" s="892"/>
      <c r="O721" s="893"/>
      <c r="P721" s="893"/>
      <c r="Q721" s="893"/>
      <c r="R721" s="893"/>
      <c r="S721" s="893"/>
      <c r="T721" s="893"/>
      <c r="U721" s="893"/>
      <c r="V721" s="893"/>
      <c r="W721" s="893"/>
      <c r="X721" s="893"/>
      <c r="Y721" s="893"/>
      <c r="Z721" s="893"/>
      <c r="AA721" s="893"/>
      <c r="AB721" s="893"/>
      <c r="AC721" s="893"/>
      <c r="AD721" s="893"/>
      <c r="AE721" s="893"/>
      <c r="AF721" s="894"/>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6"/>
      <c r="D722" s="897"/>
      <c r="E722" s="897"/>
      <c r="F722" s="898"/>
      <c r="G722" s="914"/>
      <c r="H722" s="915"/>
      <c r="I722" s="63" t="str">
        <f t="shared" ref="I722:I725" si="113">IF(OR(G722="　", G722=""), "", "-")</f>
        <v/>
      </c>
      <c r="J722" s="895"/>
      <c r="K722" s="895"/>
      <c r="L722" s="63" t="str">
        <f t="shared" ref="L722:L725" si="114">IF(M722="","","-")</f>
        <v/>
      </c>
      <c r="M722" s="64"/>
      <c r="N722" s="892"/>
      <c r="O722" s="893"/>
      <c r="P722" s="893"/>
      <c r="Q722" s="893"/>
      <c r="R722" s="893"/>
      <c r="S722" s="893"/>
      <c r="T722" s="893"/>
      <c r="U722" s="893"/>
      <c r="V722" s="893"/>
      <c r="W722" s="893"/>
      <c r="X722" s="893"/>
      <c r="Y722" s="893"/>
      <c r="Z722" s="893"/>
      <c r="AA722" s="893"/>
      <c r="AB722" s="893"/>
      <c r="AC722" s="893"/>
      <c r="AD722" s="893"/>
      <c r="AE722" s="893"/>
      <c r="AF722" s="894"/>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6"/>
      <c r="D723" s="897"/>
      <c r="E723" s="897"/>
      <c r="F723" s="898"/>
      <c r="G723" s="914"/>
      <c r="H723" s="915"/>
      <c r="I723" s="63" t="str">
        <f t="shared" si="113"/>
        <v/>
      </c>
      <c r="J723" s="895"/>
      <c r="K723" s="895"/>
      <c r="L723" s="63" t="str">
        <f t="shared" si="114"/>
        <v/>
      </c>
      <c r="M723" s="64"/>
      <c r="N723" s="892"/>
      <c r="O723" s="893"/>
      <c r="P723" s="893"/>
      <c r="Q723" s="893"/>
      <c r="R723" s="893"/>
      <c r="S723" s="893"/>
      <c r="T723" s="893"/>
      <c r="U723" s="893"/>
      <c r="V723" s="893"/>
      <c r="W723" s="893"/>
      <c r="X723" s="893"/>
      <c r="Y723" s="893"/>
      <c r="Z723" s="893"/>
      <c r="AA723" s="893"/>
      <c r="AB723" s="893"/>
      <c r="AC723" s="893"/>
      <c r="AD723" s="893"/>
      <c r="AE723" s="893"/>
      <c r="AF723" s="894"/>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6"/>
      <c r="D724" s="897"/>
      <c r="E724" s="897"/>
      <c r="F724" s="898"/>
      <c r="G724" s="914"/>
      <c r="H724" s="915"/>
      <c r="I724" s="63" t="str">
        <f t="shared" si="113"/>
        <v/>
      </c>
      <c r="J724" s="895"/>
      <c r="K724" s="895"/>
      <c r="L724" s="63" t="str">
        <f t="shared" si="114"/>
        <v/>
      </c>
      <c r="M724" s="64"/>
      <c r="N724" s="892"/>
      <c r="O724" s="893"/>
      <c r="P724" s="893"/>
      <c r="Q724" s="893"/>
      <c r="R724" s="893"/>
      <c r="S724" s="893"/>
      <c r="T724" s="893"/>
      <c r="U724" s="893"/>
      <c r="V724" s="893"/>
      <c r="W724" s="893"/>
      <c r="X724" s="893"/>
      <c r="Y724" s="893"/>
      <c r="Z724" s="893"/>
      <c r="AA724" s="893"/>
      <c r="AB724" s="893"/>
      <c r="AC724" s="893"/>
      <c r="AD724" s="893"/>
      <c r="AE724" s="893"/>
      <c r="AF724" s="894"/>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6"/>
      <c r="D725" s="897"/>
      <c r="E725" s="897"/>
      <c r="F725" s="898"/>
      <c r="G725" s="937"/>
      <c r="H725" s="938"/>
      <c r="I725" s="65" t="str">
        <f t="shared" si="113"/>
        <v/>
      </c>
      <c r="J725" s="939" t="s">
        <v>659</v>
      </c>
      <c r="K725" s="939"/>
      <c r="L725" s="65" t="str">
        <f t="shared" si="114"/>
        <v/>
      </c>
      <c r="M725" s="66"/>
      <c r="N725" s="930" t="s">
        <v>659</v>
      </c>
      <c r="O725" s="931"/>
      <c r="P725" s="931"/>
      <c r="Q725" s="931"/>
      <c r="R725" s="931"/>
      <c r="S725" s="931"/>
      <c r="T725" s="931"/>
      <c r="U725" s="931"/>
      <c r="V725" s="931"/>
      <c r="W725" s="931"/>
      <c r="X725" s="931"/>
      <c r="Y725" s="931"/>
      <c r="Z725" s="931"/>
      <c r="AA725" s="931"/>
      <c r="AB725" s="931"/>
      <c r="AC725" s="931"/>
      <c r="AD725" s="931"/>
      <c r="AE725" s="931"/>
      <c r="AF725" s="932"/>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7" t="s">
        <v>691</v>
      </c>
      <c r="H726" s="777"/>
      <c r="I726" s="777"/>
      <c r="J726" s="777"/>
      <c r="K726" s="777"/>
      <c r="L726" s="777"/>
      <c r="M726" s="777"/>
      <c r="N726" s="777"/>
      <c r="O726" s="777"/>
      <c r="P726" s="777"/>
      <c r="Q726" s="777"/>
      <c r="R726" s="777"/>
      <c r="S726" s="777"/>
      <c r="T726" s="777"/>
      <c r="U726" s="777"/>
      <c r="V726" s="777"/>
      <c r="W726" s="777"/>
      <c r="X726" s="777"/>
      <c r="Y726" s="777"/>
      <c r="Z726" s="777"/>
      <c r="AA726" s="777"/>
      <c r="AB726" s="777"/>
      <c r="AC726" s="777"/>
      <c r="AD726" s="777"/>
      <c r="AE726" s="777"/>
      <c r="AF726" s="777"/>
      <c r="AG726" s="777"/>
      <c r="AH726" s="777"/>
      <c r="AI726" s="777"/>
      <c r="AJ726" s="777"/>
      <c r="AK726" s="777"/>
      <c r="AL726" s="777"/>
      <c r="AM726" s="777"/>
      <c r="AN726" s="777"/>
      <c r="AO726" s="777"/>
      <c r="AP726" s="777"/>
      <c r="AQ726" s="777"/>
      <c r="AR726" s="777"/>
      <c r="AS726" s="777"/>
      <c r="AT726" s="777"/>
      <c r="AU726" s="777"/>
      <c r="AV726" s="777"/>
      <c r="AW726" s="777"/>
      <c r="AX726" s="778"/>
    </row>
    <row r="727" spans="1:52" ht="67.5" customHeight="1" thickBot="1" x14ac:dyDescent="0.2">
      <c r="A727" s="604"/>
      <c r="B727" s="605"/>
      <c r="C727" s="676" t="s">
        <v>56</v>
      </c>
      <c r="D727" s="677"/>
      <c r="E727" s="677"/>
      <c r="F727" s="678"/>
      <c r="G727" s="775" t="s">
        <v>678</v>
      </c>
      <c r="H727" s="775"/>
      <c r="I727" s="775"/>
      <c r="J727" s="775"/>
      <c r="K727" s="775"/>
      <c r="L727" s="775"/>
      <c r="M727" s="775"/>
      <c r="N727" s="775"/>
      <c r="O727" s="775"/>
      <c r="P727" s="775"/>
      <c r="Q727" s="775"/>
      <c r="R727" s="775"/>
      <c r="S727" s="775"/>
      <c r="T727" s="775"/>
      <c r="U727" s="775"/>
      <c r="V727" s="775"/>
      <c r="W727" s="775"/>
      <c r="X727" s="775"/>
      <c r="Y727" s="775"/>
      <c r="Z727" s="775"/>
      <c r="AA727" s="775"/>
      <c r="AB727" s="775"/>
      <c r="AC727" s="775"/>
      <c r="AD727" s="775"/>
      <c r="AE727" s="775"/>
      <c r="AF727" s="775"/>
      <c r="AG727" s="775"/>
      <c r="AH727" s="775"/>
      <c r="AI727" s="775"/>
      <c r="AJ727" s="775"/>
      <c r="AK727" s="775"/>
      <c r="AL727" s="775"/>
      <c r="AM727" s="775"/>
      <c r="AN727" s="775"/>
      <c r="AO727" s="775"/>
      <c r="AP727" s="775"/>
      <c r="AQ727" s="775"/>
      <c r="AR727" s="775"/>
      <c r="AS727" s="775"/>
      <c r="AT727" s="775"/>
      <c r="AU727" s="775"/>
      <c r="AV727" s="775"/>
      <c r="AW727" s="775"/>
      <c r="AX727" s="776"/>
    </row>
    <row r="728" spans="1:52" ht="24" customHeight="1" x14ac:dyDescent="0.15">
      <c r="A728" s="673" t="s">
        <v>32</v>
      </c>
      <c r="B728" s="674"/>
      <c r="C728" s="674"/>
      <c r="D728" s="674"/>
      <c r="E728" s="674"/>
      <c r="F728" s="674"/>
      <c r="G728" s="674"/>
      <c r="H728" s="674"/>
      <c r="I728" s="674"/>
      <c r="J728" s="674"/>
      <c r="K728" s="674"/>
      <c r="L728" s="674"/>
      <c r="M728" s="674"/>
      <c r="N728" s="674"/>
      <c r="O728" s="674"/>
      <c r="P728" s="674"/>
      <c r="Q728" s="674"/>
      <c r="R728" s="674"/>
      <c r="S728" s="674"/>
      <c r="T728" s="674"/>
      <c r="U728" s="674"/>
      <c r="V728" s="674"/>
      <c r="W728" s="674"/>
      <c r="X728" s="674"/>
      <c r="Y728" s="674"/>
      <c r="Z728" s="674"/>
      <c r="AA728" s="674"/>
      <c r="AB728" s="674"/>
      <c r="AC728" s="674"/>
      <c r="AD728" s="674"/>
      <c r="AE728" s="674"/>
      <c r="AF728" s="674"/>
      <c r="AG728" s="674"/>
      <c r="AH728" s="674"/>
      <c r="AI728" s="674"/>
      <c r="AJ728" s="674"/>
      <c r="AK728" s="674"/>
      <c r="AL728" s="674"/>
      <c r="AM728" s="674"/>
      <c r="AN728" s="674"/>
      <c r="AO728" s="674"/>
      <c r="AP728" s="674"/>
      <c r="AQ728" s="674"/>
      <c r="AR728" s="674"/>
      <c r="AS728" s="674"/>
      <c r="AT728" s="674"/>
      <c r="AU728" s="674"/>
      <c r="AV728" s="674"/>
      <c r="AW728" s="674"/>
      <c r="AX728" s="675"/>
    </row>
    <row r="729" spans="1:52" ht="67.5" customHeight="1" thickBot="1" x14ac:dyDescent="0.2">
      <c r="A729" s="745"/>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1"/>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6"/>
      <c r="G733" s="747"/>
      <c r="H733" s="747"/>
      <c r="I733" s="747"/>
      <c r="J733" s="747"/>
      <c r="K733" s="747"/>
      <c r="L733" s="747"/>
      <c r="M733" s="747"/>
      <c r="N733" s="747"/>
      <c r="O733" s="747"/>
      <c r="P733" s="747"/>
      <c r="Q733" s="747"/>
      <c r="R733" s="747"/>
      <c r="S733" s="747"/>
      <c r="T733" s="747"/>
      <c r="U733" s="747"/>
      <c r="V733" s="747"/>
      <c r="W733" s="747"/>
      <c r="X733" s="747"/>
      <c r="Y733" s="747"/>
      <c r="Z733" s="747"/>
      <c r="AA733" s="747"/>
      <c r="AB733" s="747"/>
      <c r="AC733" s="747"/>
      <c r="AD733" s="747"/>
      <c r="AE733" s="747"/>
      <c r="AF733" s="747"/>
      <c r="AG733" s="747"/>
      <c r="AH733" s="747"/>
      <c r="AI733" s="747"/>
      <c r="AJ733" s="747"/>
      <c r="AK733" s="747"/>
      <c r="AL733" s="747"/>
      <c r="AM733" s="747"/>
      <c r="AN733" s="747"/>
      <c r="AO733" s="747"/>
      <c r="AP733" s="747"/>
      <c r="AQ733" s="747"/>
      <c r="AR733" s="747"/>
      <c r="AS733" s="747"/>
      <c r="AT733" s="747"/>
      <c r="AU733" s="747"/>
      <c r="AV733" s="747"/>
      <c r="AW733" s="747"/>
      <c r="AX733" s="748"/>
    </row>
    <row r="734" spans="1:52" ht="24.75" customHeight="1" x14ac:dyDescent="0.15">
      <c r="A734" s="650" t="s">
        <v>34</v>
      </c>
      <c r="B734" s="651"/>
      <c r="C734" s="651"/>
      <c r="D734" s="651"/>
      <c r="E734" s="651"/>
      <c r="F734" s="651"/>
      <c r="G734" s="651"/>
      <c r="H734" s="651"/>
      <c r="I734" s="651"/>
      <c r="J734" s="651"/>
      <c r="K734" s="651"/>
      <c r="L734" s="651"/>
      <c r="M734" s="651"/>
      <c r="N734" s="651"/>
      <c r="O734" s="651"/>
      <c r="P734" s="651"/>
      <c r="Q734" s="651"/>
      <c r="R734" s="651"/>
      <c r="S734" s="651"/>
      <c r="T734" s="651"/>
      <c r="U734" s="651"/>
      <c r="V734" s="651"/>
      <c r="W734" s="651"/>
      <c r="X734" s="651"/>
      <c r="Y734" s="651"/>
      <c r="Z734" s="651"/>
      <c r="AA734" s="651"/>
      <c r="AB734" s="651"/>
      <c r="AC734" s="651"/>
      <c r="AD734" s="651"/>
      <c r="AE734" s="651"/>
      <c r="AF734" s="651"/>
      <c r="AG734" s="651"/>
      <c r="AH734" s="651"/>
      <c r="AI734" s="651"/>
      <c r="AJ734" s="651"/>
      <c r="AK734" s="651"/>
      <c r="AL734" s="651"/>
      <c r="AM734" s="651"/>
      <c r="AN734" s="651"/>
      <c r="AO734" s="651"/>
      <c r="AP734" s="651"/>
      <c r="AQ734" s="651"/>
      <c r="AR734" s="651"/>
      <c r="AS734" s="651"/>
      <c r="AT734" s="651"/>
      <c r="AU734" s="651"/>
      <c r="AV734" s="651"/>
      <c r="AW734" s="651"/>
      <c r="AX734" s="652"/>
    </row>
    <row r="735" spans="1:52" ht="30" customHeight="1" thickBot="1" x14ac:dyDescent="0.2">
      <c r="A735" s="592" t="s">
        <v>659</v>
      </c>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4" t="s">
        <v>273</v>
      </c>
      <c r="B736" s="755"/>
      <c r="C736" s="755"/>
      <c r="D736" s="755"/>
      <c r="E736" s="755"/>
      <c r="F736" s="755"/>
      <c r="G736" s="755"/>
      <c r="H736" s="755"/>
      <c r="I736" s="755"/>
      <c r="J736" s="755"/>
      <c r="K736" s="755"/>
      <c r="L736" s="755"/>
      <c r="M736" s="755"/>
      <c r="N736" s="755"/>
      <c r="O736" s="755"/>
      <c r="P736" s="755"/>
      <c r="Q736" s="755"/>
      <c r="R736" s="755"/>
      <c r="S736" s="755"/>
      <c r="T736" s="755"/>
      <c r="U736" s="755"/>
      <c r="V736" s="755"/>
      <c r="W736" s="755"/>
      <c r="X736" s="755"/>
      <c r="Y736" s="755"/>
      <c r="Z736" s="755"/>
      <c r="AA736" s="755"/>
      <c r="AB736" s="755"/>
      <c r="AC736" s="755"/>
      <c r="AD736" s="755"/>
      <c r="AE736" s="755"/>
      <c r="AF736" s="755"/>
      <c r="AG736" s="755"/>
      <c r="AH736" s="755"/>
      <c r="AI736" s="755"/>
      <c r="AJ736" s="755"/>
      <c r="AK736" s="755"/>
      <c r="AL736" s="755"/>
      <c r="AM736" s="755"/>
      <c r="AN736" s="755"/>
      <c r="AO736" s="755"/>
      <c r="AP736" s="755"/>
      <c r="AQ736" s="755"/>
      <c r="AR736" s="755"/>
      <c r="AS736" s="755"/>
      <c r="AT736" s="755"/>
      <c r="AU736" s="755"/>
      <c r="AV736" s="755"/>
      <c r="AW736" s="755"/>
      <c r="AX736" s="756"/>
      <c r="AZ736" s="10"/>
    </row>
    <row r="737" spans="1:51" ht="24.75" customHeight="1" x14ac:dyDescent="0.15">
      <c r="A737" s="142" t="s">
        <v>590</v>
      </c>
      <c r="B737" s="143"/>
      <c r="C737" s="143"/>
      <c r="D737" s="144"/>
      <c r="E737" s="90" t="s">
        <v>648</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649</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650</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651</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652</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653</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654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655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656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460</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462</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4"/>
      <c r="B786" s="765"/>
      <c r="C786" s="765"/>
      <c r="D786" s="765"/>
      <c r="E786" s="765"/>
      <c r="F786" s="76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0" t="s">
        <v>304</v>
      </c>
      <c r="B787" s="741"/>
      <c r="C787" s="741"/>
      <c r="D787" s="741"/>
      <c r="E787" s="741"/>
      <c r="F787" s="742"/>
      <c r="G787" s="420" t="s">
        <v>679</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680</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3"/>
      <c r="C788" s="743"/>
      <c r="D788" s="743"/>
      <c r="E788" s="743"/>
      <c r="F788" s="744"/>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9.25" customHeight="1" x14ac:dyDescent="0.15">
      <c r="A789" s="537"/>
      <c r="B789" s="743"/>
      <c r="C789" s="743"/>
      <c r="D789" s="743"/>
      <c r="E789" s="743"/>
      <c r="F789" s="744"/>
      <c r="G789" s="430" t="s">
        <v>638</v>
      </c>
      <c r="H789" s="431"/>
      <c r="I789" s="431"/>
      <c r="J789" s="431"/>
      <c r="K789" s="432"/>
      <c r="L789" s="433" t="s">
        <v>670</v>
      </c>
      <c r="M789" s="434"/>
      <c r="N789" s="434"/>
      <c r="O789" s="434"/>
      <c r="P789" s="434"/>
      <c r="Q789" s="434"/>
      <c r="R789" s="434"/>
      <c r="S789" s="434"/>
      <c r="T789" s="434"/>
      <c r="U789" s="434"/>
      <c r="V789" s="434"/>
      <c r="W789" s="434"/>
      <c r="X789" s="435"/>
      <c r="Y789" s="436">
        <v>54</v>
      </c>
      <c r="Z789" s="437"/>
      <c r="AA789" s="437"/>
      <c r="AB789" s="538"/>
      <c r="AC789" s="430" t="s">
        <v>671</v>
      </c>
      <c r="AD789" s="431"/>
      <c r="AE789" s="431"/>
      <c r="AF789" s="431"/>
      <c r="AG789" s="432"/>
      <c r="AH789" s="433" t="s">
        <v>672</v>
      </c>
      <c r="AI789" s="730"/>
      <c r="AJ789" s="730"/>
      <c r="AK789" s="730"/>
      <c r="AL789" s="730"/>
      <c r="AM789" s="730"/>
      <c r="AN789" s="730"/>
      <c r="AO789" s="730"/>
      <c r="AP789" s="730"/>
      <c r="AQ789" s="730"/>
      <c r="AR789" s="730"/>
      <c r="AS789" s="730"/>
      <c r="AT789" s="731"/>
      <c r="AU789" s="436">
        <v>328</v>
      </c>
      <c r="AV789" s="437"/>
      <c r="AW789" s="437"/>
      <c r="AX789" s="438"/>
    </row>
    <row r="790" spans="1:51" ht="24.75" customHeight="1" x14ac:dyDescent="0.15">
      <c r="A790" s="537"/>
      <c r="B790" s="743"/>
      <c r="C790" s="743"/>
      <c r="D790" s="743"/>
      <c r="E790" s="743"/>
      <c r="F790" s="744"/>
      <c r="G790" s="336" t="s">
        <v>659</v>
      </c>
      <c r="H790" s="337"/>
      <c r="I790" s="337"/>
      <c r="J790" s="337"/>
      <c r="K790" s="338"/>
      <c r="L790" s="386" t="s">
        <v>659</v>
      </c>
      <c r="M790" s="387"/>
      <c r="N790" s="387"/>
      <c r="O790" s="387"/>
      <c r="P790" s="387"/>
      <c r="Q790" s="387"/>
      <c r="R790" s="387"/>
      <c r="S790" s="387"/>
      <c r="T790" s="387"/>
      <c r="U790" s="387"/>
      <c r="V790" s="387"/>
      <c r="W790" s="387"/>
      <c r="X790" s="388"/>
      <c r="Y790" s="383" t="s">
        <v>659</v>
      </c>
      <c r="Z790" s="384"/>
      <c r="AA790" s="384"/>
      <c r="AB790" s="390"/>
      <c r="AC790" s="336" t="s">
        <v>659</v>
      </c>
      <c r="AD790" s="337"/>
      <c r="AE790" s="337"/>
      <c r="AF790" s="337"/>
      <c r="AG790" s="338"/>
      <c r="AH790" s="386" t="s">
        <v>659</v>
      </c>
      <c r="AI790" s="387"/>
      <c r="AJ790" s="387"/>
      <c r="AK790" s="387"/>
      <c r="AL790" s="387"/>
      <c r="AM790" s="387"/>
      <c r="AN790" s="387"/>
      <c r="AO790" s="387"/>
      <c r="AP790" s="387"/>
      <c r="AQ790" s="387"/>
      <c r="AR790" s="387"/>
      <c r="AS790" s="387"/>
      <c r="AT790" s="388"/>
      <c r="AU790" s="383" t="s">
        <v>659</v>
      </c>
      <c r="AV790" s="384"/>
      <c r="AW790" s="384"/>
      <c r="AX790" s="385"/>
    </row>
    <row r="791" spans="1:51" ht="24.75" hidden="1" customHeight="1" x14ac:dyDescent="0.15">
      <c r="A791" s="537"/>
      <c r="B791" s="743"/>
      <c r="C791" s="743"/>
      <c r="D791" s="743"/>
      <c r="E791" s="743"/>
      <c r="F791" s="744"/>
      <c r="G791" s="336"/>
      <c r="H791" s="337"/>
      <c r="I791" s="337"/>
      <c r="J791" s="337"/>
      <c r="K791" s="338"/>
      <c r="L791" s="386"/>
      <c r="M791" s="387"/>
      <c r="N791" s="387"/>
      <c r="O791" s="387"/>
      <c r="P791" s="387"/>
      <c r="Q791" s="387"/>
      <c r="R791" s="387"/>
      <c r="S791" s="387"/>
      <c r="T791" s="387"/>
      <c r="U791" s="387"/>
      <c r="V791" s="387"/>
      <c r="W791" s="387"/>
      <c r="X791" s="388"/>
      <c r="Y791" s="383"/>
      <c r="Z791" s="384"/>
      <c r="AA791" s="384"/>
      <c r="AB791" s="390"/>
      <c r="AC791" s="336"/>
      <c r="AD791" s="337"/>
      <c r="AE791" s="337"/>
      <c r="AF791" s="337"/>
      <c r="AG791" s="338"/>
      <c r="AH791" s="386"/>
      <c r="AI791" s="387"/>
      <c r="AJ791" s="387"/>
      <c r="AK791" s="387"/>
      <c r="AL791" s="387"/>
      <c r="AM791" s="387"/>
      <c r="AN791" s="387"/>
      <c r="AO791" s="387"/>
      <c r="AP791" s="387"/>
      <c r="AQ791" s="387"/>
      <c r="AR791" s="387"/>
      <c r="AS791" s="387"/>
      <c r="AT791" s="388"/>
      <c r="AU791" s="383"/>
      <c r="AV791" s="384"/>
      <c r="AW791" s="384"/>
      <c r="AX791" s="385"/>
    </row>
    <row r="792" spans="1:51" ht="24.75" hidden="1" customHeight="1" x14ac:dyDescent="0.15">
      <c r="A792" s="537"/>
      <c r="B792" s="743"/>
      <c r="C792" s="743"/>
      <c r="D792" s="743"/>
      <c r="E792" s="743"/>
      <c r="F792" s="744"/>
      <c r="G792" s="336"/>
      <c r="H792" s="337"/>
      <c r="I792" s="337"/>
      <c r="J792" s="337"/>
      <c r="K792" s="338"/>
      <c r="L792" s="386"/>
      <c r="M792" s="387"/>
      <c r="N792" s="387"/>
      <c r="O792" s="387"/>
      <c r="P792" s="387"/>
      <c r="Q792" s="387"/>
      <c r="R792" s="387"/>
      <c r="S792" s="387"/>
      <c r="T792" s="387"/>
      <c r="U792" s="387"/>
      <c r="V792" s="387"/>
      <c r="W792" s="387"/>
      <c r="X792" s="388"/>
      <c r="Y792" s="383"/>
      <c r="Z792" s="384"/>
      <c r="AA792" s="384"/>
      <c r="AB792" s="390"/>
      <c r="AC792" s="336"/>
      <c r="AD792" s="337"/>
      <c r="AE792" s="337"/>
      <c r="AF792" s="337"/>
      <c r="AG792" s="338"/>
      <c r="AH792" s="386"/>
      <c r="AI792" s="387"/>
      <c r="AJ792" s="387"/>
      <c r="AK792" s="387"/>
      <c r="AL792" s="387"/>
      <c r="AM792" s="387"/>
      <c r="AN792" s="387"/>
      <c r="AO792" s="387"/>
      <c r="AP792" s="387"/>
      <c r="AQ792" s="387"/>
      <c r="AR792" s="387"/>
      <c r="AS792" s="387"/>
      <c r="AT792" s="388"/>
      <c r="AU792" s="383"/>
      <c r="AV792" s="384"/>
      <c r="AW792" s="384"/>
      <c r="AX792" s="385"/>
    </row>
    <row r="793" spans="1:51" ht="24.75" hidden="1" customHeight="1" x14ac:dyDescent="0.15">
      <c r="A793" s="537"/>
      <c r="B793" s="743"/>
      <c r="C793" s="743"/>
      <c r="D793" s="743"/>
      <c r="E793" s="743"/>
      <c r="F793" s="744"/>
      <c r="G793" s="336"/>
      <c r="H793" s="337"/>
      <c r="I793" s="337"/>
      <c r="J793" s="337"/>
      <c r="K793" s="338"/>
      <c r="L793" s="386"/>
      <c r="M793" s="387"/>
      <c r="N793" s="387"/>
      <c r="O793" s="387"/>
      <c r="P793" s="387"/>
      <c r="Q793" s="387"/>
      <c r="R793" s="387"/>
      <c r="S793" s="387"/>
      <c r="T793" s="387"/>
      <c r="U793" s="387"/>
      <c r="V793" s="387"/>
      <c r="W793" s="387"/>
      <c r="X793" s="388"/>
      <c r="Y793" s="383"/>
      <c r="Z793" s="384"/>
      <c r="AA793" s="384"/>
      <c r="AB793" s="390"/>
      <c r="AC793" s="336"/>
      <c r="AD793" s="337"/>
      <c r="AE793" s="337"/>
      <c r="AF793" s="337"/>
      <c r="AG793" s="338"/>
      <c r="AH793" s="386"/>
      <c r="AI793" s="387"/>
      <c r="AJ793" s="387"/>
      <c r="AK793" s="387"/>
      <c r="AL793" s="387"/>
      <c r="AM793" s="387"/>
      <c r="AN793" s="387"/>
      <c r="AO793" s="387"/>
      <c r="AP793" s="387"/>
      <c r="AQ793" s="387"/>
      <c r="AR793" s="387"/>
      <c r="AS793" s="387"/>
      <c r="AT793" s="388"/>
      <c r="AU793" s="383"/>
      <c r="AV793" s="384"/>
      <c r="AW793" s="384"/>
      <c r="AX793" s="385"/>
    </row>
    <row r="794" spans="1:51" ht="24.75" hidden="1" customHeight="1" x14ac:dyDescent="0.15">
      <c r="A794" s="537"/>
      <c r="B794" s="743"/>
      <c r="C794" s="743"/>
      <c r="D794" s="743"/>
      <c r="E794" s="743"/>
      <c r="F794" s="744"/>
      <c r="G794" s="336"/>
      <c r="H794" s="337"/>
      <c r="I794" s="337"/>
      <c r="J794" s="337"/>
      <c r="K794" s="338"/>
      <c r="L794" s="386"/>
      <c r="M794" s="387"/>
      <c r="N794" s="387"/>
      <c r="O794" s="387"/>
      <c r="P794" s="387"/>
      <c r="Q794" s="387"/>
      <c r="R794" s="387"/>
      <c r="S794" s="387"/>
      <c r="T794" s="387"/>
      <c r="U794" s="387"/>
      <c r="V794" s="387"/>
      <c r="W794" s="387"/>
      <c r="X794" s="388"/>
      <c r="Y794" s="383"/>
      <c r="Z794" s="384"/>
      <c r="AA794" s="384"/>
      <c r="AB794" s="390"/>
      <c r="AC794" s="336"/>
      <c r="AD794" s="337"/>
      <c r="AE794" s="337"/>
      <c r="AF794" s="337"/>
      <c r="AG794" s="338"/>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15">
      <c r="A795" s="537"/>
      <c r="B795" s="743"/>
      <c r="C795" s="743"/>
      <c r="D795" s="743"/>
      <c r="E795" s="743"/>
      <c r="F795" s="744"/>
      <c r="G795" s="336"/>
      <c r="H795" s="337"/>
      <c r="I795" s="337"/>
      <c r="J795" s="337"/>
      <c r="K795" s="338"/>
      <c r="L795" s="386"/>
      <c r="M795" s="387"/>
      <c r="N795" s="387"/>
      <c r="O795" s="387"/>
      <c r="P795" s="387"/>
      <c r="Q795" s="387"/>
      <c r="R795" s="387"/>
      <c r="S795" s="387"/>
      <c r="T795" s="387"/>
      <c r="U795" s="387"/>
      <c r="V795" s="387"/>
      <c r="W795" s="387"/>
      <c r="X795" s="388"/>
      <c r="Y795" s="383"/>
      <c r="Z795" s="384"/>
      <c r="AA795" s="384"/>
      <c r="AB795" s="390"/>
      <c r="AC795" s="336"/>
      <c r="AD795" s="337"/>
      <c r="AE795" s="337"/>
      <c r="AF795" s="337"/>
      <c r="AG795" s="338"/>
      <c r="AH795" s="386"/>
      <c r="AI795" s="387"/>
      <c r="AJ795" s="387"/>
      <c r="AK795" s="387"/>
      <c r="AL795" s="387"/>
      <c r="AM795" s="387"/>
      <c r="AN795" s="387"/>
      <c r="AO795" s="387"/>
      <c r="AP795" s="387"/>
      <c r="AQ795" s="387"/>
      <c r="AR795" s="387"/>
      <c r="AS795" s="387"/>
      <c r="AT795" s="388"/>
      <c r="AU795" s="383"/>
      <c r="AV795" s="384"/>
      <c r="AW795" s="384"/>
      <c r="AX795" s="385"/>
    </row>
    <row r="796" spans="1:51" ht="24.75" hidden="1" customHeight="1" x14ac:dyDescent="0.15">
      <c r="A796" s="537"/>
      <c r="B796" s="743"/>
      <c r="C796" s="743"/>
      <c r="D796" s="743"/>
      <c r="E796" s="743"/>
      <c r="F796" s="744"/>
      <c r="G796" s="336"/>
      <c r="H796" s="337"/>
      <c r="I796" s="337"/>
      <c r="J796" s="337"/>
      <c r="K796" s="338"/>
      <c r="L796" s="386"/>
      <c r="M796" s="387"/>
      <c r="N796" s="387"/>
      <c r="O796" s="387"/>
      <c r="P796" s="387"/>
      <c r="Q796" s="387"/>
      <c r="R796" s="387"/>
      <c r="S796" s="387"/>
      <c r="T796" s="387"/>
      <c r="U796" s="387"/>
      <c r="V796" s="387"/>
      <c r="W796" s="387"/>
      <c r="X796" s="388"/>
      <c r="Y796" s="383"/>
      <c r="Z796" s="384"/>
      <c r="AA796" s="384"/>
      <c r="AB796" s="390"/>
      <c r="AC796" s="336"/>
      <c r="AD796" s="337"/>
      <c r="AE796" s="337"/>
      <c r="AF796" s="337"/>
      <c r="AG796" s="338"/>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15">
      <c r="A797" s="537"/>
      <c r="B797" s="743"/>
      <c r="C797" s="743"/>
      <c r="D797" s="743"/>
      <c r="E797" s="743"/>
      <c r="F797" s="744"/>
      <c r="G797" s="336"/>
      <c r="H797" s="337"/>
      <c r="I797" s="337"/>
      <c r="J797" s="337"/>
      <c r="K797" s="338"/>
      <c r="L797" s="386"/>
      <c r="M797" s="387"/>
      <c r="N797" s="387"/>
      <c r="O797" s="387"/>
      <c r="P797" s="387"/>
      <c r="Q797" s="387"/>
      <c r="R797" s="387"/>
      <c r="S797" s="387"/>
      <c r="T797" s="387"/>
      <c r="U797" s="387"/>
      <c r="V797" s="387"/>
      <c r="W797" s="387"/>
      <c r="X797" s="388"/>
      <c r="Y797" s="383"/>
      <c r="Z797" s="384"/>
      <c r="AA797" s="384"/>
      <c r="AB797" s="390"/>
      <c r="AC797" s="336"/>
      <c r="AD797" s="337"/>
      <c r="AE797" s="337"/>
      <c r="AF797" s="337"/>
      <c r="AG797" s="338"/>
      <c r="AH797" s="386"/>
      <c r="AI797" s="387"/>
      <c r="AJ797" s="387"/>
      <c r="AK797" s="387"/>
      <c r="AL797" s="387"/>
      <c r="AM797" s="387"/>
      <c r="AN797" s="387"/>
      <c r="AO797" s="387"/>
      <c r="AP797" s="387"/>
      <c r="AQ797" s="387"/>
      <c r="AR797" s="387"/>
      <c r="AS797" s="387"/>
      <c r="AT797" s="388"/>
      <c r="AU797" s="383"/>
      <c r="AV797" s="384"/>
      <c r="AW797" s="384"/>
      <c r="AX797" s="385"/>
    </row>
    <row r="798" spans="1:51" ht="24.75" hidden="1" customHeight="1" x14ac:dyDescent="0.15">
      <c r="A798" s="537"/>
      <c r="B798" s="743"/>
      <c r="C798" s="743"/>
      <c r="D798" s="743"/>
      <c r="E798" s="743"/>
      <c r="F798" s="744"/>
      <c r="G798" s="336"/>
      <c r="H798" s="337"/>
      <c r="I798" s="337"/>
      <c r="J798" s="337"/>
      <c r="K798" s="338"/>
      <c r="L798" s="386"/>
      <c r="M798" s="387"/>
      <c r="N798" s="387"/>
      <c r="O798" s="387"/>
      <c r="P798" s="387"/>
      <c r="Q798" s="387"/>
      <c r="R798" s="387"/>
      <c r="S798" s="387"/>
      <c r="T798" s="387"/>
      <c r="U798" s="387"/>
      <c r="V798" s="387"/>
      <c r="W798" s="387"/>
      <c r="X798" s="388"/>
      <c r="Y798" s="383"/>
      <c r="Z798" s="384"/>
      <c r="AA798" s="384"/>
      <c r="AB798" s="390"/>
      <c r="AC798" s="336"/>
      <c r="AD798" s="337"/>
      <c r="AE798" s="337"/>
      <c r="AF798" s="337"/>
      <c r="AG798" s="338"/>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x14ac:dyDescent="0.15">
      <c r="A799" s="537"/>
      <c r="B799" s="743"/>
      <c r="C799" s="743"/>
      <c r="D799" s="743"/>
      <c r="E799" s="743"/>
      <c r="F799" s="744"/>
      <c r="G799" s="394" t="s">
        <v>20</v>
      </c>
      <c r="H799" s="395"/>
      <c r="I799" s="395"/>
      <c r="J799" s="395"/>
      <c r="K799" s="395"/>
      <c r="L799" s="396"/>
      <c r="M799" s="397"/>
      <c r="N799" s="397"/>
      <c r="O799" s="397"/>
      <c r="P799" s="397"/>
      <c r="Q799" s="397"/>
      <c r="R799" s="397"/>
      <c r="S799" s="397"/>
      <c r="T799" s="397"/>
      <c r="U799" s="397"/>
      <c r="V799" s="397"/>
      <c r="W799" s="397"/>
      <c r="X799" s="398"/>
      <c r="Y799" s="399">
        <f>SUM(Y789:AB798)</f>
        <v>54</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328</v>
      </c>
      <c r="AV799" s="400"/>
      <c r="AW799" s="400"/>
      <c r="AX799" s="402"/>
    </row>
    <row r="800" spans="1:51" ht="24.75" hidden="1" customHeight="1" x14ac:dyDescent="0.15">
      <c r="A800" s="537"/>
      <c r="B800" s="743"/>
      <c r="C800" s="743"/>
      <c r="D800" s="743"/>
      <c r="E800" s="743"/>
      <c r="F800" s="744"/>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3"/>
      <c r="C801" s="743"/>
      <c r="D801" s="743"/>
      <c r="E801" s="743"/>
      <c r="F801" s="744"/>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3"/>
      <c r="C802" s="743"/>
      <c r="D802" s="743"/>
      <c r="E802" s="743"/>
      <c r="F802" s="744"/>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3"/>
      <c r="C803" s="743"/>
      <c r="D803" s="743"/>
      <c r="E803" s="743"/>
      <c r="F803" s="744"/>
      <c r="G803" s="336"/>
      <c r="H803" s="337"/>
      <c r="I803" s="337"/>
      <c r="J803" s="337"/>
      <c r="K803" s="338"/>
      <c r="L803" s="386"/>
      <c r="M803" s="387"/>
      <c r="N803" s="387"/>
      <c r="O803" s="387"/>
      <c r="P803" s="387"/>
      <c r="Q803" s="387"/>
      <c r="R803" s="387"/>
      <c r="S803" s="387"/>
      <c r="T803" s="387"/>
      <c r="U803" s="387"/>
      <c r="V803" s="387"/>
      <c r="W803" s="387"/>
      <c r="X803" s="388"/>
      <c r="Y803" s="383"/>
      <c r="Z803" s="384"/>
      <c r="AA803" s="384"/>
      <c r="AB803" s="390"/>
      <c r="AC803" s="336"/>
      <c r="AD803" s="337"/>
      <c r="AE803" s="337"/>
      <c r="AF803" s="337"/>
      <c r="AG803" s="338"/>
      <c r="AH803" s="386"/>
      <c r="AI803" s="387"/>
      <c r="AJ803" s="387"/>
      <c r="AK803" s="387"/>
      <c r="AL803" s="387"/>
      <c r="AM803" s="387"/>
      <c r="AN803" s="387"/>
      <c r="AO803" s="387"/>
      <c r="AP803" s="387"/>
      <c r="AQ803" s="387"/>
      <c r="AR803" s="387"/>
      <c r="AS803" s="387"/>
      <c r="AT803" s="388"/>
      <c r="AU803" s="383"/>
      <c r="AV803" s="384"/>
      <c r="AW803" s="384"/>
      <c r="AX803" s="385"/>
      <c r="AY803">
        <f t="shared" si="115"/>
        <v>0</v>
      </c>
    </row>
    <row r="804" spans="1:51" ht="24.75" hidden="1" customHeight="1" x14ac:dyDescent="0.15">
      <c r="A804" s="537"/>
      <c r="B804" s="743"/>
      <c r="C804" s="743"/>
      <c r="D804" s="743"/>
      <c r="E804" s="743"/>
      <c r="F804" s="744"/>
      <c r="G804" s="336"/>
      <c r="H804" s="337"/>
      <c r="I804" s="337"/>
      <c r="J804" s="337"/>
      <c r="K804" s="338"/>
      <c r="L804" s="386"/>
      <c r="M804" s="387"/>
      <c r="N804" s="387"/>
      <c r="O804" s="387"/>
      <c r="P804" s="387"/>
      <c r="Q804" s="387"/>
      <c r="R804" s="387"/>
      <c r="S804" s="387"/>
      <c r="T804" s="387"/>
      <c r="U804" s="387"/>
      <c r="V804" s="387"/>
      <c r="W804" s="387"/>
      <c r="X804" s="388"/>
      <c r="Y804" s="383"/>
      <c r="Z804" s="384"/>
      <c r="AA804" s="384"/>
      <c r="AB804" s="390"/>
      <c r="AC804" s="336"/>
      <c r="AD804" s="337"/>
      <c r="AE804" s="337"/>
      <c r="AF804" s="337"/>
      <c r="AG804" s="338"/>
      <c r="AH804" s="386"/>
      <c r="AI804" s="387"/>
      <c r="AJ804" s="387"/>
      <c r="AK804" s="387"/>
      <c r="AL804" s="387"/>
      <c r="AM804" s="387"/>
      <c r="AN804" s="387"/>
      <c r="AO804" s="387"/>
      <c r="AP804" s="387"/>
      <c r="AQ804" s="387"/>
      <c r="AR804" s="387"/>
      <c r="AS804" s="387"/>
      <c r="AT804" s="388"/>
      <c r="AU804" s="383"/>
      <c r="AV804" s="384"/>
      <c r="AW804" s="384"/>
      <c r="AX804" s="385"/>
      <c r="AY804">
        <f t="shared" si="115"/>
        <v>0</v>
      </c>
    </row>
    <row r="805" spans="1:51" ht="24.75" hidden="1" customHeight="1" x14ac:dyDescent="0.15">
      <c r="A805" s="537"/>
      <c r="B805" s="743"/>
      <c r="C805" s="743"/>
      <c r="D805" s="743"/>
      <c r="E805" s="743"/>
      <c r="F805" s="744"/>
      <c r="G805" s="336"/>
      <c r="H805" s="337"/>
      <c r="I805" s="337"/>
      <c r="J805" s="337"/>
      <c r="K805" s="338"/>
      <c r="L805" s="386"/>
      <c r="M805" s="387"/>
      <c r="N805" s="387"/>
      <c r="O805" s="387"/>
      <c r="P805" s="387"/>
      <c r="Q805" s="387"/>
      <c r="R805" s="387"/>
      <c r="S805" s="387"/>
      <c r="T805" s="387"/>
      <c r="U805" s="387"/>
      <c r="V805" s="387"/>
      <c r="W805" s="387"/>
      <c r="X805" s="388"/>
      <c r="Y805" s="383"/>
      <c r="Z805" s="384"/>
      <c r="AA805" s="384"/>
      <c r="AB805" s="390"/>
      <c r="AC805" s="336"/>
      <c r="AD805" s="337"/>
      <c r="AE805" s="337"/>
      <c r="AF805" s="337"/>
      <c r="AG805" s="338"/>
      <c r="AH805" s="386"/>
      <c r="AI805" s="387"/>
      <c r="AJ805" s="387"/>
      <c r="AK805" s="387"/>
      <c r="AL805" s="387"/>
      <c r="AM805" s="387"/>
      <c r="AN805" s="387"/>
      <c r="AO805" s="387"/>
      <c r="AP805" s="387"/>
      <c r="AQ805" s="387"/>
      <c r="AR805" s="387"/>
      <c r="AS805" s="387"/>
      <c r="AT805" s="388"/>
      <c r="AU805" s="383"/>
      <c r="AV805" s="384"/>
      <c r="AW805" s="384"/>
      <c r="AX805" s="385"/>
      <c r="AY805">
        <f t="shared" si="115"/>
        <v>0</v>
      </c>
    </row>
    <row r="806" spans="1:51" ht="24.75" hidden="1" customHeight="1" x14ac:dyDescent="0.15">
      <c r="A806" s="537"/>
      <c r="B806" s="743"/>
      <c r="C806" s="743"/>
      <c r="D806" s="743"/>
      <c r="E806" s="743"/>
      <c r="F806" s="744"/>
      <c r="G806" s="336"/>
      <c r="H806" s="337"/>
      <c r="I806" s="337"/>
      <c r="J806" s="337"/>
      <c r="K806" s="338"/>
      <c r="L806" s="386"/>
      <c r="M806" s="387"/>
      <c r="N806" s="387"/>
      <c r="O806" s="387"/>
      <c r="P806" s="387"/>
      <c r="Q806" s="387"/>
      <c r="R806" s="387"/>
      <c r="S806" s="387"/>
      <c r="T806" s="387"/>
      <c r="U806" s="387"/>
      <c r="V806" s="387"/>
      <c r="W806" s="387"/>
      <c r="X806" s="388"/>
      <c r="Y806" s="383"/>
      <c r="Z806" s="384"/>
      <c r="AA806" s="384"/>
      <c r="AB806" s="390"/>
      <c r="AC806" s="336"/>
      <c r="AD806" s="337"/>
      <c r="AE806" s="337"/>
      <c r="AF806" s="337"/>
      <c r="AG806" s="338"/>
      <c r="AH806" s="386"/>
      <c r="AI806" s="387"/>
      <c r="AJ806" s="387"/>
      <c r="AK806" s="387"/>
      <c r="AL806" s="387"/>
      <c r="AM806" s="387"/>
      <c r="AN806" s="387"/>
      <c r="AO806" s="387"/>
      <c r="AP806" s="387"/>
      <c r="AQ806" s="387"/>
      <c r="AR806" s="387"/>
      <c r="AS806" s="387"/>
      <c r="AT806" s="388"/>
      <c r="AU806" s="383"/>
      <c r="AV806" s="384"/>
      <c r="AW806" s="384"/>
      <c r="AX806" s="385"/>
      <c r="AY806">
        <f t="shared" si="115"/>
        <v>0</v>
      </c>
    </row>
    <row r="807" spans="1:51" ht="24.75" hidden="1" customHeight="1" x14ac:dyDescent="0.15">
      <c r="A807" s="537"/>
      <c r="B807" s="743"/>
      <c r="C807" s="743"/>
      <c r="D807" s="743"/>
      <c r="E807" s="743"/>
      <c r="F807" s="744"/>
      <c r="G807" s="336"/>
      <c r="H807" s="337"/>
      <c r="I807" s="337"/>
      <c r="J807" s="337"/>
      <c r="K807" s="338"/>
      <c r="L807" s="386"/>
      <c r="M807" s="387"/>
      <c r="N807" s="387"/>
      <c r="O807" s="387"/>
      <c r="P807" s="387"/>
      <c r="Q807" s="387"/>
      <c r="R807" s="387"/>
      <c r="S807" s="387"/>
      <c r="T807" s="387"/>
      <c r="U807" s="387"/>
      <c r="V807" s="387"/>
      <c r="W807" s="387"/>
      <c r="X807" s="388"/>
      <c r="Y807" s="383"/>
      <c r="Z807" s="384"/>
      <c r="AA807" s="384"/>
      <c r="AB807" s="390"/>
      <c r="AC807" s="336"/>
      <c r="AD807" s="337"/>
      <c r="AE807" s="337"/>
      <c r="AF807" s="337"/>
      <c r="AG807" s="338"/>
      <c r="AH807" s="386"/>
      <c r="AI807" s="387"/>
      <c r="AJ807" s="387"/>
      <c r="AK807" s="387"/>
      <c r="AL807" s="387"/>
      <c r="AM807" s="387"/>
      <c r="AN807" s="387"/>
      <c r="AO807" s="387"/>
      <c r="AP807" s="387"/>
      <c r="AQ807" s="387"/>
      <c r="AR807" s="387"/>
      <c r="AS807" s="387"/>
      <c r="AT807" s="388"/>
      <c r="AU807" s="383"/>
      <c r="AV807" s="384"/>
      <c r="AW807" s="384"/>
      <c r="AX807" s="385"/>
      <c r="AY807">
        <f t="shared" si="115"/>
        <v>0</v>
      </c>
    </row>
    <row r="808" spans="1:51" ht="24.75" hidden="1" customHeight="1" x14ac:dyDescent="0.15">
      <c r="A808" s="537"/>
      <c r="B808" s="743"/>
      <c r="C808" s="743"/>
      <c r="D808" s="743"/>
      <c r="E808" s="743"/>
      <c r="F808" s="744"/>
      <c r="G808" s="336"/>
      <c r="H808" s="337"/>
      <c r="I808" s="337"/>
      <c r="J808" s="337"/>
      <c r="K808" s="338"/>
      <c r="L808" s="386"/>
      <c r="M808" s="387"/>
      <c r="N808" s="387"/>
      <c r="O808" s="387"/>
      <c r="P808" s="387"/>
      <c r="Q808" s="387"/>
      <c r="R808" s="387"/>
      <c r="S808" s="387"/>
      <c r="T808" s="387"/>
      <c r="U808" s="387"/>
      <c r="V808" s="387"/>
      <c r="W808" s="387"/>
      <c r="X808" s="388"/>
      <c r="Y808" s="383"/>
      <c r="Z808" s="384"/>
      <c r="AA808" s="384"/>
      <c r="AB808" s="390"/>
      <c r="AC808" s="336"/>
      <c r="AD808" s="337"/>
      <c r="AE808" s="337"/>
      <c r="AF808" s="337"/>
      <c r="AG808" s="338"/>
      <c r="AH808" s="386"/>
      <c r="AI808" s="387"/>
      <c r="AJ808" s="387"/>
      <c r="AK808" s="387"/>
      <c r="AL808" s="387"/>
      <c r="AM808" s="387"/>
      <c r="AN808" s="387"/>
      <c r="AO808" s="387"/>
      <c r="AP808" s="387"/>
      <c r="AQ808" s="387"/>
      <c r="AR808" s="387"/>
      <c r="AS808" s="387"/>
      <c r="AT808" s="388"/>
      <c r="AU808" s="383"/>
      <c r="AV808" s="384"/>
      <c r="AW808" s="384"/>
      <c r="AX808" s="385"/>
      <c r="AY808">
        <f t="shared" si="115"/>
        <v>0</v>
      </c>
    </row>
    <row r="809" spans="1:51" ht="24.75" hidden="1" customHeight="1" x14ac:dyDescent="0.15">
      <c r="A809" s="537"/>
      <c r="B809" s="743"/>
      <c r="C809" s="743"/>
      <c r="D809" s="743"/>
      <c r="E809" s="743"/>
      <c r="F809" s="744"/>
      <c r="G809" s="336"/>
      <c r="H809" s="337"/>
      <c r="I809" s="337"/>
      <c r="J809" s="337"/>
      <c r="K809" s="338"/>
      <c r="L809" s="386"/>
      <c r="M809" s="387"/>
      <c r="N809" s="387"/>
      <c r="O809" s="387"/>
      <c r="P809" s="387"/>
      <c r="Q809" s="387"/>
      <c r="R809" s="387"/>
      <c r="S809" s="387"/>
      <c r="T809" s="387"/>
      <c r="U809" s="387"/>
      <c r="V809" s="387"/>
      <c r="W809" s="387"/>
      <c r="X809" s="388"/>
      <c r="Y809" s="383"/>
      <c r="Z809" s="384"/>
      <c r="AA809" s="384"/>
      <c r="AB809" s="390"/>
      <c r="AC809" s="336"/>
      <c r="AD809" s="337"/>
      <c r="AE809" s="337"/>
      <c r="AF809" s="337"/>
      <c r="AG809" s="338"/>
      <c r="AH809" s="386"/>
      <c r="AI809" s="387"/>
      <c r="AJ809" s="387"/>
      <c r="AK809" s="387"/>
      <c r="AL809" s="387"/>
      <c r="AM809" s="387"/>
      <c r="AN809" s="387"/>
      <c r="AO809" s="387"/>
      <c r="AP809" s="387"/>
      <c r="AQ809" s="387"/>
      <c r="AR809" s="387"/>
      <c r="AS809" s="387"/>
      <c r="AT809" s="388"/>
      <c r="AU809" s="383"/>
      <c r="AV809" s="384"/>
      <c r="AW809" s="384"/>
      <c r="AX809" s="385"/>
      <c r="AY809">
        <f t="shared" si="115"/>
        <v>0</v>
      </c>
    </row>
    <row r="810" spans="1:51" ht="24.75" hidden="1" customHeight="1" x14ac:dyDescent="0.15">
      <c r="A810" s="537"/>
      <c r="B810" s="743"/>
      <c r="C810" s="743"/>
      <c r="D810" s="743"/>
      <c r="E810" s="743"/>
      <c r="F810" s="744"/>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0"/>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5"/>
        <v>0</v>
      </c>
    </row>
    <row r="811" spans="1:51" ht="24.75" hidden="1" customHeight="1" x14ac:dyDescent="0.15">
      <c r="A811" s="537"/>
      <c r="B811" s="743"/>
      <c r="C811" s="743"/>
      <c r="D811" s="743"/>
      <c r="E811" s="743"/>
      <c r="F811" s="744"/>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0"/>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5"/>
        <v>0</v>
      </c>
    </row>
    <row r="812" spans="1:51" ht="24.75" hidden="1" customHeight="1" thickBot="1" x14ac:dyDescent="0.2">
      <c r="A812" s="537"/>
      <c r="B812" s="743"/>
      <c r="C812" s="743"/>
      <c r="D812" s="743"/>
      <c r="E812" s="743"/>
      <c r="F812" s="744"/>
      <c r="G812" s="394" t="s">
        <v>20</v>
      </c>
      <c r="H812" s="395"/>
      <c r="I812" s="395"/>
      <c r="J812" s="395"/>
      <c r="K812" s="395"/>
      <c r="L812" s="396"/>
      <c r="M812" s="397"/>
      <c r="N812" s="397"/>
      <c r="O812" s="397"/>
      <c r="P812" s="397"/>
      <c r="Q812" s="397"/>
      <c r="R812" s="397"/>
      <c r="S812" s="397"/>
      <c r="T812" s="397"/>
      <c r="U812" s="397"/>
      <c r="V812" s="397"/>
      <c r="W812" s="397"/>
      <c r="X812" s="398"/>
      <c r="Y812" s="399">
        <f>SUM(Y802:AB811)</f>
        <v>0</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0</v>
      </c>
      <c r="AV812" s="400"/>
      <c r="AW812" s="400"/>
      <c r="AX812" s="402"/>
      <c r="AY812">
        <f t="shared" si="115"/>
        <v>0</v>
      </c>
    </row>
    <row r="813" spans="1:51" ht="24.75" hidden="1" customHeight="1" x14ac:dyDescent="0.15">
      <c r="A813" s="537"/>
      <c r="B813" s="743"/>
      <c r="C813" s="743"/>
      <c r="D813" s="743"/>
      <c r="E813" s="743"/>
      <c r="F813" s="744"/>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3"/>
      <c r="C814" s="743"/>
      <c r="D814" s="743"/>
      <c r="E814" s="743"/>
      <c r="F814" s="744"/>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3"/>
      <c r="C815" s="743"/>
      <c r="D815" s="743"/>
      <c r="E815" s="743"/>
      <c r="F815" s="744"/>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3"/>
      <c r="C816" s="743"/>
      <c r="D816" s="743"/>
      <c r="E816" s="743"/>
      <c r="F816" s="744"/>
      <c r="G816" s="336"/>
      <c r="H816" s="337"/>
      <c r="I816" s="337"/>
      <c r="J816" s="337"/>
      <c r="K816" s="338"/>
      <c r="L816" s="386"/>
      <c r="M816" s="387"/>
      <c r="N816" s="387"/>
      <c r="O816" s="387"/>
      <c r="P816" s="387"/>
      <c r="Q816" s="387"/>
      <c r="R816" s="387"/>
      <c r="S816" s="387"/>
      <c r="T816" s="387"/>
      <c r="U816" s="387"/>
      <c r="V816" s="387"/>
      <c r="W816" s="387"/>
      <c r="X816" s="388"/>
      <c r="Y816" s="383"/>
      <c r="Z816" s="384"/>
      <c r="AA816" s="384"/>
      <c r="AB816" s="390"/>
      <c r="AC816" s="336"/>
      <c r="AD816" s="337"/>
      <c r="AE816" s="337"/>
      <c r="AF816" s="337"/>
      <c r="AG816" s="338"/>
      <c r="AH816" s="386"/>
      <c r="AI816" s="387"/>
      <c r="AJ816" s="387"/>
      <c r="AK816" s="387"/>
      <c r="AL816" s="387"/>
      <c r="AM816" s="387"/>
      <c r="AN816" s="387"/>
      <c r="AO816" s="387"/>
      <c r="AP816" s="387"/>
      <c r="AQ816" s="387"/>
      <c r="AR816" s="387"/>
      <c r="AS816" s="387"/>
      <c r="AT816" s="388"/>
      <c r="AU816" s="383"/>
      <c r="AV816" s="384"/>
      <c r="AW816" s="384"/>
      <c r="AX816" s="385"/>
      <c r="AY816">
        <f t="shared" si="116"/>
        <v>0</v>
      </c>
    </row>
    <row r="817" spans="1:51" ht="24.75" hidden="1" customHeight="1" x14ac:dyDescent="0.15">
      <c r="A817" s="537"/>
      <c r="B817" s="743"/>
      <c r="C817" s="743"/>
      <c r="D817" s="743"/>
      <c r="E817" s="743"/>
      <c r="F817" s="744"/>
      <c r="G817" s="336"/>
      <c r="H817" s="337"/>
      <c r="I817" s="337"/>
      <c r="J817" s="337"/>
      <c r="K817" s="338"/>
      <c r="L817" s="386"/>
      <c r="M817" s="387"/>
      <c r="N817" s="387"/>
      <c r="O817" s="387"/>
      <c r="P817" s="387"/>
      <c r="Q817" s="387"/>
      <c r="R817" s="387"/>
      <c r="S817" s="387"/>
      <c r="T817" s="387"/>
      <c r="U817" s="387"/>
      <c r="V817" s="387"/>
      <c r="W817" s="387"/>
      <c r="X817" s="388"/>
      <c r="Y817" s="383"/>
      <c r="Z817" s="384"/>
      <c r="AA817" s="384"/>
      <c r="AB817" s="390"/>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6"/>
        <v>0</v>
      </c>
    </row>
    <row r="818" spans="1:51" ht="24.75" hidden="1" customHeight="1" x14ac:dyDescent="0.15">
      <c r="A818" s="537"/>
      <c r="B818" s="743"/>
      <c r="C818" s="743"/>
      <c r="D818" s="743"/>
      <c r="E818" s="743"/>
      <c r="F818" s="744"/>
      <c r="G818" s="336"/>
      <c r="H818" s="337"/>
      <c r="I818" s="337"/>
      <c r="J818" s="337"/>
      <c r="K818" s="338"/>
      <c r="L818" s="386"/>
      <c r="M818" s="387"/>
      <c r="N818" s="387"/>
      <c r="O818" s="387"/>
      <c r="P818" s="387"/>
      <c r="Q818" s="387"/>
      <c r="R818" s="387"/>
      <c r="S818" s="387"/>
      <c r="T818" s="387"/>
      <c r="U818" s="387"/>
      <c r="V818" s="387"/>
      <c r="W818" s="387"/>
      <c r="X818" s="388"/>
      <c r="Y818" s="383"/>
      <c r="Z818" s="384"/>
      <c r="AA818" s="384"/>
      <c r="AB818" s="390"/>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6"/>
        <v>0</v>
      </c>
    </row>
    <row r="819" spans="1:51" ht="24.75" hidden="1" customHeight="1" x14ac:dyDescent="0.15">
      <c r="A819" s="537"/>
      <c r="B819" s="743"/>
      <c r="C819" s="743"/>
      <c r="D819" s="743"/>
      <c r="E819" s="743"/>
      <c r="F819" s="744"/>
      <c r="G819" s="336"/>
      <c r="H819" s="337"/>
      <c r="I819" s="337"/>
      <c r="J819" s="337"/>
      <c r="K819" s="338"/>
      <c r="L819" s="386"/>
      <c r="M819" s="387"/>
      <c r="N819" s="387"/>
      <c r="O819" s="387"/>
      <c r="P819" s="387"/>
      <c r="Q819" s="387"/>
      <c r="R819" s="387"/>
      <c r="S819" s="387"/>
      <c r="T819" s="387"/>
      <c r="U819" s="387"/>
      <c r="V819" s="387"/>
      <c r="W819" s="387"/>
      <c r="X819" s="388"/>
      <c r="Y819" s="383"/>
      <c r="Z819" s="384"/>
      <c r="AA819" s="384"/>
      <c r="AB819" s="390"/>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6"/>
        <v>0</v>
      </c>
    </row>
    <row r="820" spans="1:51" ht="24.75" hidden="1" customHeight="1" x14ac:dyDescent="0.15">
      <c r="A820" s="537"/>
      <c r="B820" s="743"/>
      <c r="C820" s="743"/>
      <c r="D820" s="743"/>
      <c r="E820" s="743"/>
      <c r="F820" s="744"/>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0"/>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6"/>
        <v>0</v>
      </c>
    </row>
    <row r="821" spans="1:51" ht="24.75" hidden="1" customHeight="1" x14ac:dyDescent="0.15">
      <c r="A821" s="537"/>
      <c r="B821" s="743"/>
      <c r="C821" s="743"/>
      <c r="D821" s="743"/>
      <c r="E821" s="743"/>
      <c r="F821" s="744"/>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0"/>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6"/>
        <v>0</v>
      </c>
    </row>
    <row r="822" spans="1:51" ht="24.75" hidden="1" customHeight="1" x14ac:dyDescent="0.15">
      <c r="A822" s="537"/>
      <c r="B822" s="743"/>
      <c r="C822" s="743"/>
      <c r="D822" s="743"/>
      <c r="E822" s="743"/>
      <c r="F822" s="744"/>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0"/>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6"/>
        <v>0</v>
      </c>
    </row>
    <row r="823" spans="1:51" ht="24.75" hidden="1" customHeight="1" x14ac:dyDescent="0.15">
      <c r="A823" s="537"/>
      <c r="B823" s="743"/>
      <c r="C823" s="743"/>
      <c r="D823" s="743"/>
      <c r="E823" s="743"/>
      <c r="F823" s="744"/>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0"/>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6"/>
        <v>0</v>
      </c>
    </row>
    <row r="824" spans="1:51" ht="24.75" hidden="1" customHeight="1" x14ac:dyDescent="0.15">
      <c r="A824" s="537"/>
      <c r="B824" s="743"/>
      <c r="C824" s="743"/>
      <c r="D824" s="743"/>
      <c r="E824" s="743"/>
      <c r="F824" s="744"/>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0"/>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6"/>
        <v>0</v>
      </c>
    </row>
    <row r="825" spans="1:51" ht="24.75" hidden="1" customHeight="1" thickBot="1" x14ac:dyDescent="0.2">
      <c r="A825" s="537"/>
      <c r="B825" s="743"/>
      <c r="C825" s="743"/>
      <c r="D825" s="743"/>
      <c r="E825" s="743"/>
      <c r="F825" s="744"/>
      <c r="G825" s="394" t="s">
        <v>20</v>
      </c>
      <c r="H825" s="395"/>
      <c r="I825" s="395"/>
      <c r="J825" s="395"/>
      <c r="K825" s="395"/>
      <c r="L825" s="396"/>
      <c r="M825" s="397"/>
      <c r="N825" s="397"/>
      <c r="O825" s="397"/>
      <c r="P825" s="397"/>
      <c r="Q825" s="397"/>
      <c r="R825" s="397"/>
      <c r="S825" s="397"/>
      <c r="T825" s="397"/>
      <c r="U825" s="397"/>
      <c r="V825" s="397"/>
      <c r="W825" s="397"/>
      <c r="X825" s="398"/>
      <c r="Y825" s="399">
        <f>SUM(Y815:AB824)</f>
        <v>0</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0</v>
      </c>
      <c r="AV825" s="400"/>
      <c r="AW825" s="400"/>
      <c r="AX825" s="402"/>
      <c r="AY825">
        <f t="shared" si="116"/>
        <v>0</v>
      </c>
    </row>
    <row r="826" spans="1:51" ht="24.75" hidden="1" customHeight="1" x14ac:dyDescent="0.15">
      <c r="A826" s="537"/>
      <c r="B826" s="743"/>
      <c r="C826" s="743"/>
      <c r="D826" s="743"/>
      <c r="E826" s="743"/>
      <c r="F826" s="744"/>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3"/>
      <c r="C827" s="743"/>
      <c r="D827" s="743"/>
      <c r="E827" s="743"/>
      <c r="F827" s="744"/>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3"/>
      <c r="C828" s="743"/>
      <c r="D828" s="743"/>
      <c r="E828" s="743"/>
      <c r="F828" s="744"/>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3"/>
      <c r="C829" s="743"/>
      <c r="D829" s="743"/>
      <c r="E829" s="743"/>
      <c r="F829" s="744"/>
      <c r="G829" s="336"/>
      <c r="H829" s="337"/>
      <c r="I829" s="337"/>
      <c r="J829" s="337"/>
      <c r="K829" s="338"/>
      <c r="L829" s="386"/>
      <c r="M829" s="387"/>
      <c r="N829" s="387"/>
      <c r="O829" s="387"/>
      <c r="P829" s="387"/>
      <c r="Q829" s="387"/>
      <c r="R829" s="387"/>
      <c r="S829" s="387"/>
      <c r="T829" s="387"/>
      <c r="U829" s="387"/>
      <c r="V829" s="387"/>
      <c r="W829" s="387"/>
      <c r="X829" s="388"/>
      <c r="Y829" s="383"/>
      <c r="Z829" s="384"/>
      <c r="AA829" s="384"/>
      <c r="AB829" s="390"/>
      <c r="AC829" s="336"/>
      <c r="AD829" s="337"/>
      <c r="AE829" s="337"/>
      <c r="AF829" s="337"/>
      <c r="AG829" s="338"/>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15">
      <c r="A830" s="537"/>
      <c r="B830" s="743"/>
      <c r="C830" s="743"/>
      <c r="D830" s="743"/>
      <c r="E830" s="743"/>
      <c r="F830" s="744"/>
      <c r="G830" s="336"/>
      <c r="H830" s="337"/>
      <c r="I830" s="337"/>
      <c r="J830" s="337"/>
      <c r="K830" s="338"/>
      <c r="L830" s="386"/>
      <c r="M830" s="387"/>
      <c r="N830" s="387"/>
      <c r="O830" s="387"/>
      <c r="P830" s="387"/>
      <c r="Q830" s="387"/>
      <c r="R830" s="387"/>
      <c r="S830" s="387"/>
      <c r="T830" s="387"/>
      <c r="U830" s="387"/>
      <c r="V830" s="387"/>
      <c r="W830" s="387"/>
      <c r="X830" s="388"/>
      <c r="Y830" s="383"/>
      <c r="Z830" s="384"/>
      <c r="AA830" s="384"/>
      <c r="AB830" s="390"/>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15">
      <c r="A831" s="537"/>
      <c r="B831" s="743"/>
      <c r="C831" s="743"/>
      <c r="D831" s="743"/>
      <c r="E831" s="743"/>
      <c r="F831" s="744"/>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0"/>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15">
      <c r="A832" s="537"/>
      <c r="B832" s="743"/>
      <c r="C832" s="743"/>
      <c r="D832" s="743"/>
      <c r="E832" s="743"/>
      <c r="F832" s="744"/>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0"/>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15">
      <c r="A833" s="537"/>
      <c r="B833" s="743"/>
      <c r="C833" s="743"/>
      <c r="D833" s="743"/>
      <c r="E833" s="743"/>
      <c r="F833" s="744"/>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0"/>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15">
      <c r="A834" s="537"/>
      <c r="B834" s="743"/>
      <c r="C834" s="743"/>
      <c r="D834" s="743"/>
      <c r="E834" s="743"/>
      <c r="F834" s="744"/>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0"/>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15">
      <c r="A835" s="537"/>
      <c r="B835" s="743"/>
      <c r="C835" s="743"/>
      <c r="D835" s="743"/>
      <c r="E835" s="743"/>
      <c r="F835" s="744"/>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0"/>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15">
      <c r="A836" s="537"/>
      <c r="B836" s="743"/>
      <c r="C836" s="743"/>
      <c r="D836" s="743"/>
      <c r="E836" s="743"/>
      <c r="F836" s="744"/>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0"/>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15">
      <c r="A837" s="537"/>
      <c r="B837" s="743"/>
      <c r="C837" s="743"/>
      <c r="D837" s="743"/>
      <c r="E837" s="743"/>
      <c r="F837" s="744"/>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0"/>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15">
      <c r="A838" s="537"/>
      <c r="B838" s="743"/>
      <c r="C838" s="743"/>
      <c r="D838" s="743"/>
      <c r="E838" s="743"/>
      <c r="F838" s="744"/>
      <c r="G838" s="394" t="s">
        <v>20</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3" t="s">
        <v>265</v>
      </c>
      <c r="AM839" s="934"/>
      <c r="AN839" s="934"/>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2" t="s">
        <v>221</v>
      </c>
      <c r="K844" s="94"/>
      <c r="L844" s="94"/>
      <c r="M844" s="94"/>
      <c r="N844" s="94"/>
      <c r="O844" s="94"/>
      <c r="P844" s="323" t="s">
        <v>196</v>
      </c>
      <c r="Q844" s="323"/>
      <c r="R844" s="323"/>
      <c r="S844" s="323"/>
      <c r="T844" s="323"/>
      <c r="U844" s="323"/>
      <c r="V844" s="323"/>
      <c r="W844" s="323"/>
      <c r="X844" s="323"/>
      <c r="Y844" s="333" t="s">
        <v>219</v>
      </c>
      <c r="Z844" s="334"/>
      <c r="AA844" s="334"/>
      <c r="AB844" s="334"/>
      <c r="AC844" s="262" t="s">
        <v>259</v>
      </c>
      <c r="AD844" s="262"/>
      <c r="AE844" s="262"/>
      <c r="AF844" s="262"/>
      <c r="AG844" s="262"/>
      <c r="AH844" s="333" t="s">
        <v>286</v>
      </c>
      <c r="AI844" s="335"/>
      <c r="AJ844" s="335"/>
      <c r="AK844" s="335"/>
      <c r="AL844" s="335" t="s">
        <v>21</v>
      </c>
      <c r="AM844" s="335"/>
      <c r="AN844" s="335"/>
      <c r="AO844" s="407"/>
      <c r="AP844" s="408" t="s">
        <v>222</v>
      </c>
      <c r="AQ844" s="408"/>
      <c r="AR844" s="408"/>
      <c r="AS844" s="408"/>
      <c r="AT844" s="408"/>
      <c r="AU844" s="408"/>
      <c r="AV844" s="408"/>
      <c r="AW844" s="408"/>
      <c r="AX844" s="408"/>
    </row>
    <row r="845" spans="1:51" ht="30" customHeight="1" x14ac:dyDescent="0.15">
      <c r="A845" s="389">
        <v>1</v>
      </c>
      <c r="B845" s="389">
        <v>1</v>
      </c>
      <c r="C845" s="406" t="s">
        <v>681</v>
      </c>
      <c r="D845" s="403"/>
      <c r="E845" s="403"/>
      <c r="F845" s="403"/>
      <c r="G845" s="403"/>
      <c r="H845" s="403"/>
      <c r="I845" s="403"/>
      <c r="J845" s="404" t="s">
        <v>659</v>
      </c>
      <c r="K845" s="405"/>
      <c r="L845" s="405"/>
      <c r="M845" s="405"/>
      <c r="N845" s="405"/>
      <c r="O845" s="405"/>
      <c r="P845" s="302" t="s">
        <v>673</v>
      </c>
      <c r="Q845" s="303"/>
      <c r="R845" s="303"/>
      <c r="S845" s="303"/>
      <c r="T845" s="303"/>
      <c r="U845" s="303"/>
      <c r="V845" s="303"/>
      <c r="W845" s="303"/>
      <c r="X845" s="303"/>
      <c r="Y845" s="304">
        <v>54</v>
      </c>
      <c r="Z845" s="305"/>
      <c r="AA845" s="305"/>
      <c r="AB845" s="306"/>
      <c r="AC845" s="308" t="s">
        <v>79</v>
      </c>
      <c r="AD845" s="309"/>
      <c r="AE845" s="309"/>
      <c r="AF845" s="309"/>
      <c r="AG845" s="309"/>
      <c r="AH845" s="315" t="s">
        <v>659</v>
      </c>
      <c r="AI845" s="316"/>
      <c r="AJ845" s="316"/>
      <c r="AK845" s="316"/>
      <c r="AL845" s="312" t="s">
        <v>659</v>
      </c>
      <c r="AM845" s="313"/>
      <c r="AN845" s="313"/>
      <c r="AO845" s="314"/>
      <c r="AP845" s="307" t="s">
        <v>659</v>
      </c>
      <c r="AQ845" s="307"/>
      <c r="AR845" s="307"/>
      <c r="AS845" s="307"/>
      <c r="AT845" s="307"/>
      <c r="AU845" s="307"/>
      <c r="AV845" s="307"/>
      <c r="AW845" s="307"/>
      <c r="AX845" s="307"/>
    </row>
    <row r="846" spans="1:51" ht="30" customHeight="1" x14ac:dyDescent="0.15">
      <c r="A846" s="389">
        <v>2</v>
      </c>
      <c r="B846" s="389">
        <v>1</v>
      </c>
      <c r="C846" s="406" t="s">
        <v>682</v>
      </c>
      <c r="D846" s="403"/>
      <c r="E846" s="403"/>
      <c r="F846" s="403"/>
      <c r="G846" s="403"/>
      <c r="H846" s="403"/>
      <c r="I846" s="403"/>
      <c r="J846" s="404" t="s">
        <v>659</v>
      </c>
      <c r="K846" s="405"/>
      <c r="L846" s="405"/>
      <c r="M846" s="405"/>
      <c r="N846" s="405"/>
      <c r="O846" s="405"/>
      <c r="P846" s="302" t="s">
        <v>673</v>
      </c>
      <c r="Q846" s="303"/>
      <c r="R846" s="303"/>
      <c r="S846" s="303"/>
      <c r="T846" s="303"/>
      <c r="U846" s="303"/>
      <c r="V846" s="303"/>
      <c r="W846" s="303"/>
      <c r="X846" s="303"/>
      <c r="Y846" s="304">
        <v>36</v>
      </c>
      <c r="Z846" s="305"/>
      <c r="AA846" s="305"/>
      <c r="AB846" s="306"/>
      <c r="AC846" s="308" t="s">
        <v>79</v>
      </c>
      <c r="AD846" s="309"/>
      <c r="AE846" s="309"/>
      <c r="AF846" s="309"/>
      <c r="AG846" s="309"/>
      <c r="AH846" s="315" t="s">
        <v>659</v>
      </c>
      <c r="AI846" s="316"/>
      <c r="AJ846" s="316"/>
      <c r="AK846" s="316"/>
      <c r="AL846" s="312" t="s">
        <v>659</v>
      </c>
      <c r="AM846" s="313"/>
      <c r="AN846" s="313"/>
      <c r="AO846" s="314"/>
      <c r="AP846" s="307" t="s">
        <v>659</v>
      </c>
      <c r="AQ846" s="307"/>
      <c r="AR846" s="307"/>
      <c r="AS846" s="307"/>
      <c r="AT846" s="307"/>
      <c r="AU846" s="307"/>
      <c r="AV846" s="307"/>
      <c r="AW846" s="307"/>
      <c r="AX846" s="307"/>
      <c r="AY846">
        <f>COUNTA($C$846)</f>
        <v>1</v>
      </c>
    </row>
    <row r="847" spans="1:51" ht="30" customHeight="1" x14ac:dyDescent="0.15">
      <c r="A847" s="389">
        <v>3</v>
      </c>
      <c r="B847" s="389">
        <v>1</v>
      </c>
      <c r="C847" s="406" t="s">
        <v>683</v>
      </c>
      <c r="D847" s="403"/>
      <c r="E847" s="403"/>
      <c r="F847" s="403"/>
      <c r="G847" s="403"/>
      <c r="H847" s="403"/>
      <c r="I847" s="403"/>
      <c r="J847" s="404" t="s">
        <v>659</v>
      </c>
      <c r="K847" s="405"/>
      <c r="L847" s="405"/>
      <c r="M847" s="405"/>
      <c r="N847" s="405"/>
      <c r="O847" s="405"/>
      <c r="P847" s="302" t="s">
        <v>673</v>
      </c>
      <c r="Q847" s="303"/>
      <c r="R847" s="303"/>
      <c r="S847" s="303"/>
      <c r="T847" s="303"/>
      <c r="U847" s="303"/>
      <c r="V847" s="303"/>
      <c r="W847" s="303"/>
      <c r="X847" s="303"/>
      <c r="Y847" s="304">
        <v>25</v>
      </c>
      <c r="Z847" s="305"/>
      <c r="AA847" s="305"/>
      <c r="AB847" s="306"/>
      <c r="AC847" s="308" t="s">
        <v>79</v>
      </c>
      <c r="AD847" s="309"/>
      <c r="AE847" s="309"/>
      <c r="AF847" s="309"/>
      <c r="AG847" s="309"/>
      <c r="AH847" s="315" t="s">
        <v>659</v>
      </c>
      <c r="AI847" s="316"/>
      <c r="AJ847" s="316"/>
      <c r="AK847" s="316"/>
      <c r="AL847" s="312" t="s">
        <v>659</v>
      </c>
      <c r="AM847" s="313"/>
      <c r="AN847" s="313"/>
      <c r="AO847" s="314"/>
      <c r="AP847" s="307" t="s">
        <v>659</v>
      </c>
      <c r="AQ847" s="307"/>
      <c r="AR847" s="307"/>
      <c r="AS847" s="307"/>
      <c r="AT847" s="307"/>
      <c r="AU847" s="307"/>
      <c r="AV847" s="307"/>
      <c r="AW847" s="307"/>
      <c r="AX847" s="307"/>
      <c r="AY847">
        <f>COUNTA($C$847)</f>
        <v>1</v>
      </c>
    </row>
    <row r="848" spans="1:51" ht="30" customHeight="1" x14ac:dyDescent="0.15">
      <c r="A848" s="389">
        <v>4</v>
      </c>
      <c r="B848" s="389">
        <v>1</v>
      </c>
      <c r="C848" s="406" t="s">
        <v>684</v>
      </c>
      <c r="D848" s="403"/>
      <c r="E848" s="403"/>
      <c r="F848" s="403"/>
      <c r="G848" s="403"/>
      <c r="H848" s="403"/>
      <c r="I848" s="403"/>
      <c r="J848" s="404" t="s">
        <v>659</v>
      </c>
      <c r="K848" s="405"/>
      <c r="L848" s="405"/>
      <c r="M848" s="405"/>
      <c r="N848" s="405"/>
      <c r="O848" s="405"/>
      <c r="P848" s="302" t="s">
        <v>673</v>
      </c>
      <c r="Q848" s="303"/>
      <c r="R848" s="303"/>
      <c r="S848" s="303"/>
      <c r="T848" s="303"/>
      <c r="U848" s="303"/>
      <c r="V848" s="303"/>
      <c r="W848" s="303"/>
      <c r="X848" s="303"/>
      <c r="Y848" s="304">
        <v>19</v>
      </c>
      <c r="Z848" s="305"/>
      <c r="AA848" s="305"/>
      <c r="AB848" s="306"/>
      <c r="AC848" s="308" t="s">
        <v>79</v>
      </c>
      <c r="AD848" s="309"/>
      <c r="AE848" s="309"/>
      <c r="AF848" s="309"/>
      <c r="AG848" s="309"/>
      <c r="AH848" s="315" t="s">
        <v>659</v>
      </c>
      <c r="AI848" s="316"/>
      <c r="AJ848" s="316"/>
      <c r="AK848" s="316"/>
      <c r="AL848" s="312" t="s">
        <v>659</v>
      </c>
      <c r="AM848" s="313"/>
      <c r="AN848" s="313"/>
      <c r="AO848" s="314"/>
      <c r="AP848" s="307" t="s">
        <v>659</v>
      </c>
      <c r="AQ848" s="307"/>
      <c r="AR848" s="307"/>
      <c r="AS848" s="307"/>
      <c r="AT848" s="307"/>
      <c r="AU848" s="307"/>
      <c r="AV848" s="307"/>
      <c r="AW848" s="307"/>
      <c r="AX848" s="307"/>
      <c r="AY848">
        <f>COUNTA($C$848)</f>
        <v>1</v>
      </c>
    </row>
    <row r="849" spans="1:51" ht="30" customHeight="1" x14ac:dyDescent="0.15">
      <c r="A849" s="389">
        <v>5</v>
      </c>
      <c r="B849" s="389">
        <v>1</v>
      </c>
      <c r="C849" s="406" t="s">
        <v>685</v>
      </c>
      <c r="D849" s="403"/>
      <c r="E849" s="403"/>
      <c r="F849" s="403"/>
      <c r="G849" s="403"/>
      <c r="H849" s="403"/>
      <c r="I849" s="403"/>
      <c r="J849" s="404" t="s">
        <v>659</v>
      </c>
      <c r="K849" s="405"/>
      <c r="L849" s="405"/>
      <c r="M849" s="405"/>
      <c r="N849" s="405"/>
      <c r="O849" s="405"/>
      <c r="P849" s="302" t="s">
        <v>673</v>
      </c>
      <c r="Q849" s="303"/>
      <c r="R849" s="303"/>
      <c r="S849" s="303"/>
      <c r="T849" s="303"/>
      <c r="U849" s="303"/>
      <c r="V849" s="303"/>
      <c r="W849" s="303"/>
      <c r="X849" s="303"/>
      <c r="Y849" s="304">
        <v>18</v>
      </c>
      <c r="Z849" s="305"/>
      <c r="AA849" s="305"/>
      <c r="AB849" s="306"/>
      <c r="AC849" s="308" t="s">
        <v>79</v>
      </c>
      <c r="AD849" s="309"/>
      <c r="AE849" s="309"/>
      <c r="AF849" s="309"/>
      <c r="AG849" s="309"/>
      <c r="AH849" s="315" t="s">
        <v>659</v>
      </c>
      <c r="AI849" s="316"/>
      <c r="AJ849" s="316"/>
      <c r="AK849" s="316"/>
      <c r="AL849" s="312" t="s">
        <v>659</v>
      </c>
      <c r="AM849" s="313"/>
      <c r="AN849" s="313"/>
      <c r="AO849" s="314"/>
      <c r="AP849" s="307" t="s">
        <v>659</v>
      </c>
      <c r="AQ849" s="307"/>
      <c r="AR849" s="307"/>
      <c r="AS849" s="307"/>
      <c r="AT849" s="307"/>
      <c r="AU849" s="307"/>
      <c r="AV849" s="307"/>
      <c r="AW849" s="307"/>
      <c r="AX849" s="307"/>
      <c r="AY849">
        <f>COUNTA($C$849)</f>
        <v>1</v>
      </c>
    </row>
    <row r="850" spans="1:51" ht="30" customHeight="1" x14ac:dyDescent="0.15">
      <c r="A850" s="389">
        <v>6</v>
      </c>
      <c r="B850" s="389">
        <v>1</v>
      </c>
      <c r="C850" s="406" t="s">
        <v>686</v>
      </c>
      <c r="D850" s="403"/>
      <c r="E850" s="403"/>
      <c r="F850" s="403"/>
      <c r="G850" s="403"/>
      <c r="H850" s="403"/>
      <c r="I850" s="403"/>
      <c r="J850" s="404" t="s">
        <v>659</v>
      </c>
      <c r="K850" s="405"/>
      <c r="L850" s="405"/>
      <c r="M850" s="405"/>
      <c r="N850" s="405"/>
      <c r="O850" s="405"/>
      <c r="P850" s="302" t="s">
        <v>673</v>
      </c>
      <c r="Q850" s="303"/>
      <c r="R850" s="303"/>
      <c r="S850" s="303"/>
      <c r="T850" s="303"/>
      <c r="U850" s="303"/>
      <c r="V850" s="303"/>
      <c r="W850" s="303"/>
      <c r="X850" s="303"/>
      <c r="Y850" s="304">
        <v>17</v>
      </c>
      <c r="Z850" s="305"/>
      <c r="AA850" s="305"/>
      <c r="AB850" s="306"/>
      <c r="AC850" s="308" t="s">
        <v>79</v>
      </c>
      <c r="AD850" s="309"/>
      <c r="AE850" s="309"/>
      <c r="AF850" s="309"/>
      <c r="AG850" s="309"/>
      <c r="AH850" s="315" t="s">
        <v>659</v>
      </c>
      <c r="AI850" s="316"/>
      <c r="AJ850" s="316"/>
      <c r="AK850" s="316"/>
      <c r="AL850" s="312" t="s">
        <v>659</v>
      </c>
      <c r="AM850" s="313"/>
      <c r="AN850" s="313"/>
      <c r="AO850" s="314"/>
      <c r="AP850" s="307" t="s">
        <v>659</v>
      </c>
      <c r="AQ850" s="307"/>
      <c r="AR850" s="307"/>
      <c r="AS850" s="307"/>
      <c r="AT850" s="307"/>
      <c r="AU850" s="307"/>
      <c r="AV850" s="307"/>
      <c r="AW850" s="307"/>
      <c r="AX850" s="307"/>
      <c r="AY850">
        <f>COUNTA($C$850)</f>
        <v>1</v>
      </c>
    </row>
    <row r="851" spans="1:51" ht="30" customHeight="1" x14ac:dyDescent="0.15">
      <c r="A851" s="389">
        <v>7</v>
      </c>
      <c r="B851" s="389">
        <v>1</v>
      </c>
      <c r="C851" s="406" t="s">
        <v>687</v>
      </c>
      <c r="D851" s="403"/>
      <c r="E851" s="403"/>
      <c r="F851" s="403"/>
      <c r="G851" s="403"/>
      <c r="H851" s="403"/>
      <c r="I851" s="403"/>
      <c r="J851" s="404" t="s">
        <v>659</v>
      </c>
      <c r="K851" s="405"/>
      <c r="L851" s="405"/>
      <c r="M851" s="405"/>
      <c r="N851" s="405"/>
      <c r="O851" s="405"/>
      <c r="P851" s="302" t="s">
        <v>673</v>
      </c>
      <c r="Q851" s="303"/>
      <c r="R851" s="303"/>
      <c r="S851" s="303"/>
      <c r="T851" s="303"/>
      <c r="U851" s="303"/>
      <c r="V851" s="303"/>
      <c r="W851" s="303"/>
      <c r="X851" s="303"/>
      <c r="Y851" s="304">
        <v>17</v>
      </c>
      <c r="Z851" s="305"/>
      <c r="AA851" s="305"/>
      <c r="AB851" s="306"/>
      <c r="AC851" s="308" t="s">
        <v>79</v>
      </c>
      <c r="AD851" s="309"/>
      <c r="AE851" s="309"/>
      <c r="AF851" s="309"/>
      <c r="AG851" s="309"/>
      <c r="AH851" s="315" t="s">
        <v>659</v>
      </c>
      <c r="AI851" s="316"/>
      <c r="AJ851" s="316"/>
      <c r="AK851" s="316"/>
      <c r="AL851" s="312" t="s">
        <v>659</v>
      </c>
      <c r="AM851" s="313"/>
      <c r="AN851" s="313"/>
      <c r="AO851" s="314"/>
      <c r="AP851" s="307" t="s">
        <v>659</v>
      </c>
      <c r="AQ851" s="307"/>
      <c r="AR851" s="307"/>
      <c r="AS851" s="307"/>
      <c r="AT851" s="307"/>
      <c r="AU851" s="307"/>
      <c r="AV851" s="307"/>
      <c r="AW851" s="307"/>
      <c r="AX851" s="307"/>
      <c r="AY851">
        <f>COUNTA($C$851)</f>
        <v>1</v>
      </c>
    </row>
    <row r="852" spans="1:51" ht="30" customHeight="1" x14ac:dyDescent="0.15">
      <c r="A852" s="389">
        <v>8</v>
      </c>
      <c r="B852" s="389">
        <v>1</v>
      </c>
      <c r="C852" s="406" t="s">
        <v>688</v>
      </c>
      <c r="D852" s="403"/>
      <c r="E852" s="403"/>
      <c r="F852" s="403"/>
      <c r="G852" s="403"/>
      <c r="H852" s="403"/>
      <c r="I852" s="403"/>
      <c r="J852" s="404" t="s">
        <v>659</v>
      </c>
      <c r="K852" s="405"/>
      <c r="L852" s="405"/>
      <c r="M852" s="405"/>
      <c r="N852" s="405"/>
      <c r="O852" s="405"/>
      <c r="P852" s="302" t="s">
        <v>673</v>
      </c>
      <c r="Q852" s="303"/>
      <c r="R852" s="303"/>
      <c r="S852" s="303"/>
      <c r="T852" s="303"/>
      <c r="U852" s="303"/>
      <c r="V852" s="303"/>
      <c r="W852" s="303"/>
      <c r="X852" s="303"/>
      <c r="Y852" s="304">
        <v>15</v>
      </c>
      <c r="Z852" s="305"/>
      <c r="AA852" s="305"/>
      <c r="AB852" s="306"/>
      <c r="AC852" s="308" t="s">
        <v>79</v>
      </c>
      <c r="AD852" s="309"/>
      <c r="AE852" s="309"/>
      <c r="AF852" s="309"/>
      <c r="AG852" s="309"/>
      <c r="AH852" s="315" t="s">
        <v>659</v>
      </c>
      <c r="AI852" s="316"/>
      <c r="AJ852" s="316"/>
      <c r="AK852" s="316"/>
      <c r="AL852" s="312" t="s">
        <v>659</v>
      </c>
      <c r="AM852" s="313"/>
      <c r="AN852" s="313"/>
      <c r="AO852" s="314"/>
      <c r="AP852" s="307" t="s">
        <v>659</v>
      </c>
      <c r="AQ852" s="307"/>
      <c r="AR852" s="307"/>
      <c r="AS852" s="307"/>
      <c r="AT852" s="307"/>
      <c r="AU852" s="307"/>
      <c r="AV852" s="307"/>
      <c r="AW852" s="307"/>
      <c r="AX852" s="307"/>
      <c r="AY852">
        <f>COUNTA($C$852)</f>
        <v>1</v>
      </c>
    </row>
    <row r="853" spans="1:51" ht="30" customHeight="1" x14ac:dyDescent="0.15">
      <c r="A853" s="389">
        <v>9</v>
      </c>
      <c r="B853" s="389">
        <v>1</v>
      </c>
      <c r="C853" s="406" t="s">
        <v>689</v>
      </c>
      <c r="D853" s="403"/>
      <c r="E853" s="403"/>
      <c r="F853" s="403"/>
      <c r="G853" s="403"/>
      <c r="H853" s="403"/>
      <c r="I853" s="403"/>
      <c r="J853" s="404" t="s">
        <v>659</v>
      </c>
      <c r="K853" s="405"/>
      <c r="L853" s="405"/>
      <c r="M853" s="405"/>
      <c r="N853" s="405"/>
      <c r="O853" s="405"/>
      <c r="P853" s="302" t="s">
        <v>673</v>
      </c>
      <c r="Q853" s="303"/>
      <c r="R853" s="303"/>
      <c r="S853" s="303"/>
      <c r="T853" s="303"/>
      <c r="U853" s="303"/>
      <c r="V853" s="303"/>
      <c r="W853" s="303"/>
      <c r="X853" s="303"/>
      <c r="Y853" s="304">
        <v>15</v>
      </c>
      <c r="Z853" s="305"/>
      <c r="AA853" s="305"/>
      <c r="AB853" s="306"/>
      <c r="AC853" s="308" t="s">
        <v>79</v>
      </c>
      <c r="AD853" s="309"/>
      <c r="AE853" s="309"/>
      <c r="AF853" s="309"/>
      <c r="AG853" s="309"/>
      <c r="AH853" s="315" t="s">
        <v>659</v>
      </c>
      <c r="AI853" s="316"/>
      <c r="AJ853" s="316"/>
      <c r="AK853" s="316"/>
      <c r="AL853" s="312" t="s">
        <v>659</v>
      </c>
      <c r="AM853" s="313"/>
      <c r="AN853" s="313"/>
      <c r="AO853" s="314"/>
      <c r="AP853" s="307" t="s">
        <v>659</v>
      </c>
      <c r="AQ853" s="307"/>
      <c r="AR853" s="307"/>
      <c r="AS853" s="307"/>
      <c r="AT853" s="307"/>
      <c r="AU853" s="307"/>
      <c r="AV853" s="307"/>
      <c r="AW853" s="307"/>
      <c r="AX853" s="307"/>
      <c r="AY853">
        <f>COUNTA($C$853)</f>
        <v>1</v>
      </c>
    </row>
    <row r="854" spans="1:51" ht="30" customHeight="1" x14ac:dyDescent="0.15">
      <c r="A854" s="389">
        <v>10</v>
      </c>
      <c r="B854" s="389">
        <v>1</v>
      </c>
      <c r="C854" s="406" t="s">
        <v>690</v>
      </c>
      <c r="D854" s="403"/>
      <c r="E854" s="403"/>
      <c r="F854" s="403"/>
      <c r="G854" s="403"/>
      <c r="H854" s="403"/>
      <c r="I854" s="403"/>
      <c r="J854" s="404" t="s">
        <v>659</v>
      </c>
      <c r="K854" s="405"/>
      <c r="L854" s="405"/>
      <c r="M854" s="405"/>
      <c r="N854" s="405"/>
      <c r="O854" s="405"/>
      <c r="P854" s="302" t="s">
        <v>673</v>
      </c>
      <c r="Q854" s="303"/>
      <c r="R854" s="303"/>
      <c r="S854" s="303"/>
      <c r="T854" s="303"/>
      <c r="U854" s="303"/>
      <c r="V854" s="303"/>
      <c r="W854" s="303"/>
      <c r="X854" s="303"/>
      <c r="Y854" s="304">
        <v>12</v>
      </c>
      <c r="Z854" s="305"/>
      <c r="AA854" s="305"/>
      <c r="AB854" s="306"/>
      <c r="AC854" s="308" t="s">
        <v>79</v>
      </c>
      <c r="AD854" s="309"/>
      <c r="AE854" s="309"/>
      <c r="AF854" s="309"/>
      <c r="AG854" s="309"/>
      <c r="AH854" s="315" t="s">
        <v>659</v>
      </c>
      <c r="AI854" s="316"/>
      <c r="AJ854" s="316"/>
      <c r="AK854" s="316"/>
      <c r="AL854" s="312" t="s">
        <v>659</v>
      </c>
      <c r="AM854" s="313"/>
      <c r="AN854" s="313"/>
      <c r="AO854" s="314"/>
      <c r="AP854" s="307" t="s">
        <v>659</v>
      </c>
      <c r="AQ854" s="307"/>
      <c r="AR854" s="307"/>
      <c r="AS854" s="307"/>
      <c r="AT854" s="307"/>
      <c r="AU854" s="307"/>
      <c r="AV854" s="307"/>
      <c r="AW854" s="307"/>
      <c r="AX854" s="307"/>
      <c r="AY854">
        <f>COUNTA($C$854)</f>
        <v>1</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02" t="s">
        <v>673</v>
      </c>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t="s">
        <v>659</v>
      </c>
      <c r="AQ855" s="307"/>
      <c r="AR855" s="307"/>
      <c r="AS855" s="307"/>
      <c r="AT855" s="307"/>
      <c r="AU855" s="307"/>
      <c r="AV855" s="307"/>
      <c r="AW855" s="307"/>
      <c r="AX855" s="307"/>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02" t="s">
        <v>673</v>
      </c>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t="s">
        <v>659</v>
      </c>
      <c r="AQ856" s="307"/>
      <c r="AR856" s="307"/>
      <c r="AS856" s="307"/>
      <c r="AT856" s="307"/>
      <c r="AU856" s="307"/>
      <c r="AV856" s="307"/>
      <c r="AW856" s="307"/>
      <c r="AX856" s="307"/>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02" t="s">
        <v>673</v>
      </c>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t="s">
        <v>659</v>
      </c>
      <c r="AQ857" s="307"/>
      <c r="AR857" s="307"/>
      <c r="AS857" s="307"/>
      <c r="AT857" s="307"/>
      <c r="AU857" s="307"/>
      <c r="AV857" s="307"/>
      <c r="AW857" s="307"/>
      <c r="AX857" s="307"/>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02" t="s">
        <v>673</v>
      </c>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t="s">
        <v>659</v>
      </c>
      <c r="AQ858" s="307"/>
      <c r="AR858" s="307"/>
      <c r="AS858" s="307"/>
      <c r="AT858" s="307"/>
      <c r="AU858" s="307"/>
      <c r="AV858" s="307"/>
      <c r="AW858" s="307"/>
      <c r="AX858" s="307"/>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02" t="s">
        <v>673</v>
      </c>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t="s">
        <v>659</v>
      </c>
      <c r="AQ859" s="307"/>
      <c r="AR859" s="307"/>
      <c r="AS859" s="307"/>
      <c r="AT859" s="307"/>
      <c r="AU859" s="307"/>
      <c r="AV859" s="307"/>
      <c r="AW859" s="307"/>
      <c r="AX859" s="307"/>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02" t="s">
        <v>673</v>
      </c>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t="s">
        <v>659</v>
      </c>
      <c r="AQ860" s="307"/>
      <c r="AR860" s="307"/>
      <c r="AS860" s="307"/>
      <c r="AT860" s="307"/>
      <c r="AU860" s="307"/>
      <c r="AV860" s="307"/>
      <c r="AW860" s="307"/>
      <c r="AX860" s="307"/>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2" t="s">
        <v>673</v>
      </c>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t="s">
        <v>659</v>
      </c>
      <c r="AQ861" s="307"/>
      <c r="AR861" s="307"/>
      <c r="AS861" s="307"/>
      <c r="AT861" s="307"/>
      <c r="AU861" s="307"/>
      <c r="AV861" s="307"/>
      <c r="AW861" s="307"/>
      <c r="AX861" s="307"/>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2" t="s">
        <v>673</v>
      </c>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t="s">
        <v>659</v>
      </c>
      <c r="AQ862" s="307"/>
      <c r="AR862" s="307"/>
      <c r="AS862" s="307"/>
      <c r="AT862" s="307"/>
      <c r="AU862" s="307"/>
      <c r="AV862" s="307"/>
      <c r="AW862" s="307"/>
      <c r="AX862" s="307"/>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2" t="s">
        <v>673</v>
      </c>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t="s">
        <v>659</v>
      </c>
      <c r="AQ863" s="307"/>
      <c r="AR863" s="307"/>
      <c r="AS863" s="307"/>
      <c r="AT863" s="307"/>
      <c r="AU863" s="307"/>
      <c r="AV863" s="307"/>
      <c r="AW863" s="307"/>
      <c r="AX863" s="307"/>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2" t="s">
        <v>673</v>
      </c>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t="s">
        <v>659</v>
      </c>
      <c r="AQ864" s="307"/>
      <c r="AR864" s="307"/>
      <c r="AS864" s="307"/>
      <c r="AT864" s="307"/>
      <c r="AU864" s="307"/>
      <c r="AV864" s="307"/>
      <c r="AW864" s="307"/>
      <c r="AX864" s="307"/>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2" t="s">
        <v>673</v>
      </c>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t="s">
        <v>659</v>
      </c>
      <c r="AQ865" s="307"/>
      <c r="AR865" s="307"/>
      <c r="AS865" s="307"/>
      <c r="AT865" s="307"/>
      <c r="AU865" s="307"/>
      <c r="AV865" s="307"/>
      <c r="AW865" s="307"/>
      <c r="AX865" s="307"/>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2" t="s">
        <v>673</v>
      </c>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t="s">
        <v>659</v>
      </c>
      <c r="AQ866" s="307"/>
      <c r="AR866" s="307"/>
      <c r="AS866" s="307"/>
      <c r="AT866" s="307"/>
      <c r="AU866" s="307"/>
      <c r="AV866" s="307"/>
      <c r="AW866" s="307"/>
      <c r="AX866" s="307"/>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2" t="s">
        <v>673</v>
      </c>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t="s">
        <v>659</v>
      </c>
      <c r="AQ867" s="307"/>
      <c r="AR867" s="307"/>
      <c r="AS867" s="307"/>
      <c r="AT867" s="307"/>
      <c r="AU867" s="307"/>
      <c r="AV867" s="307"/>
      <c r="AW867" s="307"/>
      <c r="AX867" s="307"/>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2" t="s">
        <v>673</v>
      </c>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t="s">
        <v>659</v>
      </c>
      <c r="AQ868" s="307"/>
      <c r="AR868" s="307"/>
      <c r="AS868" s="307"/>
      <c r="AT868" s="307"/>
      <c r="AU868" s="307"/>
      <c r="AV868" s="307"/>
      <c r="AW868" s="307"/>
      <c r="AX868" s="307"/>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2" t="s">
        <v>673</v>
      </c>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t="s">
        <v>659</v>
      </c>
      <c r="AQ869" s="307"/>
      <c r="AR869" s="307"/>
      <c r="AS869" s="307"/>
      <c r="AT869" s="307"/>
      <c r="AU869" s="307"/>
      <c r="AV869" s="307"/>
      <c r="AW869" s="307"/>
      <c r="AX869" s="307"/>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2" t="s">
        <v>673</v>
      </c>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t="s">
        <v>659</v>
      </c>
      <c r="AQ870" s="307"/>
      <c r="AR870" s="307"/>
      <c r="AS870" s="307"/>
      <c r="AT870" s="307"/>
      <c r="AU870" s="307"/>
      <c r="AV870" s="307"/>
      <c r="AW870" s="307"/>
      <c r="AX870" s="307"/>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2" t="s">
        <v>673</v>
      </c>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t="s">
        <v>659</v>
      </c>
      <c r="AQ871" s="307"/>
      <c r="AR871" s="307"/>
      <c r="AS871" s="307"/>
      <c r="AT871" s="307"/>
      <c r="AU871" s="307"/>
      <c r="AV871" s="307"/>
      <c r="AW871" s="307"/>
      <c r="AX871" s="307"/>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2" t="s">
        <v>673</v>
      </c>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t="s">
        <v>659</v>
      </c>
      <c r="AQ872" s="307"/>
      <c r="AR872" s="307"/>
      <c r="AS872" s="307"/>
      <c r="AT872" s="307"/>
      <c r="AU872" s="307"/>
      <c r="AV872" s="307"/>
      <c r="AW872" s="307"/>
      <c r="AX872" s="307"/>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2" t="s">
        <v>673</v>
      </c>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t="s">
        <v>659</v>
      </c>
      <c r="AQ873" s="307"/>
      <c r="AR873" s="307"/>
      <c r="AS873" s="307"/>
      <c r="AT873" s="307"/>
      <c r="AU873" s="307"/>
      <c r="AV873" s="307"/>
      <c r="AW873" s="307"/>
      <c r="AX873" s="307"/>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02" t="s">
        <v>673</v>
      </c>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t="s">
        <v>659</v>
      </c>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5"/>
      <c r="B877" s="335"/>
      <c r="C877" s="335" t="s">
        <v>26</v>
      </c>
      <c r="D877" s="335"/>
      <c r="E877" s="335"/>
      <c r="F877" s="335"/>
      <c r="G877" s="335"/>
      <c r="H877" s="335"/>
      <c r="I877" s="335"/>
      <c r="J877" s="262" t="s">
        <v>221</v>
      </c>
      <c r="K877" s="94"/>
      <c r="L877" s="94"/>
      <c r="M877" s="94"/>
      <c r="N877" s="94"/>
      <c r="O877" s="94"/>
      <c r="P877" s="323" t="s">
        <v>196</v>
      </c>
      <c r="Q877" s="323"/>
      <c r="R877" s="323"/>
      <c r="S877" s="323"/>
      <c r="T877" s="323"/>
      <c r="U877" s="323"/>
      <c r="V877" s="323"/>
      <c r="W877" s="323"/>
      <c r="X877" s="323"/>
      <c r="Y877" s="333" t="s">
        <v>219</v>
      </c>
      <c r="Z877" s="334"/>
      <c r="AA877" s="334"/>
      <c r="AB877" s="334"/>
      <c r="AC877" s="262" t="s">
        <v>259</v>
      </c>
      <c r="AD877" s="262"/>
      <c r="AE877" s="262"/>
      <c r="AF877" s="262"/>
      <c r="AG877" s="262"/>
      <c r="AH877" s="333" t="s">
        <v>286</v>
      </c>
      <c r="AI877" s="335"/>
      <c r="AJ877" s="335"/>
      <c r="AK877" s="335"/>
      <c r="AL877" s="335" t="s">
        <v>21</v>
      </c>
      <c r="AM877" s="335"/>
      <c r="AN877" s="335"/>
      <c r="AO877" s="407"/>
      <c r="AP877" s="408" t="s">
        <v>222</v>
      </c>
      <c r="AQ877" s="408"/>
      <c r="AR877" s="408"/>
      <c r="AS877" s="408"/>
      <c r="AT877" s="408"/>
      <c r="AU877" s="408"/>
      <c r="AV877" s="408"/>
      <c r="AW877" s="408"/>
      <c r="AX877" s="408"/>
      <c r="AY877">
        <f t="shared" ref="AY877:AY878" si="118">$AY$875</f>
        <v>1</v>
      </c>
    </row>
    <row r="878" spans="1:51" ht="30" customHeight="1" x14ac:dyDescent="0.15">
      <c r="A878" s="389">
        <v>1</v>
      </c>
      <c r="B878" s="389">
        <v>1</v>
      </c>
      <c r="C878" s="406" t="s">
        <v>675</v>
      </c>
      <c r="D878" s="403"/>
      <c r="E878" s="403"/>
      <c r="F878" s="403"/>
      <c r="G878" s="403"/>
      <c r="H878" s="403"/>
      <c r="I878" s="403"/>
      <c r="J878" s="404" t="s">
        <v>659</v>
      </c>
      <c r="K878" s="405"/>
      <c r="L878" s="405"/>
      <c r="M878" s="405"/>
      <c r="N878" s="405"/>
      <c r="O878" s="405"/>
      <c r="P878" s="302" t="s">
        <v>674</v>
      </c>
      <c r="Q878" s="303"/>
      <c r="R878" s="303"/>
      <c r="S878" s="303"/>
      <c r="T878" s="303"/>
      <c r="U878" s="303"/>
      <c r="V878" s="303"/>
      <c r="W878" s="303"/>
      <c r="X878" s="303"/>
      <c r="Y878" s="304">
        <v>328</v>
      </c>
      <c r="Z878" s="305"/>
      <c r="AA878" s="305"/>
      <c r="AB878" s="306"/>
      <c r="AC878" s="308" t="s">
        <v>79</v>
      </c>
      <c r="AD878" s="309"/>
      <c r="AE878" s="309"/>
      <c r="AF878" s="309"/>
      <c r="AG878" s="309"/>
      <c r="AH878" s="315" t="s">
        <v>659</v>
      </c>
      <c r="AI878" s="316"/>
      <c r="AJ878" s="316"/>
      <c r="AK878" s="316"/>
      <c r="AL878" s="312" t="s">
        <v>659</v>
      </c>
      <c r="AM878" s="313"/>
      <c r="AN878" s="313"/>
      <c r="AO878" s="314"/>
      <c r="AP878" s="307" t="s">
        <v>659</v>
      </c>
      <c r="AQ878" s="307"/>
      <c r="AR878" s="307"/>
      <c r="AS878" s="307"/>
      <c r="AT878" s="307"/>
      <c r="AU878" s="307"/>
      <c r="AV878" s="307"/>
      <c r="AW878" s="307"/>
      <c r="AX878" s="307"/>
      <c r="AY878">
        <f t="shared" si="118"/>
        <v>1</v>
      </c>
    </row>
    <row r="879" spans="1:51" ht="30" hidden="1" customHeight="1" x14ac:dyDescent="0.15">
      <c r="A879" s="389">
        <v>2</v>
      </c>
      <c r="B879" s="389">
        <v>1</v>
      </c>
      <c r="C879" s="406"/>
      <c r="D879" s="403"/>
      <c r="E879" s="403"/>
      <c r="F879" s="403"/>
      <c r="G879" s="403"/>
      <c r="H879" s="403"/>
      <c r="I879" s="403"/>
      <c r="J879" s="404"/>
      <c r="K879" s="405"/>
      <c r="L879" s="405"/>
      <c r="M879" s="405"/>
      <c r="N879" s="405"/>
      <c r="O879" s="405"/>
      <c r="P879" s="303"/>
      <c r="Q879" s="303"/>
      <c r="R879" s="303"/>
      <c r="S879" s="303"/>
      <c r="T879" s="303"/>
      <c r="U879" s="303"/>
      <c r="V879" s="303"/>
      <c r="W879" s="303"/>
      <c r="X879" s="303"/>
      <c r="Y879" s="304"/>
      <c r="Z879" s="305"/>
      <c r="AA879" s="305"/>
      <c r="AB879" s="306"/>
      <c r="AC879" s="308"/>
      <c r="AD879" s="309"/>
      <c r="AE879" s="309"/>
      <c r="AF879" s="309"/>
      <c r="AG879" s="309"/>
      <c r="AH879" s="315"/>
      <c r="AI879" s="316"/>
      <c r="AJ879" s="316"/>
      <c r="AK879" s="316"/>
      <c r="AL879" s="312"/>
      <c r="AM879" s="313"/>
      <c r="AN879" s="313"/>
      <c r="AO879" s="314"/>
      <c r="AP879" s="307"/>
      <c r="AQ879" s="307"/>
      <c r="AR879" s="307"/>
      <c r="AS879" s="307"/>
      <c r="AT879" s="307"/>
      <c r="AU879" s="307"/>
      <c r="AV879" s="307"/>
      <c r="AW879" s="307"/>
      <c r="AX879" s="307"/>
      <c r="AY879">
        <f>COUNTA($C$879)</f>
        <v>0</v>
      </c>
    </row>
    <row r="880" spans="1:51" ht="30" hidden="1" customHeight="1" x14ac:dyDescent="0.15">
      <c r="A880" s="389">
        <v>3</v>
      </c>
      <c r="B880" s="389">
        <v>1</v>
      </c>
      <c r="C880" s="406"/>
      <c r="D880" s="403"/>
      <c r="E880" s="403"/>
      <c r="F880" s="403"/>
      <c r="G880" s="403"/>
      <c r="H880" s="403"/>
      <c r="I880" s="403"/>
      <c r="J880" s="404"/>
      <c r="K880" s="405"/>
      <c r="L880" s="405"/>
      <c r="M880" s="405"/>
      <c r="N880" s="405"/>
      <c r="O880" s="405"/>
      <c r="P880" s="302"/>
      <c r="Q880" s="303"/>
      <c r="R880" s="303"/>
      <c r="S880" s="303"/>
      <c r="T880" s="303"/>
      <c r="U880" s="303"/>
      <c r="V880" s="303"/>
      <c r="W880" s="303"/>
      <c r="X880" s="303"/>
      <c r="Y880" s="304"/>
      <c r="Z880" s="305"/>
      <c r="AA880" s="305"/>
      <c r="AB880" s="306"/>
      <c r="AC880" s="308"/>
      <c r="AD880" s="309"/>
      <c r="AE880" s="309"/>
      <c r="AF880" s="309"/>
      <c r="AG880" s="309"/>
      <c r="AH880" s="310"/>
      <c r="AI880" s="311"/>
      <c r="AJ880" s="311"/>
      <c r="AK880" s="311"/>
      <c r="AL880" s="312"/>
      <c r="AM880" s="313"/>
      <c r="AN880" s="313"/>
      <c r="AO880" s="314"/>
      <c r="AP880" s="307"/>
      <c r="AQ880" s="307"/>
      <c r="AR880" s="307"/>
      <c r="AS880" s="307"/>
      <c r="AT880" s="307"/>
      <c r="AU880" s="307"/>
      <c r="AV880" s="307"/>
      <c r="AW880" s="307"/>
      <c r="AX880" s="307"/>
      <c r="AY880">
        <f>COUNTA($C$880)</f>
        <v>0</v>
      </c>
    </row>
    <row r="881" spans="1:51" ht="30" hidden="1" customHeight="1" x14ac:dyDescent="0.15">
      <c r="A881" s="389">
        <v>4</v>
      </c>
      <c r="B881" s="389">
        <v>1</v>
      </c>
      <c r="C881" s="406"/>
      <c r="D881" s="403"/>
      <c r="E881" s="403"/>
      <c r="F881" s="403"/>
      <c r="G881" s="403"/>
      <c r="H881" s="403"/>
      <c r="I881" s="403"/>
      <c r="J881" s="404"/>
      <c r="K881" s="405"/>
      <c r="L881" s="405"/>
      <c r="M881" s="405"/>
      <c r="N881" s="405"/>
      <c r="O881" s="405"/>
      <c r="P881" s="302"/>
      <c r="Q881" s="303"/>
      <c r="R881" s="303"/>
      <c r="S881" s="303"/>
      <c r="T881" s="303"/>
      <c r="U881" s="303"/>
      <c r="V881" s="303"/>
      <c r="W881" s="303"/>
      <c r="X881" s="303"/>
      <c r="Y881" s="304"/>
      <c r="Z881" s="305"/>
      <c r="AA881" s="305"/>
      <c r="AB881" s="306"/>
      <c r="AC881" s="308"/>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0</v>
      </c>
    </row>
    <row r="882" spans="1:51" ht="30" hidden="1" customHeight="1" x14ac:dyDescent="0.15">
      <c r="A882" s="389">
        <v>5</v>
      </c>
      <c r="B882" s="389">
        <v>1</v>
      </c>
      <c r="C882" s="403"/>
      <c r="D882" s="403"/>
      <c r="E882" s="403"/>
      <c r="F882" s="403"/>
      <c r="G882" s="403"/>
      <c r="H882" s="403"/>
      <c r="I882" s="403"/>
      <c r="J882" s="404"/>
      <c r="K882" s="405"/>
      <c r="L882" s="405"/>
      <c r="M882" s="405"/>
      <c r="N882" s="405"/>
      <c r="O882" s="405"/>
      <c r="P882" s="303"/>
      <c r="Q882" s="303"/>
      <c r="R882" s="303"/>
      <c r="S882" s="303"/>
      <c r="T882" s="303"/>
      <c r="U882" s="303"/>
      <c r="V882" s="303"/>
      <c r="W882" s="303"/>
      <c r="X882" s="303"/>
      <c r="Y882" s="304"/>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30" hidden="1" customHeight="1" x14ac:dyDescent="0.15">
      <c r="A883" s="389">
        <v>6</v>
      </c>
      <c r="B883" s="389">
        <v>1</v>
      </c>
      <c r="C883" s="403"/>
      <c r="D883" s="403"/>
      <c r="E883" s="403"/>
      <c r="F883" s="403"/>
      <c r="G883" s="403"/>
      <c r="H883" s="403"/>
      <c r="I883" s="403"/>
      <c r="J883" s="404"/>
      <c r="K883" s="405"/>
      <c r="L883" s="405"/>
      <c r="M883" s="405"/>
      <c r="N883" s="405"/>
      <c r="O883" s="405"/>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hidden="1" customHeight="1" x14ac:dyDescent="0.15">
      <c r="A884" s="389">
        <v>7</v>
      </c>
      <c r="B884" s="389">
        <v>1</v>
      </c>
      <c r="C884" s="403"/>
      <c r="D884" s="403"/>
      <c r="E884" s="403"/>
      <c r="F884" s="403"/>
      <c r="G884" s="403"/>
      <c r="H884" s="403"/>
      <c r="I884" s="403"/>
      <c r="J884" s="404"/>
      <c r="K884" s="405"/>
      <c r="L884" s="405"/>
      <c r="M884" s="405"/>
      <c r="N884" s="405"/>
      <c r="O884" s="405"/>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15">
      <c r="A885" s="389">
        <v>8</v>
      </c>
      <c r="B885" s="389">
        <v>1</v>
      </c>
      <c r="C885" s="403"/>
      <c r="D885" s="403"/>
      <c r="E885" s="403"/>
      <c r="F885" s="403"/>
      <c r="G885" s="403"/>
      <c r="H885" s="403"/>
      <c r="I885" s="403"/>
      <c r="J885" s="404"/>
      <c r="K885" s="405"/>
      <c r="L885" s="405"/>
      <c r="M885" s="405"/>
      <c r="N885" s="405"/>
      <c r="O885" s="405"/>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15">
      <c r="A886" s="389">
        <v>9</v>
      </c>
      <c r="B886" s="389">
        <v>1</v>
      </c>
      <c r="C886" s="403"/>
      <c r="D886" s="403"/>
      <c r="E886" s="403"/>
      <c r="F886" s="403"/>
      <c r="G886" s="403"/>
      <c r="H886" s="403"/>
      <c r="I886" s="403"/>
      <c r="J886" s="404"/>
      <c r="K886" s="405"/>
      <c r="L886" s="405"/>
      <c r="M886" s="405"/>
      <c r="N886" s="405"/>
      <c r="O886" s="405"/>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15">
      <c r="A887" s="389">
        <v>10</v>
      </c>
      <c r="B887" s="389">
        <v>1</v>
      </c>
      <c r="C887" s="403"/>
      <c r="D887" s="403"/>
      <c r="E887" s="403"/>
      <c r="F887" s="403"/>
      <c r="G887" s="403"/>
      <c r="H887" s="403"/>
      <c r="I887" s="403"/>
      <c r="J887" s="404"/>
      <c r="K887" s="405"/>
      <c r="L887" s="405"/>
      <c r="M887" s="405"/>
      <c r="N887" s="405"/>
      <c r="O887" s="405"/>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9">
        <v>30</v>
      </c>
      <c r="B907" s="389">
        <v>1</v>
      </c>
      <c r="C907" s="403"/>
      <c r="D907" s="403"/>
      <c r="E907" s="403"/>
      <c r="F907" s="403"/>
      <c r="G907" s="403"/>
      <c r="H907" s="403"/>
      <c r="I907" s="403"/>
      <c r="J907" s="404"/>
      <c r="K907" s="405"/>
      <c r="L907" s="405"/>
      <c r="M907" s="405"/>
      <c r="N907" s="405"/>
      <c r="O907" s="405"/>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5"/>
      <c r="B910" s="335"/>
      <c r="C910" s="335" t="s">
        <v>26</v>
      </c>
      <c r="D910" s="335"/>
      <c r="E910" s="335"/>
      <c r="F910" s="335"/>
      <c r="G910" s="335"/>
      <c r="H910" s="335"/>
      <c r="I910" s="335"/>
      <c r="J910" s="262" t="s">
        <v>221</v>
      </c>
      <c r="K910" s="94"/>
      <c r="L910" s="94"/>
      <c r="M910" s="94"/>
      <c r="N910" s="94"/>
      <c r="O910" s="94"/>
      <c r="P910" s="323" t="s">
        <v>196</v>
      </c>
      <c r="Q910" s="323"/>
      <c r="R910" s="323"/>
      <c r="S910" s="323"/>
      <c r="T910" s="323"/>
      <c r="U910" s="323"/>
      <c r="V910" s="323"/>
      <c r="W910" s="323"/>
      <c r="X910" s="323"/>
      <c r="Y910" s="333" t="s">
        <v>219</v>
      </c>
      <c r="Z910" s="334"/>
      <c r="AA910" s="334"/>
      <c r="AB910" s="334"/>
      <c r="AC910" s="262" t="s">
        <v>259</v>
      </c>
      <c r="AD910" s="262"/>
      <c r="AE910" s="262"/>
      <c r="AF910" s="262"/>
      <c r="AG910" s="262"/>
      <c r="AH910" s="333" t="s">
        <v>286</v>
      </c>
      <c r="AI910" s="335"/>
      <c r="AJ910" s="335"/>
      <c r="AK910" s="335"/>
      <c r="AL910" s="335" t="s">
        <v>21</v>
      </c>
      <c r="AM910" s="335"/>
      <c r="AN910" s="335"/>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9">
        <v>1</v>
      </c>
      <c r="B911" s="389">
        <v>1</v>
      </c>
      <c r="C911" s="403"/>
      <c r="D911" s="403"/>
      <c r="E911" s="403"/>
      <c r="F911" s="403"/>
      <c r="G911" s="403"/>
      <c r="H911" s="403"/>
      <c r="I911" s="403"/>
      <c r="J911" s="404"/>
      <c r="K911" s="405"/>
      <c r="L911" s="405"/>
      <c r="M911" s="405"/>
      <c r="N911" s="405"/>
      <c r="O911" s="405"/>
      <c r="P911" s="303"/>
      <c r="Q911" s="303"/>
      <c r="R911" s="303"/>
      <c r="S911" s="303"/>
      <c r="T911" s="303"/>
      <c r="U911" s="303"/>
      <c r="V911" s="303"/>
      <c r="W911" s="303"/>
      <c r="X911" s="303"/>
      <c r="Y911" s="304"/>
      <c r="Z911" s="305"/>
      <c r="AA911" s="305"/>
      <c r="AB911" s="306"/>
      <c r="AC911" s="308"/>
      <c r="AD911" s="309"/>
      <c r="AE911" s="309"/>
      <c r="AF911" s="309"/>
      <c r="AG911" s="309"/>
      <c r="AH911" s="315"/>
      <c r="AI911" s="316"/>
      <c r="AJ911" s="316"/>
      <c r="AK911" s="316"/>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89">
        <v>2</v>
      </c>
      <c r="B912" s="389">
        <v>1</v>
      </c>
      <c r="C912" s="403"/>
      <c r="D912" s="403"/>
      <c r="E912" s="403"/>
      <c r="F912" s="403"/>
      <c r="G912" s="403"/>
      <c r="H912" s="403"/>
      <c r="I912" s="403"/>
      <c r="J912" s="404"/>
      <c r="K912" s="405"/>
      <c r="L912" s="405"/>
      <c r="M912" s="405"/>
      <c r="N912" s="405"/>
      <c r="O912" s="405"/>
      <c r="P912" s="303"/>
      <c r="Q912" s="303"/>
      <c r="R912" s="303"/>
      <c r="S912" s="303"/>
      <c r="T912" s="303"/>
      <c r="U912" s="303"/>
      <c r="V912" s="303"/>
      <c r="W912" s="303"/>
      <c r="X912" s="303"/>
      <c r="Y912" s="304"/>
      <c r="Z912" s="305"/>
      <c r="AA912" s="305"/>
      <c r="AB912" s="306"/>
      <c r="AC912" s="308"/>
      <c r="AD912" s="309"/>
      <c r="AE912" s="309"/>
      <c r="AF912" s="309"/>
      <c r="AG912" s="309"/>
      <c r="AH912" s="315"/>
      <c r="AI912" s="316"/>
      <c r="AJ912" s="316"/>
      <c r="AK912" s="316"/>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9">
        <v>3</v>
      </c>
      <c r="B913" s="389">
        <v>1</v>
      </c>
      <c r="C913" s="406"/>
      <c r="D913" s="403"/>
      <c r="E913" s="403"/>
      <c r="F913" s="403"/>
      <c r="G913" s="403"/>
      <c r="H913" s="403"/>
      <c r="I913" s="403"/>
      <c r="J913" s="404"/>
      <c r="K913" s="405"/>
      <c r="L913" s="405"/>
      <c r="M913" s="405"/>
      <c r="N913" s="405"/>
      <c r="O913" s="405"/>
      <c r="P913" s="302"/>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9">
        <v>4</v>
      </c>
      <c r="B914" s="389">
        <v>1</v>
      </c>
      <c r="C914" s="406"/>
      <c r="D914" s="403"/>
      <c r="E914" s="403"/>
      <c r="F914" s="403"/>
      <c r="G914" s="403"/>
      <c r="H914" s="403"/>
      <c r="I914" s="403"/>
      <c r="J914" s="404"/>
      <c r="K914" s="405"/>
      <c r="L914" s="405"/>
      <c r="M914" s="405"/>
      <c r="N914" s="405"/>
      <c r="O914" s="405"/>
      <c r="P914" s="302"/>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9">
        <v>5</v>
      </c>
      <c r="B915" s="389">
        <v>1</v>
      </c>
      <c r="C915" s="403"/>
      <c r="D915" s="403"/>
      <c r="E915" s="403"/>
      <c r="F915" s="403"/>
      <c r="G915" s="403"/>
      <c r="H915" s="403"/>
      <c r="I915" s="403"/>
      <c r="J915" s="404"/>
      <c r="K915" s="405"/>
      <c r="L915" s="405"/>
      <c r="M915" s="405"/>
      <c r="N915" s="405"/>
      <c r="O915" s="405"/>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9">
        <v>6</v>
      </c>
      <c r="B916" s="389">
        <v>1</v>
      </c>
      <c r="C916" s="403"/>
      <c r="D916" s="403"/>
      <c r="E916" s="403"/>
      <c r="F916" s="403"/>
      <c r="G916" s="403"/>
      <c r="H916" s="403"/>
      <c r="I916" s="403"/>
      <c r="J916" s="404"/>
      <c r="K916" s="405"/>
      <c r="L916" s="405"/>
      <c r="M916" s="405"/>
      <c r="N916" s="405"/>
      <c r="O916" s="405"/>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9">
        <v>7</v>
      </c>
      <c r="B917" s="389">
        <v>1</v>
      </c>
      <c r="C917" s="403"/>
      <c r="D917" s="403"/>
      <c r="E917" s="403"/>
      <c r="F917" s="403"/>
      <c r="G917" s="403"/>
      <c r="H917" s="403"/>
      <c r="I917" s="403"/>
      <c r="J917" s="404"/>
      <c r="K917" s="405"/>
      <c r="L917" s="405"/>
      <c r="M917" s="405"/>
      <c r="N917" s="405"/>
      <c r="O917" s="405"/>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9">
        <v>8</v>
      </c>
      <c r="B918" s="389">
        <v>1</v>
      </c>
      <c r="C918" s="403"/>
      <c r="D918" s="403"/>
      <c r="E918" s="403"/>
      <c r="F918" s="403"/>
      <c r="G918" s="403"/>
      <c r="H918" s="403"/>
      <c r="I918" s="403"/>
      <c r="J918" s="404"/>
      <c r="K918" s="405"/>
      <c r="L918" s="405"/>
      <c r="M918" s="405"/>
      <c r="N918" s="405"/>
      <c r="O918" s="405"/>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9">
        <v>9</v>
      </c>
      <c r="B919" s="389">
        <v>1</v>
      </c>
      <c r="C919" s="403"/>
      <c r="D919" s="403"/>
      <c r="E919" s="403"/>
      <c r="F919" s="403"/>
      <c r="G919" s="403"/>
      <c r="H919" s="403"/>
      <c r="I919" s="403"/>
      <c r="J919" s="404"/>
      <c r="K919" s="405"/>
      <c r="L919" s="405"/>
      <c r="M919" s="405"/>
      <c r="N919" s="405"/>
      <c r="O919" s="405"/>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9">
        <v>10</v>
      </c>
      <c r="B920" s="389">
        <v>1</v>
      </c>
      <c r="C920" s="403"/>
      <c r="D920" s="403"/>
      <c r="E920" s="403"/>
      <c r="F920" s="403"/>
      <c r="G920" s="403"/>
      <c r="H920" s="403"/>
      <c r="I920" s="403"/>
      <c r="J920" s="404"/>
      <c r="K920" s="405"/>
      <c r="L920" s="405"/>
      <c r="M920" s="405"/>
      <c r="N920" s="405"/>
      <c r="O920" s="405"/>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5"/>
      <c r="B943" s="335"/>
      <c r="C943" s="335" t="s">
        <v>26</v>
      </c>
      <c r="D943" s="335"/>
      <c r="E943" s="335"/>
      <c r="F943" s="335"/>
      <c r="G943" s="335"/>
      <c r="H943" s="335"/>
      <c r="I943" s="335"/>
      <c r="J943" s="262" t="s">
        <v>221</v>
      </c>
      <c r="K943" s="94"/>
      <c r="L943" s="94"/>
      <c r="M943" s="94"/>
      <c r="N943" s="94"/>
      <c r="O943" s="94"/>
      <c r="P943" s="323" t="s">
        <v>196</v>
      </c>
      <c r="Q943" s="323"/>
      <c r="R943" s="323"/>
      <c r="S943" s="323"/>
      <c r="T943" s="323"/>
      <c r="U943" s="323"/>
      <c r="V943" s="323"/>
      <c r="W943" s="323"/>
      <c r="X943" s="323"/>
      <c r="Y943" s="333" t="s">
        <v>219</v>
      </c>
      <c r="Z943" s="334"/>
      <c r="AA943" s="334"/>
      <c r="AB943" s="334"/>
      <c r="AC943" s="262" t="s">
        <v>259</v>
      </c>
      <c r="AD943" s="262"/>
      <c r="AE943" s="262"/>
      <c r="AF943" s="262"/>
      <c r="AG943" s="262"/>
      <c r="AH943" s="333" t="s">
        <v>286</v>
      </c>
      <c r="AI943" s="335"/>
      <c r="AJ943" s="335"/>
      <c r="AK943" s="335"/>
      <c r="AL943" s="335" t="s">
        <v>21</v>
      </c>
      <c r="AM943" s="335"/>
      <c r="AN943" s="335"/>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9">
        <v>1</v>
      </c>
      <c r="B944" s="389">
        <v>1</v>
      </c>
      <c r="C944" s="403"/>
      <c r="D944" s="403"/>
      <c r="E944" s="403"/>
      <c r="F944" s="403"/>
      <c r="G944" s="403"/>
      <c r="H944" s="403"/>
      <c r="I944" s="403"/>
      <c r="J944" s="404"/>
      <c r="K944" s="405"/>
      <c r="L944" s="405"/>
      <c r="M944" s="405"/>
      <c r="N944" s="405"/>
      <c r="O944" s="405"/>
      <c r="P944" s="303"/>
      <c r="Q944" s="303"/>
      <c r="R944" s="303"/>
      <c r="S944" s="303"/>
      <c r="T944" s="303"/>
      <c r="U944" s="303"/>
      <c r="V944" s="303"/>
      <c r="W944" s="303"/>
      <c r="X944" s="303"/>
      <c r="Y944" s="304"/>
      <c r="Z944" s="305"/>
      <c r="AA944" s="305"/>
      <c r="AB944" s="306"/>
      <c r="AC944" s="308"/>
      <c r="AD944" s="309"/>
      <c r="AE944" s="309"/>
      <c r="AF944" s="309"/>
      <c r="AG944" s="309"/>
      <c r="AH944" s="315"/>
      <c r="AI944" s="316"/>
      <c r="AJ944" s="316"/>
      <c r="AK944" s="316"/>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9">
        <v>2</v>
      </c>
      <c r="B945" s="389">
        <v>1</v>
      </c>
      <c r="C945" s="403"/>
      <c r="D945" s="403"/>
      <c r="E945" s="403"/>
      <c r="F945" s="403"/>
      <c r="G945" s="403"/>
      <c r="H945" s="403"/>
      <c r="I945" s="403"/>
      <c r="J945" s="404"/>
      <c r="K945" s="405"/>
      <c r="L945" s="405"/>
      <c r="M945" s="405"/>
      <c r="N945" s="405"/>
      <c r="O945" s="405"/>
      <c r="P945" s="303"/>
      <c r="Q945" s="303"/>
      <c r="R945" s="303"/>
      <c r="S945" s="303"/>
      <c r="T945" s="303"/>
      <c r="U945" s="303"/>
      <c r="V945" s="303"/>
      <c r="W945" s="303"/>
      <c r="X945" s="303"/>
      <c r="Y945" s="304"/>
      <c r="Z945" s="305"/>
      <c r="AA945" s="305"/>
      <c r="AB945" s="306"/>
      <c r="AC945" s="308"/>
      <c r="AD945" s="309"/>
      <c r="AE945" s="309"/>
      <c r="AF945" s="309"/>
      <c r="AG945" s="309"/>
      <c r="AH945" s="315"/>
      <c r="AI945" s="316"/>
      <c r="AJ945" s="316"/>
      <c r="AK945" s="316"/>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9">
        <v>3</v>
      </c>
      <c r="B946" s="389">
        <v>1</v>
      </c>
      <c r="C946" s="406"/>
      <c r="D946" s="403"/>
      <c r="E946" s="403"/>
      <c r="F946" s="403"/>
      <c r="G946" s="403"/>
      <c r="H946" s="403"/>
      <c r="I946" s="403"/>
      <c r="J946" s="404"/>
      <c r="K946" s="405"/>
      <c r="L946" s="405"/>
      <c r="M946" s="405"/>
      <c r="N946" s="405"/>
      <c r="O946" s="405"/>
      <c r="P946" s="302"/>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9">
        <v>4</v>
      </c>
      <c r="B947" s="389">
        <v>1</v>
      </c>
      <c r="C947" s="406"/>
      <c r="D947" s="403"/>
      <c r="E947" s="403"/>
      <c r="F947" s="403"/>
      <c r="G947" s="403"/>
      <c r="H947" s="403"/>
      <c r="I947" s="403"/>
      <c r="J947" s="404"/>
      <c r="K947" s="405"/>
      <c r="L947" s="405"/>
      <c r="M947" s="405"/>
      <c r="N947" s="405"/>
      <c r="O947" s="405"/>
      <c r="P947" s="302"/>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9">
        <v>5</v>
      </c>
      <c r="B948" s="389">
        <v>1</v>
      </c>
      <c r="C948" s="403"/>
      <c r="D948" s="403"/>
      <c r="E948" s="403"/>
      <c r="F948" s="403"/>
      <c r="G948" s="403"/>
      <c r="H948" s="403"/>
      <c r="I948" s="403"/>
      <c r="J948" s="404"/>
      <c r="K948" s="405"/>
      <c r="L948" s="405"/>
      <c r="M948" s="405"/>
      <c r="N948" s="405"/>
      <c r="O948" s="405"/>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9">
        <v>6</v>
      </c>
      <c r="B949" s="389">
        <v>1</v>
      </c>
      <c r="C949" s="403"/>
      <c r="D949" s="403"/>
      <c r="E949" s="403"/>
      <c r="F949" s="403"/>
      <c r="G949" s="403"/>
      <c r="H949" s="403"/>
      <c r="I949" s="403"/>
      <c r="J949" s="404"/>
      <c r="K949" s="405"/>
      <c r="L949" s="405"/>
      <c r="M949" s="405"/>
      <c r="N949" s="405"/>
      <c r="O949" s="405"/>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9">
        <v>7</v>
      </c>
      <c r="B950" s="389">
        <v>1</v>
      </c>
      <c r="C950" s="403"/>
      <c r="D950" s="403"/>
      <c r="E950" s="403"/>
      <c r="F950" s="403"/>
      <c r="G950" s="403"/>
      <c r="H950" s="403"/>
      <c r="I950" s="403"/>
      <c r="J950" s="404"/>
      <c r="K950" s="405"/>
      <c r="L950" s="405"/>
      <c r="M950" s="405"/>
      <c r="N950" s="405"/>
      <c r="O950" s="405"/>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9">
        <v>8</v>
      </c>
      <c r="B951" s="389">
        <v>1</v>
      </c>
      <c r="C951" s="403"/>
      <c r="D951" s="403"/>
      <c r="E951" s="403"/>
      <c r="F951" s="403"/>
      <c r="G951" s="403"/>
      <c r="H951" s="403"/>
      <c r="I951" s="403"/>
      <c r="J951" s="404"/>
      <c r="K951" s="405"/>
      <c r="L951" s="405"/>
      <c r="M951" s="405"/>
      <c r="N951" s="405"/>
      <c r="O951" s="405"/>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9">
        <v>9</v>
      </c>
      <c r="B952" s="389">
        <v>1</v>
      </c>
      <c r="C952" s="403"/>
      <c r="D952" s="403"/>
      <c r="E952" s="403"/>
      <c r="F952" s="403"/>
      <c r="G952" s="403"/>
      <c r="H952" s="403"/>
      <c r="I952" s="403"/>
      <c r="J952" s="404"/>
      <c r="K952" s="405"/>
      <c r="L952" s="405"/>
      <c r="M952" s="405"/>
      <c r="N952" s="405"/>
      <c r="O952" s="405"/>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9">
        <v>10</v>
      </c>
      <c r="B953" s="389">
        <v>1</v>
      </c>
      <c r="C953" s="403"/>
      <c r="D953" s="403"/>
      <c r="E953" s="403"/>
      <c r="F953" s="403"/>
      <c r="G953" s="403"/>
      <c r="H953" s="403"/>
      <c r="I953" s="403"/>
      <c r="J953" s="404"/>
      <c r="K953" s="405"/>
      <c r="L953" s="405"/>
      <c r="M953" s="405"/>
      <c r="N953" s="405"/>
      <c r="O953" s="405"/>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5"/>
      <c r="B976" s="335"/>
      <c r="C976" s="335" t="s">
        <v>26</v>
      </c>
      <c r="D976" s="335"/>
      <c r="E976" s="335"/>
      <c r="F976" s="335"/>
      <c r="G976" s="335"/>
      <c r="H976" s="335"/>
      <c r="I976" s="335"/>
      <c r="J976" s="262" t="s">
        <v>221</v>
      </c>
      <c r="K976" s="94"/>
      <c r="L976" s="94"/>
      <c r="M976" s="94"/>
      <c r="N976" s="94"/>
      <c r="O976" s="94"/>
      <c r="P976" s="323" t="s">
        <v>196</v>
      </c>
      <c r="Q976" s="323"/>
      <c r="R976" s="323"/>
      <c r="S976" s="323"/>
      <c r="T976" s="323"/>
      <c r="U976" s="323"/>
      <c r="V976" s="323"/>
      <c r="W976" s="323"/>
      <c r="X976" s="323"/>
      <c r="Y976" s="333" t="s">
        <v>219</v>
      </c>
      <c r="Z976" s="334"/>
      <c r="AA976" s="334"/>
      <c r="AB976" s="334"/>
      <c r="AC976" s="262" t="s">
        <v>259</v>
      </c>
      <c r="AD976" s="262"/>
      <c r="AE976" s="262"/>
      <c r="AF976" s="262"/>
      <c r="AG976" s="262"/>
      <c r="AH976" s="333" t="s">
        <v>286</v>
      </c>
      <c r="AI976" s="335"/>
      <c r="AJ976" s="335"/>
      <c r="AK976" s="335"/>
      <c r="AL976" s="335" t="s">
        <v>21</v>
      </c>
      <c r="AM976" s="335"/>
      <c r="AN976" s="335"/>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9">
        <v>1</v>
      </c>
      <c r="B977" s="389">
        <v>1</v>
      </c>
      <c r="C977" s="403"/>
      <c r="D977" s="403"/>
      <c r="E977" s="403"/>
      <c r="F977" s="403"/>
      <c r="G977" s="403"/>
      <c r="H977" s="403"/>
      <c r="I977" s="403"/>
      <c r="J977" s="404"/>
      <c r="K977" s="405"/>
      <c r="L977" s="405"/>
      <c r="M977" s="405"/>
      <c r="N977" s="405"/>
      <c r="O977" s="405"/>
      <c r="P977" s="303"/>
      <c r="Q977" s="303"/>
      <c r="R977" s="303"/>
      <c r="S977" s="303"/>
      <c r="T977" s="303"/>
      <c r="U977" s="303"/>
      <c r="V977" s="303"/>
      <c r="W977" s="303"/>
      <c r="X977" s="303"/>
      <c r="Y977" s="304"/>
      <c r="Z977" s="305"/>
      <c r="AA977" s="305"/>
      <c r="AB977" s="306"/>
      <c r="AC977" s="308"/>
      <c r="AD977" s="309"/>
      <c r="AE977" s="309"/>
      <c r="AF977" s="309"/>
      <c r="AG977" s="309"/>
      <c r="AH977" s="315"/>
      <c r="AI977" s="316"/>
      <c r="AJ977" s="316"/>
      <c r="AK977" s="316"/>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9">
        <v>2</v>
      </c>
      <c r="B978" s="389">
        <v>1</v>
      </c>
      <c r="C978" s="403"/>
      <c r="D978" s="403"/>
      <c r="E978" s="403"/>
      <c r="F978" s="403"/>
      <c r="G978" s="403"/>
      <c r="H978" s="403"/>
      <c r="I978" s="403"/>
      <c r="J978" s="404"/>
      <c r="K978" s="405"/>
      <c r="L978" s="405"/>
      <c r="M978" s="405"/>
      <c r="N978" s="405"/>
      <c r="O978" s="405"/>
      <c r="P978" s="303"/>
      <c r="Q978" s="303"/>
      <c r="R978" s="303"/>
      <c r="S978" s="303"/>
      <c r="T978" s="303"/>
      <c r="U978" s="303"/>
      <c r="V978" s="303"/>
      <c r="W978" s="303"/>
      <c r="X978" s="303"/>
      <c r="Y978" s="304"/>
      <c r="Z978" s="305"/>
      <c r="AA978" s="305"/>
      <c r="AB978" s="306"/>
      <c r="AC978" s="308"/>
      <c r="AD978" s="309"/>
      <c r="AE978" s="309"/>
      <c r="AF978" s="309"/>
      <c r="AG978" s="309"/>
      <c r="AH978" s="315"/>
      <c r="AI978" s="316"/>
      <c r="AJ978" s="316"/>
      <c r="AK978" s="316"/>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9">
        <v>3</v>
      </c>
      <c r="B979" s="389">
        <v>1</v>
      </c>
      <c r="C979" s="406"/>
      <c r="D979" s="403"/>
      <c r="E979" s="403"/>
      <c r="F979" s="403"/>
      <c r="G979" s="403"/>
      <c r="H979" s="403"/>
      <c r="I979" s="403"/>
      <c r="J979" s="404"/>
      <c r="K979" s="405"/>
      <c r="L979" s="405"/>
      <c r="M979" s="405"/>
      <c r="N979" s="405"/>
      <c r="O979" s="405"/>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9">
        <v>4</v>
      </c>
      <c r="B980" s="389">
        <v>1</v>
      </c>
      <c r="C980" s="406"/>
      <c r="D980" s="403"/>
      <c r="E980" s="403"/>
      <c r="F980" s="403"/>
      <c r="G980" s="403"/>
      <c r="H980" s="403"/>
      <c r="I980" s="403"/>
      <c r="J980" s="404"/>
      <c r="K980" s="405"/>
      <c r="L980" s="405"/>
      <c r="M980" s="405"/>
      <c r="N980" s="405"/>
      <c r="O980" s="405"/>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9">
        <v>5</v>
      </c>
      <c r="B981" s="389">
        <v>1</v>
      </c>
      <c r="C981" s="403"/>
      <c r="D981" s="403"/>
      <c r="E981" s="403"/>
      <c r="F981" s="403"/>
      <c r="G981" s="403"/>
      <c r="H981" s="403"/>
      <c r="I981" s="403"/>
      <c r="J981" s="404"/>
      <c r="K981" s="405"/>
      <c r="L981" s="405"/>
      <c r="M981" s="405"/>
      <c r="N981" s="405"/>
      <c r="O981" s="405"/>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9">
        <v>6</v>
      </c>
      <c r="B982" s="389">
        <v>1</v>
      </c>
      <c r="C982" s="403"/>
      <c r="D982" s="403"/>
      <c r="E982" s="403"/>
      <c r="F982" s="403"/>
      <c r="G982" s="403"/>
      <c r="H982" s="403"/>
      <c r="I982" s="403"/>
      <c r="J982" s="404"/>
      <c r="K982" s="405"/>
      <c r="L982" s="405"/>
      <c r="M982" s="405"/>
      <c r="N982" s="405"/>
      <c r="O982" s="405"/>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9">
        <v>7</v>
      </c>
      <c r="B983" s="389">
        <v>1</v>
      </c>
      <c r="C983" s="403"/>
      <c r="D983" s="403"/>
      <c r="E983" s="403"/>
      <c r="F983" s="403"/>
      <c r="G983" s="403"/>
      <c r="H983" s="403"/>
      <c r="I983" s="403"/>
      <c r="J983" s="404"/>
      <c r="K983" s="405"/>
      <c r="L983" s="405"/>
      <c r="M983" s="405"/>
      <c r="N983" s="405"/>
      <c r="O983" s="405"/>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9">
        <v>8</v>
      </c>
      <c r="B984" s="389">
        <v>1</v>
      </c>
      <c r="C984" s="403"/>
      <c r="D984" s="403"/>
      <c r="E984" s="403"/>
      <c r="F984" s="403"/>
      <c r="G984" s="403"/>
      <c r="H984" s="403"/>
      <c r="I984" s="403"/>
      <c r="J984" s="404"/>
      <c r="K984" s="405"/>
      <c r="L984" s="405"/>
      <c r="M984" s="405"/>
      <c r="N984" s="405"/>
      <c r="O984" s="405"/>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9">
        <v>9</v>
      </c>
      <c r="B985" s="389">
        <v>1</v>
      </c>
      <c r="C985" s="403"/>
      <c r="D985" s="403"/>
      <c r="E985" s="403"/>
      <c r="F985" s="403"/>
      <c r="G985" s="403"/>
      <c r="H985" s="403"/>
      <c r="I985" s="403"/>
      <c r="J985" s="404"/>
      <c r="K985" s="405"/>
      <c r="L985" s="405"/>
      <c r="M985" s="405"/>
      <c r="N985" s="405"/>
      <c r="O985" s="405"/>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9">
        <v>10</v>
      </c>
      <c r="B986" s="389">
        <v>1</v>
      </c>
      <c r="C986" s="403"/>
      <c r="D986" s="403"/>
      <c r="E986" s="403"/>
      <c r="F986" s="403"/>
      <c r="G986" s="403"/>
      <c r="H986" s="403"/>
      <c r="I986" s="403"/>
      <c r="J986" s="404"/>
      <c r="K986" s="405"/>
      <c r="L986" s="405"/>
      <c r="M986" s="405"/>
      <c r="N986" s="405"/>
      <c r="O986" s="405"/>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5"/>
      <c r="B1009" s="335"/>
      <c r="C1009" s="335" t="s">
        <v>26</v>
      </c>
      <c r="D1009" s="335"/>
      <c r="E1009" s="335"/>
      <c r="F1009" s="335"/>
      <c r="G1009" s="335"/>
      <c r="H1009" s="335"/>
      <c r="I1009" s="335"/>
      <c r="J1009" s="262" t="s">
        <v>221</v>
      </c>
      <c r="K1009" s="94"/>
      <c r="L1009" s="94"/>
      <c r="M1009" s="94"/>
      <c r="N1009" s="94"/>
      <c r="O1009" s="94"/>
      <c r="P1009" s="323" t="s">
        <v>196</v>
      </c>
      <c r="Q1009" s="323"/>
      <c r="R1009" s="323"/>
      <c r="S1009" s="323"/>
      <c r="T1009" s="323"/>
      <c r="U1009" s="323"/>
      <c r="V1009" s="323"/>
      <c r="W1009" s="323"/>
      <c r="X1009" s="323"/>
      <c r="Y1009" s="333" t="s">
        <v>219</v>
      </c>
      <c r="Z1009" s="334"/>
      <c r="AA1009" s="334"/>
      <c r="AB1009" s="334"/>
      <c r="AC1009" s="262" t="s">
        <v>259</v>
      </c>
      <c r="AD1009" s="262"/>
      <c r="AE1009" s="262"/>
      <c r="AF1009" s="262"/>
      <c r="AG1009" s="262"/>
      <c r="AH1009" s="333" t="s">
        <v>286</v>
      </c>
      <c r="AI1009" s="335"/>
      <c r="AJ1009" s="335"/>
      <c r="AK1009" s="335"/>
      <c r="AL1009" s="335" t="s">
        <v>21</v>
      </c>
      <c r="AM1009" s="335"/>
      <c r="AN1009" s="335"/>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9">
        <v>1</v>
      </c>
      <c r="B1010" s="389">
        <v>1</v>
      </c>
      <c r="C1010" s="403"/>
      <c r="D1010" s="403"/>
      <c r="E1010" s="403"/>
      <c r="F1010" s="403"/>
      <c r="G1010" s="403"/>
      <c r="H1010" s="403"/>
      <c r="I1010" s="403"/>
      <c r="J1010" s="404"/>
      <c r="K1010" s="405"/>
      <c r="L1010" s="405"/>
      <c r="M1010" s="405"/>
      <c r="N1010" s="405"/>
      <c r="O1010" s="405"/>
      <c r="P1010" s="303"/>
      <c r="Q1010" s="303"/>
      <c r="R1010" s="303"/>
      <c r="S1010" s="303"/>
      <c r="T1010" s="303"/>
      <c r="U1010" s="303"/>
      <c r="V1010" s="303"/>
      <c r="W1010" s="303"/>
      <c r="X1010" s="303"/>
      <c r="Y1010" s="304"/>
      <c r="Z1010" s="305"/>
      <c r="AA1010" s="305"/>
      <c r="AB1010" s="306"/>
      <c r="AC1010" s="308"/>
      <c r="AD1010" s="309"/>
      <c r="AE1010" s="309"/>
      <c r="AF1010" s="309"/>
      <c r="AG1010" s="309"/>
      <c r="AH1010" s="315"/>
      <c r="AI1010" s="316"/>
      <c r="AJ1010" s="316"/>
      <c r="AK1010" s="316"/>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9">
        <v>2</v>
      </c>
      <c r="B1011" s="389">
        <v>1</v>
      </c>
      <c r="C1011" s="403"/>
      <c r="D1011" s="403"/>
      <c r="E1011" s="403"/>
      <c r="F1011" s="403"/>
      <c r="G1011" s="403"/>
      <c r="H1011" s="403"/>
      <c r="I1011" s="403"/>
      <c r="J1011" s="404"/>
      <c r="K1011" s="405"/>
      <c r="L1011" s="405"/>
      <c r="M1011" s="405"/>
      <c r="N1011" s="405"/>
      <c r="O1011" s="405"/>
      <c r="P1011" s="303"/>
      <c r="Q1011" s="303"/>
      <c r="R1011" s="303"/>
      <c r="S1011" s="303"/>
      <c r="T1011" s="303"/>
      <c r="U1011" s="303"/>
      <c r="V1011" s="303"/>
      <c r="W1011" s="303"/>
      <c r="X1011" s="303"/>
      <c r="Y1011" s="304"/>
      <c r="Z1011" s="305"/>
      <c r="AA1011" s="305"/>
      <c r="AB1011" s="306"/>
      <c r="AC1011" s="308"/>
      <c r="AD1011" s="309"/>
      <c r="AE1011" s="309"/>
      <c r="AF1011" s="309"/>
      <c r="AG1011" s="309"/>
      <c r="AH1011" s="315"/>
      <c r="AI1011" s="316"/>
      <c r="AJ1011" s="316"/>
      <c r="AK1011" s="316"/>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9">
        <v>3</v>
      </c>
      <c r="B1012" s="389">
        <v>1</v>
      </c>
      <c r="C1012" s="406"/>
      <c r="D1012" s="403"/>
      <c r="E1012" s="403"/>
      <c r="F1012" s="403"/>
      <c r="G1012" s="403"/>
      <c r="H1012" s="403"/>
      <c r="I1012" s="403"/>
      <c r="J1012" s="404"/>
      <c r="K1012" s="405"/>
      <c r="L1012" s="405"/>
      <c r="M1012" s="405"/>
      <c r="N1012" s="405"/>
      <c r="O1012" s="405"/>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9">
        <v>4</v>
      </c>
      <c r="B1013" s="389">
        <v>1</v>
      </c>
      <c r="C1013" s="406"/>
      <c r="D1013" s="403"/>
      <c r="E1013" s="403"/>
      <c r="F1013" s="403"/>
      <c r="G1013" s="403"/>
      <c r="H1013" s="403"/>
      <c r="I1013" s="403"/>
      <c r="J1013" s="404"/>
      <c r="K1013" s="405"/>
      <c r="L1013" s="405"/>
      <c r="M1013" s="405"/>
      <c r="N1013" s="405"/>
      <c r="O1013" s="405"/>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5"/>
      <c r="B1042" s="335"/>
      <c r="C1042" s="335" t="s">
        <v>26</v>
      </c>
      <c r="D1042" s="335"/>
      <c r="E1042" s="335"/>
      <c r="F1042" s="335"/>
      <c r="G1042" s="335"/>
      <c r="H1042" s="335"/>
      <c r="I1042" s="335"/>
      <c r="J1042" s="262" t="s">
        <v>221</v>
      </c>
      <c r="K1042" s="94"/>
      <c r="L1042" s="94"/>
      <c r="M1042" s="94"/>
      <c r="N1042" s="94"/>
      <c r="O1042" s="94"/>
      <c r="P1042" s="323" t="s">
        <v>196</v>
      </c>
      <c r="Q1042" s="323"/>
      <c r="R1042" s="323"/>
      <c r="S1042" s="323"/>
      <c r="T1042" s="323"/>
      <c r="U1042" s="323"/>
      <c r="V1042" s="323"/>
      <c r="W1042" s="323"/>
      <c r="X1042" s="323"/>
      <c r="Y1042" s="333" t="s">
        <v>219</v>
      </c>
      <c r="Z1042" s="334"/>
      <c r="AA1042" s="334"/>
      <c r="AB1042" s="334"/>
      <c r="AC1042" s="262" t="s">
        <v>259</v>
      </c>
      <c r="AD1042" s="262"/>
      <c r="AE1042" s="262"/>
      <c r="AF1042" s="262"/>
      <c r="AG1042" s="262"/>
      <c r="AH1042" s="333" t="s">
        <v>286</v>
      </c>
      <c r="AI1042" s="335"/>
      <c r="AJ1042" s="335"/>
      <c r="AK1042" s="335"/>
      <c r="AL1042" s="335" t="s">
        <v>21</v>
      </c>
      <c r="AM1042" s="335"/>
      <c r="AN1042" s="335"/>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9">
        <v>1</v>
      </c>
      <c r="B1043" s="389">
        <v>1</v>
      </c>
      <c r="C1043" s="403"/>
      <c r="D1043" s="403"/>
      <c r="E1043" s="403"/>
      <c r="F1043" s="403"/>
      <c r="G1043" s="403"/>
      <c r="H1043" s="403"/>
      <c r="I1043" s="403"/>
      <c r="J1043" s="404"/>
      <c r="K1043" s="405"/>
      <c r="L1043" s="405"/>
      <c r="M1043" s="405"/>
      <c r="N1043" s="405"/>
      <c r="O1043" s="405"/>
      <c r="P1043" s="303"/>
      <c r="Q1043" s="303"/>
      <c r="R1043" s="303"/>
      <c r="S1043" s="303"/>
      <c r="T1043" s="303"/>
      <c r="U1043" s="303"/>
      <c r="V1043" s="303"/>
      <c r="W1043" s="303"/>
      <c r="X1043" s="303"/>
      <c r="Y1043" s="304"/>
      <c r="Z1043" s="305"/>
      <c r="AA1043" s="305"/>
      <c r="AB1043" s="306"/>
      <c r="AC1043" s="308"/>
      <c r="AD1043" s="309"/>
      <c r="AE1043" s="309"/>
      <c r="AF1043" s="309"/>
      <c r="AG1043" s="309"/>
      <c r="AH1043" s="315"/>
      <c r="AI1043" s="316"/>
      <c r="AJ1043" s="316"/>
      <c r="AK1043" s="316"/>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9">
        <v>2</v>
      </c>
      <c r="B1044" s="389">
        <v>1</v>
      </c>
      <c r="C1044" s="403"/>
      <c r="D1044" s="403"/>
      <c r="E1044" s="403"/>
      <c r="F1044" s="403"/>
      <c r="G1044" s="403"/>
      <c r="H1044" s="403"/>
      <c r="I1044" s="403"/>
      <c r="J1044" s="404"/>
      <c r="K1044" s="405"/>
      <c r="L1044" s="405"/>
      <c r="M1044" s="405"/>
      <c r="N1044" s="405"/>
      <c r="O1044" s="405"/>
      <c r="P1044" s="303"/>
      <c r="Q1044" s="303"/>
      <c r="R1044" s="303"/>
      <c r="S1044" s="303"/>
      <c r="T1044" s="303"/>
      <c r="U1044" s="303"/>
      <c r="V1044" s="303"/>
      <c r="W1044" s="303"/>
      <c r="X1044" s="303"/>
      <c r="Y1044" s="304"/>
      <c r="Z1044" s="305"/>
      <c r="AA1044" s="305"/>
      <c r="AB1044" s="306"/>
      <c r="AC1044" s="308"/>
      <c r="AD1044" s="309"/>
      <c r="AE1044" s="309"/>
      <c r="AF1044" s="309"/>
      <c r="AG1044" s="309"/>
      <c r="AH1044" s="315"/>
      <c r="AI1044" s="316"/>
      <c r="AJ1044" s="316"/>
      <c r="AK1044" s="316"/>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9">
        <v>3</v>
      </c>
      <c r="B1045" s="389">
        <v>1</v>
      </c>
      <c r="C1045" s="406"/>
      <c r="D1045" s="403"/>
      <c r="E1045" s="403"/>
      <c r="F1045" s="403"/>
      <c r="G1045" s="403"/>
      <c r="H1045" s="403"/>
      <c r="I1045" s="403"/>
      <c r="J1045" s="404"/>
      <c r="K1045" s="405"/>
      <c r="L1045" s="405"/>
      <c r="M1045" s="405"/>
      <c r="N1045" s="405"/>
      <c r="O1045" s="405"/>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9">
        <v>4</v>
      </c>
      <c r="B1046" s="389">
        <v>1</v>
      </c>
      <c r="C1046" s="406"/>
      <c r="D1046" s="403"/>
      <c r="E1046" s="403"/>
      <c r="F1046" s="403"/>
      <c r="G1046" s="403"/>
      <c r="H1046" s="403"/>
      <c r="I1046" s="403"/>
      <c r="J1046" s="404"/>
      <c r="K1046" s="405"/>
      <c r="L1046" s="405"/>
      <c r="M1046" s="405"/>
      <c r="N1046" s="405"/>
      <c r="O1046" s="405"/>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5"/>
      <c r="B1075" s="335"/>
      <c r="C1075" s="335" t="s">
        <v>26</v>
      </c>
      <c r="D1075" s="335"/>
      <c r="E1075" s="335"/>
      <c r="F1075" s="335"/>
      <c r="G1075" s="335"/>
      <c r="H1075" s="335"/>
      <c r="I1075" s="335"/>
      <c r="J1075" s="262" t="s">
        <v>221</v>
      </c>
      <c r="K1075" s="94"/>
      <c r="L1075" s="94"/>
      <c r="M1075" s="94"/>
      <c r="N1075" s="94"/>
      <c r="O1075" s="94"/>
      <c r="P1075" s="323" t="s">
        <v>196</v>
      </c>
      <c r="Q1075" s="323"/>
      <c r="R1075" s="323"/>
      <c r="S1075" s="323"/>
      <c r="T1075" s="323"/>
      <c r="U1075" s="323"/>
      <c r="V1075" s="323"/>
      <c r="W1075" s="323"/>
      <c r="X1075" s="323"/>
      <c r="Y1075" s="333" t="s">
        <v>219</v>
      </c>
      <c r="Z1075" s="334"/>
      <c r="AA1075" s="334"/>
      <c r="AB1075" s="334"/>
      <c r="AC1075" s="262" t="s">
        <v>259</v>
      </c>
      <c r="AD1075" s="262"/>
      <c r="AE1075" s="262"/>
      <c r="AF1075" s="262"/>
      <c r="AG1075" s="262"/>
      <c r="AH1075" s="333" t="s">
        <v>286</v>
      </c>
      <c r="AI1075" s="335"/>
      <c r="AJ1075" s="335"/>
      <c r="AK1075" s="335"/>
      <c r="AL1075" s="335" t="s">
        <v>21</v>
      </c>
      <c r="AM1075" s="335"/>
      <c r="AN1075" s="335"/>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9">
        <v>1</v>
      </c>
      <c r="B1076" s="389">
        <v>1</v>
      </c>
      <c r="C1076" s="403"/>
      <c r="D1076" s="403"/>
      <c r="E1076" s="403"/>
      <c r="F1076" s="403"/>
      <c r="G1076" s="403"/>
      <c r="H1076" s="403"/>
      <c r="I1076" s="403"/>
      <c r="J1076" s="404"/>
      <c r="K1076" s="405"/>
      <c r="L1076" s="405"/>
      <c r="M1076" s="405"/>
      <c r="N1076" s="405"/>
      <c r="O1076" s="405"/>
      <c r="P1076" s="303"/>
      <c r="Q1076" s="303"/>
      <c r="R1076" s="303"/>
      <c r="S1076" s="303"/>
      <c r="T1076" s="303"/>
      <c r="U1076" s="303"/>
      <c r="V1076" s="303"/>
      <c r="W1076" s="303"/>
      <c r="X1076" s="303"/>
      <c r="Y1076" s="304"/>
      <c r="Z1076" s="305"/>
      <c r="AA1076" s="305"/>
      <c r="AB1076" s="306"/>
      <c r="AC1076" s="308"/>
      <c r="AD1076" s="309"/>
      <c r="AE1076" s="309"/>
      <c r="AF1076" s="309"/>
      <c r="AG1076" s="309"/>
      <c r="AH1076" s="315"/>
      <c r="AI1076" s="316"/>
      <c r="AJ1076" s="316"/>
      <c r="AK1076" s="316"/>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9">
        <v>2</v>
      </c>
      <c r="B1077" s="389">
        <v>1</v>
      </c>
      <c r="C1077" s="403"/>
      <c r="D1077" s="403"/>
      <c r="E1077" s="403"/>
      <c r="F1077" s="403"/>
      <c r="G1077" s="403"/>
      <c r="H1077" s="403"/>
      <c r="I1077" s="403"/>
      <c r="J1077" s="404"/>
      <c r="K1077" s="405"/>
      <c r="L1077" s="405"/>
      <c r="M1077" s="405"/>
      <c r="N1077" s="405"/>
      <c r="O1077" s="405"/>
      <c r="P1077" s="303"/>
      <c r="Q1077" s="303"/>
      <c r="R1077" s="303"/>
      <c r="S1077" s="303"/>
      <c r="T1077" s="303"/>
      <c r="U1077" s="303"/>
      <c r="V1077" s="303"/>
      <c r="W1077" s="303"/>
      <c r="X1077" s="303"/>
      <c r="Y1077" s="304"/>
      <c r="Z1077" s="305"/>
      <c r="AA1077" s="305"/>
      <c r="AB1077" s="306"/>
      <c r="AC1077" s="308"/>
      <c r="AD1077" s="309"/>
      <c r="AE1077" s="309"/>
      <c r="AF1077" s="309"/>
      <c r="AG1077" s="309"/>
      <c r="AH1077" s="315"/>
      <c r="AI1077" s="316"/>
      <c r="AJ1077" s="316"/>
      <c r="AK1077" s="316"/>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9">
        <v>3</v>
      </c>
      <c r="B1078" s="389">
        <v>1</v>
      </c>
      <c r="C1078" s="406"/>
      <c r="D1078" s="403"/>
      <c r="E1078" s="403"/>
      <c r="F1078" s="403"/>
      <c r="G1078" s="403"/>
      <c r="H1078" s="403"/>
      <c r="I1078" s="403"/>
      <c r="J1078" s="404"/>
      <c r="K1078" s="405"/>
      <c r="L1078" s="405"/>
      <c r="M1078" s="405"/>
      <c r="N1078" s="405"/>
      <c r="O1078" s="405"/>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9">
        <v>4</v>
      </c>
      <c r="B1079" s="389">
        <v>1</v>
      </c>
      <c r="C1079" s="406"/>
      <c r="D1079" s="403"/>
      <c r="E1079" s="403"/>
      <c r="F1079" s="403"/>
      <c r="G1079" s="403"/>
      <c r="H1079" s="403"/>
      <c r="I1079" s="403"/>
      <c r="J1079" s="404"/>
      <c r="K1079" s="405"/>
      <c r="L1079" s="405"/>
      <c r="M1079" s="405"/>
      <c r="N1079" s="405"/>
      <c r="O1079" s="405"/>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9">
        <v>5</v>
      </c>
      <c r="B1080" s="389">
        <v>1</v>
      </c>
      <c r="C1080" s="403"/>
      <c r="D1080" s="403"/>
      <c r="E1080" s="403"/>
      <c r="F1080" s="403"/>
      <c r="G1080" s="403"/>
      <c r="H1080" s="403"/>
      <c r="I1080" s="403"/>
      <c r="J1080" s="404"/>
      <c r="K1080" s="405"/>
      <c r="L1080" s="405"/>
      <c r="M1080" s="405"/>
      <c r="N1080" s="405"/>
      <c r="O1080" s="405"/>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9">
        <v>6</v>
      </c>
      <c r="B1081" s="389">
        <v>1</v>
      </c>
      <c r="C1081" s="403"/>
      <c r="D1081" s="403"/>
      <c r="E1081" s="403"/>
      <c r="F1081" s="403"/>
      <c r="G1081" s="403"/>
      <c r="H1081" s="403"/>
      <c r="I1081" s="403"/>
      <c r="J1081" s="404"/>
      <c r="K1081" s="405"/>
      <c r="L1081" s="405"/>
      <c r="M1081" s="405"/>
      <c r="N1081" s="405"/>
      <c r="O1081" s="405"/>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9">
        <v>7</v>
      </c>
      <c r="B1082" s="389">
        <v>1</v>
      </c>
      <c r="C1082" s="403"/>
      <c r="D1082" s="403"/>
      <c r="E1082" s="403"/>
      <c r="F1082" s="403"/>
      <c r="G1082" s="403"/>
      <c r="H1082" s="403"/>
      <c r="I1082" s="403"/>
      <c r="J1082" s="404"/>
      <c r="K1082" s="405"/>
      <c r="L1082" s="405"/>
      <c r="M1082" s="405"/>
      <c r="N1082" s="405"/>
      <c r="O1082" s="405"/>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9">
        <v>8</v>
      </c>
      <c r="B1083" s="389">
        <v>1</v>
      </c>
      <c r="C1083" s="403"/>
      <c r="D1083" s="403"/>
      <c r="E1083" s="403"/>
      <c r="F1083" s="403"/>
      <c r="G1083" s="403"/>
      <c r="H1083" s="403"/>
      <c r="I1083" s="403"/>
      <c r="J1083" s="404"/>
      <c r="K1083" s="405"/>
      <c r="L1083" s="405"/>
      <c r="M1083" s="405"/>
      <c r="N1083" s="405"/>
      <c r="O1083" s="405"/>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66" t="s">
        <v>250</v>
      </c>
      <c r="B1106" s="867"/>
      <c r="C1106" s="867"/>
      <c r="D1106" s="867"/>
      <c r="E1106" s="867"/>
      <c r="F1106" s="867"/>
      <c r="G1106" s="867"/>
      <c r="H1106" s="867"/>
      <c r="I1106" s="867"/>
      <c r="J1106" s="867"/>
      <c r="K1106" s="867"/>
      <c r="L1106" s="867"/>
      <c r="M1106" s="867"/>
      <c r="N1106" s="867"/>
      <c r="O1106" s="867"/>
      <c r="P1106" s="867"/>
      <c r="Q1106" s="867"/>
      <c r="R1106" s="867"/>
      <c r="S1106" s="867"/>
      <c r="T1106" s="867"/>
      <c r="U1106" s="867"/>
      <c r="V1106" s="867"/>
      <c r="W1106" s="867"/>
      <c r="X1106" s="867"/>
      <c r="Y1106" s="867"/>
      <c r="Z1106" s="867"/>
      <c r="AA1106" s="867"/>
      <c r="AB1106" s="867"/>
      <c r="AC1106" s="867"/>
      <c r="AD1106" s="867"/>
      <c r="AE1106" s="867"/>
      <c r="AF1106" s="867"/>
      <c r="AG1106" s="867"/>
      <c r="AH1106" s="867"/>
      <c r="AI1106" s="867"/>
      <c r="AJ1106" s="867"/>
      <c r="AK1106" s="868"/>
      <c r="AL1106" s="935" t="s">
        <v>265</v>
      </c>
      <c r="AM1106" s="936"/>
      <c r="AN1106" s="936"/>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9"/>
      <c r="B1109" s="389"/>
      <c r="C1109" s="262" t="s">
        <v>215</v>
      </c>
      <c r="D1109" s="869"/>
      <c r="E1109" s="262" t="s">
        <v>214</v>
      </c>
      <c r="F1109" s="869"/>
      <c r="G1109" s="869"/>
      <c r="H1109" s="869"/>
      <c r="I1109" s="869"/>
      <c r="J1109" s="262" t="s">
        <v>221</v>
      </c>
      <c r="K1109" s="262"/>
      <c r="L1109" s="262"/>
      <c r="M1109" s="262"/>
      <c r="N1109" s="262"/>
      <c r="O1109" s="262"/>
      <c r="P1109" s="333" t="s">
        <v>27</v>
      </c>
      <c r="Q1109" s="333"/>
      <c r="R1109" s="333"/>
      <c r="S1109" s="333"/>
      <c r="T1109" s="333"/>
      <c r="U1109" s="333"/>
      <c r="V1109" s="333"/>
      <c r="W1109" s="333"/>
      <c r="X1109" s="333"/>
      <c r="Y1109" s="262" t="s">
        <v>223</v>
      </c>
      <c r="Z1109" s="869"/>
      <c r="AA1109" s="869"/>
      <c r="AB1109" s="869"/>
      <c r="AC1109" s="262" t="s">
        <v>197</v>
      </c>
      <c r="AD1109" s="262"/>
      <c r="AE1109" s="262"/>
      <c r="AF1109" s="262"/>
      <c r="AG1109" s="262"/>
      <c r="AH1109" s="333" t="s">
        <v>210</v>
      </c>
      <c r="AI1109" s="334"/>
      <c r="AJ1109" s="334"/>
      <c r="AK1109" s="334"/>
      <c r="AL1109" s="334" t="s">
        <v>21</v>
      </c>
      <c r="AM1109" s="334"/>
      <c r="AN1109" s="334"/>
      <c r="AO1109" s="872"/>
      <c r="AP1109" s="408" t="s">
        <v>251</v>
      </c>
      <c r="AQ1109" s="408"/>
      <c r="AR1109" s="408"/>
      <c r="AS1109" s="408"/>
      <c r="AT1109" s="408"/>
      <c r="AU1109" s="408"/>
      <c r="AV1109" s="408"/>
      <c r="AW1109" s="408"/>
      <c r="AX1109" s="408"/>
    </row>
    <row r="1110" spans="1:51" ht="30" customHeight="1" x14ac:dyDescent="0.15">
      <c r="A1110" s="389">
        <v>1</v>
      </c>
      <c r="B1110" s="389">
        <v>1</v>
      </c>
      <c r="C1110" s="871"/>
      <c r="D1110" s="871"/>
      <c r="E1110" s="247" t="s">
        <v>659</v>
      </c>
      <c r="F1110" s="870"/>
      <c r="G1110" s="870"/>
      <c r="H1110" s="870"/>
      <c r="I1110" s="870"/>
      <c r="J1110" s="404" t="s">
        <v>659</v>
      </c>
      <c r="K1110" s="405"/>
      <c r="L1110" s="405"/>
      <c r="M1110" s="405"/>
      <c r="N1110" s="405"/>
      <c r="O1110" s="405"/>
      <c r="P1110" s="302" t="s">
        <v>659</v>
      </c>
      <c r="Q1110" s="303"/>
      <c r="R1110" s="303"/>
      <c r="S1110" s="303"/>
      <c r="T1110" s="303"/>
      <c r="U1110" s="303"/>
      <c r="V1110" s="303"/>
      <c r="W1110" s="303"/>
      <c r="X1110" s="303"/>
      <c r="Y1110" s="304" t="s">
        <v>659</v>
      </c>
      <c r="Z1110" s="305"/>
      <c r="AA1110" s="305"/>
      <c r="AB1110" s="306"/>
      <c r="AC1110" s="308"/>
      <c r="AD1110" s="309"/>
      <c r="AE1110" s="309"/>
      <c r="AF1110" s="309"/>
      <c r="AG1110" s="309"/>
      <c r="AH1110" s="310" t="s">
        <v>659</v>
      </c>
      <c r="AI1110" s="311"/>
      <c r="AJ1110" s="311"/>
      <c r="AK1110" s="311"/>
      <c r="AL1110" s="312" t="s">
        <v>659</v>
      </c>
      <c r="AM1110" s="313"/>
      <c r="AN1110" s="313"/>
      <c r="AO1110" s="314"/>
      <c r="AP1110" s="307" t="s">
        <v>659</v>
      </c>
      <c r="AQ1110" s="307"/>
      <c r="AR1110" s="307"/>
      <c r="AS1110" s="307"/>
      <c r="AT1110" s="307"/>
      <c r="AU1110" s="307"/>
      <c r="AV1110" s="307"/>
      <c r="AW1110" s="307"/>
      <c r="AX1110" s="307"/>
    </row>
    <row r="1111" spans="1:51" ht="30" hidden="1" customHeight="1" x14ac:dyDescent="0.15">
      <c r="A1111" s="389">
        <v>2</v>
      </c>
      <c r="B1111" s="389">
        <v>1</v>
      </c>
      <c r="C1111" s="871"/>
      <c r="D1111" s="871"/>
      <c r="E1111" s="870"/>
      <c r="F1111" s="870"/>
      <c r="G1111" s="870"/>
      <c r="H1111" s="870"/>
      <c r="I1111" s="870"/>
      <c r="J1111" s="404"/>
      <c r="K1111" s="405"/>
      <c r="L1111" s="405"/>
      <c r="M1111" s="405"/>
      <c r="N1111" s="405"/>
      <c r="O1111" s="405"/>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9">
        <v>3</v>
      </c>
      <c r="B1112" s="389">
        <v>1</v>
      </c>
      <c r="C1112" s="871"/>
      <c r="D1112" s="871"/>
      <c r="E1112" s="870"/>
      <c r="F1112" s="870"/>
      <c r="G1112" s="870"/>
      <c r="H1112" s="870"/>
      <c r="I1112" s="870"/>
      <c r="J1112" s="404"/>
      <c r="K1112" s="405"/>
      <c r="L1112" s="405"/>
      <c r="M1112" s="405"/>
      <c r="N1112" s="405"/>
      <c r="O1112" s="405"/>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9">
        <v>4</v>
      </c>
      <c r="B1113" s="389">
        <v>1</v>
      </c>
      <c r="C1113" s="871"/>
      <c r="D1113" s="871"/>
      <c r="E1113" s="870"/>
      <c r="F1113" s="870"/>
      <c r="G1113" s="870"/>
      <c r="H1113" s="870"/>
      <c r="I1113" s="870"/>
      <c r="J1113" s="404"/>
      <c r="K1113" s="405"/>
      <c r="L1113" s="405"/>
      <c r="M1113" s="405"/>
      <c r="N1113" s="405"/>
      <c r="O1113" s="405"/>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9">
        <v>5</v>
      </c>
      <c r="B1114" s="389">
        <v>1</v>
      </c>
      <c r="C1114" s="871"/>
      <c r="D1114" s="871"/>
      <c r="E1114" s="870"/>
      <c r="F1114" s="870"/>
      <c r="G1114" s="870"/>
      <c r="H1114" s="870"/>
      <c r="I1114" s="870"/>
      <c r="J1114" s="404"/>
      <c r="K1114" s="405"/>
      <c r="L1114" s="405"/>
      <c r="M1114" s="405"/>
      <c r="N1114" s="405"/>
      <c r="O1114" s="405"/>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9">
        <v>6</v>
      </c>
      <c r="B1115" s="389">
        <v>1</v>
      </c>
      <c r="C1115" s="871"/>
      <c r="D1115" s="871"/>
      <c r="E1115" s="870"/>
      <c r="F1115" s="870"/>
      <c r="G1115" s="870"/>
      <c r="H1115" s="870"/>
      <c r="I1115" s="870"/>
      <c r="J1115" s="404"/>
      <c r="K1115" s="405"/>
      <c r="L1115" s="405"/>
      <c r="M1115" s="405"/>
      <c r="N1115" s="405"/>
      <c r="O1115" s="405"/>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9">
        <v>7</v>
      </c>
      <c r="B1116" s="389">
        <v>1</v>
      </c>
      <c r="C1116" s="871"/>
      <c r="D1116" s="871"/>
      <c r="E1116" s="870"/>
      <c r="F1116" s="870"/>
      <c r="G1116" s="870"/>
      <c r="H1116" s="870"/>
      <c r="I1116" s="870"/>
      <c r="J1116" s="404"/>
      <c r="K1116" s="405"/>
      <c r="L1116" s="405"/>
      <c r="M1116" s="405"/>
      <c r="N1116" s="405"/>
      <c r="O1116" s="405"/>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9">
        <v>8</v>
      </c>
      <c r="B1117" s="389">
        <v>1</v>
      </c>
      <c r="C1117" s="871"/>
      <c r="D1117" s="871"/>
      <c r="E1117" s="870"/>
      <c r="F1117" s="870"/>
      <c r="G1117" s="870"/>
      <c r="H1117" s="870"/>
      <c r="I1117" s="870"/>
      <c r="J1117" s="404"/>
      <c r="K1117" s="405"/>
      <c r="L1117" s="405"/>
      <c r="M1117" s="405"/>
      <c r="N1117" s="405"/>
      <c r="O1117" s="405"/>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9">
        <v>9</v>
      </c>
      <c r="B1118" s="389">
        <v>1</v>
      </c>
      <c r="C1118" s="871"/>
      <c r="D1118" s="871"/>
      <c r="E1118" s="870"/>
      <c r="F1118" s="870"/>
      <c r="G1118" s="870"/>
      <c r="H1118" s="870"/>
      <c r="I1118" s="870"/>
      <c r="J1118" s="404"/>
      <c r="K1118" s="405"/>
      <c r="L1118" s="405"/>
      <c r="M1118" s="405"/>
      <c r="N1118" s="405"/>
      <c r="O1118" s="405"/>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9">
        <v>10</v>
      </c>
      <c r="B1119" s="389">
        <v>1</v>
      </c>
      <c r="C1119" s="871"/>
      <c r="D1119" s="871"/>
      <c r="E1119" s="870"/>
      <c r="F1119" s="870"/>
      <c r="G1119" s="870"/>
      <c r="H1119" s="870"/>
      <c r="I1119" s="870"/>
      <c r="J1119" s="404"/>
      <c r="K1119" s="405"/>
      <c r="L1119" s="405"/>
      <c r="M1119" s="405"/>
      <c r="N1119" s="405"/>
      <c r="O1119" s="405"/>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9">
        <v>11</v>
      </c>
      <c r="B1120" s="389">
        <v>1</v>
      </c>
      <c r="C1120" s="871"/>
      <c r="D1120" s="871"/>
      <c r="E1120" s="870"/>
      <c r="F1120" s="870"/>
      <c r="G1120" s="870"/>
      <c r="H1120" s="870"/>
      <c r="I1120" s="870"/>
      <c r="J1120" s="404"/>
      <c r="K1120" s="405"/>
      <c r="L1120" s="405"/>
      <c r="M1120" s="405"/>
      <c r="N1120" s="405"/>
      <c r="O1120" s="405"/>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9">
        <v>12</v>
      </c>
      <c r="B1121" s="389">
        <v>1</v>
      </c>
      <c r="C1121" s="871"/>
      <c r="D1121" s="871"/>
      <c r="E1121" s="870"/>
      <c r="F1121" s="870"/>
      <c r="G1121" s="870"/>
      <c r="H1121" s="870"/>
      <c r="I1121" s="870"/>
      <c r="J1121" s="404"/>
      <c r="K1121" s="405"/>
      <c r="L1121" s="405"/>
      <c r="M1121" s="405"/>
      <c r="N1121" s="405"/>
      <c r="O1121" s="405"/>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9">
        <v>13</v>
      </c>
      <c r="B1122" s="389">
        <v>1</v>
      </c>
      <c r="C1122" s="871"/>
      <c r="D1122" s="871"/>
      <c r="E1122" s="870"/>
      <c r="F1122" s="870"/>
      <c r="G1122" s="870"/>
      <c r="H1122" s="870"/>
      <c r="I1122" s="870"/>
      <c r="J1122" s="404"/>
      <c r="K1122" s="405"/>
      <c r="L1122" s="405"/>
      <c r="M1122" s="405"/>
      <c r="N1122" s="405"/>
      <c r="O1122" s="405"/>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9">
        <v>14</v>
      </c>
      <c r="B1123" s="389">
        <v>1</v>
      </c>
      <c r="C1123" s="871"/>
      <c r="D1123" s="871"/>
      <c r="E1123" s="870"/>
      <c r="F1123" s="870"/>
      <c r="G1123" s="870"/>
      <c r="H1123" s="870"/>
      <c r="I1123" s="870"/>
      <c r="J1123" s="404"/>
      <c r="K1123" s="405"/>
      <c r="L1123" s="405"/>
      <c r="M1123" s="405"/>
      <c r="N1123" s="405"/>
      <c r="O1123" s="405"/>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9">
        <v>15</v>
      </c>
      <c r="B1124" s="389">
        <v>1</v>
      </c>
      <c r="C1124" s="871"/>
      <c r="D1124" s="871"/>
      <c r="E1124" s="870"/>
      <c r="F1124" s="870"/>
      <c r="G1124" s="870"/>
      <c r="H1124" s="870"/>
      <c r="I1124" s="870"/>
      <c r="J1124" s="404"/>
      <c r="K1124" s="405"/>
      <c r="L1124" s="405"/>
      <c r="M1124" s="405"/>
      <c r="N1124" s="405"/>
      <c r="O1124" s="405"/>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9">
        <v>16</v>
      </c>
      <c r="B1125" s="389">
        <v>1</v>
      </c>
      <c r="C1125" s="871"/>
      <c r="D1125" s="871"/>
      <c r="E1125" s="870"/>
      <c r="F1125" s="870"/>
      <c r="G1125" s="870"/>
      <c r="H1125" s="870"/>
      <c r="I1125" s="870"/>
      <c r="J1125" s="404"/>
      <c r="K1125" s="405"/>
      <c r="L1125" s="405"/>
      <c r="M1125" s="405"/>
      <c r="N1125" s="405"/>
      <c r="O1125" s="405"/>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9">
        <v>17</v>
      </c>
      <c r="B1126" s="389">
        <v>1</v>
      </c>
      <c r="C1126" s="871"/>
      <c r="D1126" s="871"/>
      <c r="E1126" s="870"/>
      <c r="F1126" s="870"/>
      <c r="G1126" s="870"/>
      <c r="H1126" s="870"/>
      <c r="I1126" s="870"/>
      <c r="J1126" s="404"/>
      <c r="K1126" s="405"/>
      <c r="L1126" s="405"/>
      <c r="M1126" s="405"/>
      <c r="N1126" s="405"/>
      <c r="O1126" s="405"/>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9">
        <v>18</v>
      </c>
      <c r="B1127" s="389">
        <v>1</v>
      </c>
      <c r="C1127" s="871"/>
      <c r="D1127" s="871"/>
      <c r="E1127" s="247"/>
      <c r="F1127" s="870"/>
      <c r="G1127" s="870"/>
      <c r="H1127" s="870"/>
      <c r="I1127" s="870"/>
      <c r="J1127" s="404"/>
      <c r="K1127" s="405"/>
      <c r="L1127" s="405"/>
      <c r="M1127" s="405"/>
      <c r="N1127" s="405"/>
      <c r="O1127" s="405"/>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9">
        <v>19</v>
      </c>
      <c r="B1128" s="389">
        <v>1</v>
      </c>
      <c r="C1128" s="871"/>
      <c r="D1128" s="871"/>
      <c r="E1128" s="870"/>
      <c r="F1128" s="870"/>
      <c r="G1128" s="870"/>
      <c r="H1128" s="870"/>
      <c r="I1128" s="870"/>
      <c r="J1128" s="404"/>
      <c r="K1128" s="405"/>
      <c r="L1128" s="405"/>
      <c r="M1128" s="405"/>
      <c r="N1128" s="405"/>
      <c r="O1128" s="405"/>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9">
        <v>20</v>
      </c>
      <c r="B1129" s="389">
        <v>1</v>
      </c>
      <c r="C1129" s="871"/>
      <c r="D1129" s="871"/>
      <c r="E1129" s="870"/>
      <c r="F1129" s="870"/>
      <c r="G1129" s="870"/>
      <c r="H1129" s="870"/>
      <c r="I1129" s="870"/>
      <c r="J1129" s="404"/>
      <c r="K1129" s="405"/>
      <c r="L1129" s="405"/>
      <c r="M1129" s="405"/>
      <c r="N1129" s="405"/>
      <c r="O1129" s="405"/>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9">
        <v>21</v>
      </c>
      <c r="B1130" s="389">
        <v>1</v>
      </c>
      <c r="C1130" s="871"/>
      <c r="D1130" s="871"/>
      <c r="E1130" s="870"/>
      <c r="F1130" s="870"/>
      <c r="G1130" s="870"/>
      <c r="H1130" s="870"/>
      <c r="I1130" s="870"/>
      <c r="J1130" s="404"/>
      <c r="K1130" s="405"/>
      <c r="L1130" s="405"/>
      <c r="M1130" s="405"/>
      <c r="N1130" s="405"/>
      <c r="O1130" s="405"/>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9">
        <v>22</v>
      </c>
      <c r="B1131" s="389">
        <v>1</v>
      </c>
      <c r="C1131" s="871"/>
      <c r="D1131" s="871"/>
      <c r="E1131" s="870"/>
      <c r="F1131" s="870"/>
      <c r="G1131" s="870"/>
      <c r="H1131" s="870"/>
      <c r="I1131" s="870"/>
      <c r="J1131" s="404"/>
      <c r="K1131" s="405"/>
      <c r="L1131" s="405"/>
      <c r="M1131" s="405"/>
      <c r="N1131" s="405"/>
      <c r="O1131" s="405"/>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9">
        <v>23</v>
      </c>
      <c r="B1132" s="389">
        <v>1</v>
      </c>
      <c r="C1132" s="871"/>
      <c r="D1132" s="871"/>
      <c r="E1132" s="870"/>
      <c r="F1132" s="870"/>
      <c r="G1132" s="870"/>
      <c r="H1132" s="870"/>
      <c r="I1132" s="870"/>
      <c r="J1132" s="404"/>
      <c r="K1132" s="405"/>
      <c r="L1132" s="405"/>
      <c r="M1132" s="405"/>
      <c r="N1132" s="405"/>
      <c r="O1132" s="405"/>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9">
        <v>24</v>
      </c>
      <c r="B1133" s="389">
        <v>1</v>
      </c>
      <c r="C1133" s="871"/>
      <c r="D1133" s="871"/>
      <c r="E1133" s="870"/>
      <c r="F1133" s="870"/>
      <c r="G1133" s="870"/>
      <c r="H1133" s="870"/>
      <c r="I1133" s="870"/>
      <c r="J1133" s="404"/>
      <c r="K1133" s="405"/>
      <c r="L1133" s="405"/>
      <c r="M1133" s="405"/>
      <c r="N1133" s="405"/>
      <c r="O1133" s="405"/>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9">
        <v>25</v>
      </c>
      <c r="B1134" s="389">
        <v>1</v>
      </c>
      <c r="C1134" s="871"/>
      <c r="D1134" s="871"/>
      <c r="E1134" s="870"/>
      <c r="F1134" s="870"/>
      <c r="G1134" s="870"/>
      <c r="H1134" s="870"/>
      <c r="I1134" s="870"/>
      <c r="J1134" s="404"/>
      <c r="K1134" s="405"/>
      <c r="L1134" s="405"/>
      <c r="M1134" s="405"/>
      <c r="N1134" s="405"/>
      <c r="O1134" s="405"/>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9">
        <v>26</v>
      </c>
      <c r="B1135" s="389">
        <v>1</v>
      </c>
      <c r="C1135" s="871"/>
      <c r="D1135" s="871"/>
      <c r="E1135" s="870"/>
      <c r="F1135" s="870"/>
      <c r="G1135" s="870"/>
      <c r="H1135" s="870"/>
      <c r="I1135" s="870"/>
      <c r="J1135" s="404"/>
      <c r="K1135" s="405"/>
      <c r="L1135" s="405"/>
      <c r="M1135" s="405"/>
      <c r="N1135" s="405"/>
      <c r="O1135" s="405"/>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9">
        <v>27</v>
      </c>
      <c r="B1136" s="389">
        <v>1</v>
      </c>
      <c r="C1136" s="871"/>
      <c r="D1136" s="871"/>
      <c r="E1136" s="870"/>
      <c r="F1136" s="870"/>
      <c r="G1136" s="870"/>
      <c r="H1136" s="870"/>
      <c r="I1136" s="870"/>
      <c r="J1136" s="404"/>
      <c r="K1136" s="405"/>
      <c r="L1136" s="405"/>
      <c r="M1136" s="405"/>
      <c r="N1136" s="405"/>
      <c r="O1136" s="405"/>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9">
        <v>28</v>
      </c>
      <c r="B1137" s="389">
        <v>1</v>
      </c>
      <c r="C1137" s="871"/>
      <c r="D1137" s="871"/>
      <c r="E1137" s="870"/>
      <c r="F1137" s="870"/>
      <c r="G1137" s="870"/>
      <c r="H1137" s="870"/>
      <c r="I1137" s="870"/>
      <c r="J1137" s="404"/>
      <c r="K1137" s="405"/>
      <c r="L1137" s="405"/>
      <c r="M1137" s="405"/>
      <c r="N1137" s="405"/>
      <c r="O1137" s="405"/>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9">
        <v>29</v>
      </c>
      <c r="B1138" s="389">
        <v>1</v>
      </c>
      <c r="C1138" s="871"/>
      <c r="D1138" s="871"/>
      <c r="E1138" s="870"/>
      <c r="F1138" s="870"/>
      <c r="G1138" s="870"/>
      <c r="H1138" s="870"/>
      <c r="I1138" s="870"/>
      <c r="J1138" s="404"/>
      <c r="K1138" s="405"/>
      <c r="L1138" s="405"/>
      <c r="M1138" s="405"/>
      <c r="N1138" s="405"/>
      <c r="O1138" s="405"/>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9">
        <v>30</v>
      </c>
      <c r="B1139" s="389">
        <v>1</v>
      </c>
      <c r="C1139" s="871"/>
      <c r="D1139" s="871"/>
      <c r="E1139" s="870"/>
      <c r="F1139" s="870"/>
      <c r="G1139" s="870"/>
      <c r="H1139" s="870"/>
      <c r="I1139" s="870"/>
      <c r="J1139" s="404"/>
      <c r="K1139" s="405"/>
      <c r="L1139" s="405"/>
      <c r="M1139" s="405"/>
      <c r="N1139" s="405"/>
      <c r="O1139" s="405"/>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1" priority="14007">
      <formula>IF(RIGHT(TEXT(P14,"0.#"),1)=".",FALSE,TRUE)</formula>
    </cfRule>
    <cfRule type="expression" dxfId="2100" priority="14008">
      <formula>IF(RIGHT(TEXT(P14,"0.#"),1)=".",TRUE,FALSE)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90">
    <cfRule type="expression" dxfId="2095" priority="13879">
      <formula>IF(RIGHT(TEXT(Y790,"0.#"),1)=".",FALSE,TRUE)</formula>
    </cfRule>
    <cfRule type="expression" dxfId="2094" priority="13880">
      <formula>IF(RIGHT(TEXT(Y790,"0.#"),1)=".",TRUE,FALSE)</formula>
    </cfRule>
  </conditionalFormatting>
  <conditionalFormatting sqref="Y799">
    <cfRule type="expression" dxfId="2093" priority="13875">
      <formula>IF(RIGHT(TEXT(Y799,"0.#"),1)=".",FALSE,TRUE)</formula>
    </cfRule>
    <cfRule type="expression" dxfId="2092" priority="13876">
      <formula>IF(RIGHT(TEXT(Y799,"0.#"),1)=".",TRUE,FALSE)</formula>
    </cfRule>
  </conditionalFormatting>
  <conditionalFormatting sqref="Y830:Y837 Y828 Y817:Y824 Y815 Y804:Y811 Y802">
    <cfRule type="expression" dxfId="2091" priority="13657">
      <formula>IF(RIGHT(TEXT(Y802,"0.#"),1)=".",FALSE,TRUE)</formula>
    </cfRule>
    <cfRule type="expression" dxfId="2090" priority="13658">
      <formula>IF(RIGHT(TEXT(Y802,"0.#"),1)=".",TRUE,FALSE)</formula>
    </cfRule>
  </conditionalFormatting>
  <conditionalFormatting sqref="P16:AQ17 P15:AX15 P13:AX13">
    <cfRule type="expression" dxfId="2089" priority="13705">
      <formula>IF(RIGHT(TEXT(P13,"0.#"),1)=".",FALSE,TRUE)</formula>
    </cfRule>
    <cfRule type="expression" dxfId="2088" priority="13706">
      <formula>IF(RIGHT(TEXT(P13,"0.#"),1)=".",TRUE,FALSE)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91:Y798">
    <cfRule type="expression" dxfId="2083" priority="13681">
      <formula>IF(RIGHT(TEXT(Y791,"0.#"),1)=".",FALSE,TRUE)</formula>
    </cfRule>
    <cfRule type="expression" dxfId="2082" priority="13682">
      <formula>IF(RIGHT(TEXT(Y791,"0.#"),1)=".",TRUE,FALSE)</formula>
    </cfRule>
  </conditionalFormatting>
  <conditionalFormatting sqref="AU790">
    <cfRule type="expression" dxfId="2081" priority="13679">
      <formula>IF(RIGHT(TEXT(AU790,"0.#"),1)=".",FALSE,TRUE)</formula>
    </cfRule>
    <cfRule type="expression" dxfId="2080" priority="13680">
      <formula>IF(RIGHT(TEXT(AU790,"0.#"),1)=".",TRUE,FALSE)</formula>
    </cfRule>
  </conditionalFormatting>
  <conditionalFormatting sqref="AU799">
    <cfRule type="expression" dxfId="2079" priority="13677">
      <formula>IF(RIGHT(TEXT(AU799,"0.#"),1)=".",FALSE,TRUE)</formula>
    </cfRule>
    <cfRule type="expression" dxfId="2078" priority="13678">
      <formula>IF(RIGHT(TEXT(AU799,"0.#"),1)=".",TRUE,FALSE)</formula>
    </cfRule>
  </conditionalFormatting>
  <conditionalFormatting sqref="AU791:AU798">
    <cfRule type="expression" dxfId="2077" priority="13675">
      <formula>IF(RIGHT(TEXT(AU791,"0.#"),1)=".",FALSE,TRUE)</formula>
    </cfRule>
    <cfRule type="expression" dxfId="2076" priority="13676">
      <formula>IF(RIGHT(TEXT(AU791,"0.#"),1)=".",TRUE,FALSE)</formula>
    </cfRule>
  </conditionalFormatting>
  <conditionalFormatting sqref="Y829 Y816 Y803">
    <cfRule type="expression" dxfId="2075" priority="13661">
      <formula>IF(RIGHT(TEXT(Y803,"0.#"),1)=".",FALSE,TRUE)</formula>
    </cfRule>
    <cfRule type="expression" dxfId="2074" priority="13662">
      <formula>IF(RIGHT(TEXT(Y803,"0.#"),1)=".",TRUE,FALSE)</formula>
    </cfRule>
  </conditionalFormatting>
  <conditionalFormatting sqref="Y838 Y825 Y812">
    <cfRule type="expression" dxfId="2073" priority="13659">
      <formula>IF(RIGHT(TEXT(Y812,"0.#"),1)=".",FALSE,TRUE)</formula>
    </cfRule>
    <cfRule type="expression" dxfId="2072" priority="13660">
      <formula>IF(RIGHT(TEXT(Y812,"0.#"),1)=".",TRUE,FALSE)</formula>
    </cfRule>
  </conditionalFormatting>
  <conditionalFormatting sqref="AU829 AU816 AU803">
    <cfRule type="expression" dxfId="2071" priority="13655">
      <formula>IF(RIGHT(TEXT(AU803,"0.#"),1)=".",FALSE,TRUE)</formula>
    </cfRule>
    <cfRule type="expression" dxfId="2070" priority="13656">
      <formula>IF(RIGHT(TEXT(AU803,"0.#"),1)=".",TRUE,FALSE)</formula>
    </cfRule>
  </conditionalFormatting>
  <conditionalFormatting sqref="AU838 AU825 AU812">
    <cfRule type="expression" dxfId="2069" priority="13653">
      <formula>IF(RIGHT(TEXT(AU812,"0.#"),1)=".",FALSE,TRUE)</formula>
    </cfRule>
    <cfRule type="expression" dxfId="2068" priority="13654">
      <formula>IF(RIGHT(TEXT(AU812,"0.#"),1)=".",TRUE,FALSE)</formula>
    </cfRule>
  </conditionalFormatting>
  <conditionalFormatting sqref="AU830:AU837 AU828 AU817:AU824 AU815 AU804:AU811 AU802">
    <cfRule type="expression" dxfId="2067" priority="13651">
      <formula>IF(RIGHT(TEXT(AU802,"0.#"),1)=".",FALSE,TRUE)</formula>
    </cfRule>
    <cfRule type="expression" dxfId="2066" priority="13652">
      <formula>IF(RIGHT(TEXT(AU802,"0.#"),1)=".",TRUE,FALSE)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55:AO874">
    <cfRule type="expression" dxfId="1801" priority="6629">
      <formula>IF(AND(AL855&gt;=0, RIGHT(TEXT(AL855,"0.#"),1)&lt;&gt;"."),TRUE,FALSE)</formula>
    </cfRule>
    <cfRule type="expression" dxfId="1800" priority="6630">
      <formula>IF(AND(AL855&gt;=0, RIGHT(TEXT(AL855,"0.#"),1)="."),TRUE,FALSE)</formula>
    </cfRule>
    <cfRule type="expression" dxfId="1799" priority="6631">
      <formula>IF(AND(AL855&lt;0, RIGHT(TEXT(AL855,"0.#"),1)&lt;&gt;"."),TRUE,FALSE)</formula>
    </cfRule>
    <cfRule type="expression" dxfId="1798" priority="6632">
      <formula>IF(AND(AL855&lt;0, RIGHT(TEXT(AL855,"0.#"),1)="."),TRUE,FALSE)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7:Y874">
    <cfRule type="expression" dxfId="1727" priority="2957">
      <formula>IF(RIGHT(TEXT(Y847,"0.#"),1)=".",FALSE,TRUE)</formula>
    </cfRule>
    <cfRule type="expression" dxfId="1726" priority="2958">
      <formula>IF(RIGHT(TEXT(Y847,"0.#"),1)=".",TRUE,FALSE)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10:AO1139">
    <cfRule type="expression" dxfId="1697" priority="2863">
      <formula>IF(AND(AL1110&gt;=0, RIGHT(TEXT(AL1110,"0.#"),1)&lt;&gt;"."),TRUE,FALSE)</formula>
    </cfRule>
    <cfRule type="expression" dxfId="1696" priority="2864">
      <formula>IF(AND(AL1110&gt;=0, RIGHT(TEXT(AL1110,"0.#"),1)="."),TRUE,FALSE)</formula>
    </cfRule>
    <cfRule type="expression" dxfId="1695" priority="2865">
      <formula>IF(AND(AL1110&lt;0, RIGHT(TEXT(AL1110,"0.#"),1)&lt;&gt;"."),TRUE,FALSE)</formula>
    </cfRule>
    <cfRule type="expression" dxfId="1694" priority="2866">
      <formula>IF(AND(AL1110&lt;0, RIGHT(TEXT(AL1110,"0.#"),1)="."),TRUE,FALSE)</formula>
    </cfRule>
  </conditionalFormatting>
  <conditionalFormatting sqref="Y1110:Y1139">
    <cfRule type="expression" dxfId="1693" priority="2861">
      <formula>IF(RIGHT(TEXT(Y1110,"0.#"),1)=".",FALSE,TRUE)</formula>
    </cfRule>
    <cfRule type="expression" dxfId="1692" priority="2862">
      <formula>IF(RIGHT(TEXT(Y1110,"0.#"),1)=".",TRUE,FALSE)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45:AO854">
    <cfRule type="expression" dxfId="1683" priority="2815">
      <formula>IF(AND(AL845&gt;=0, RIGHT(TEXT(AL845,"0.#"),1)&lt;&gt;"."),TRUE,FALSE)</formula>
    </cfRule>
    <cfRule type="expression" dxfId="1682" priority="2816">
      <formula>IF(AND(AL845&gt;=0, RIGHT(TEXT(AL845,"0.#"),1)="."),TRUE,FALSE)</formula>
    </cfRule>
    <cfRule type="expression" dxfId="1681" priority="2817">
      <formula>IF(AND(AL845&lt;0, RIGHT(TEXT(AL845,"0.#"),1)&lt;&gt;"."),TRUE,FALSE)</formula>
    </cfRule>
    <cfRule type="expression" dxfId="1680" priority="2818">
      <formula>IF(AND(AL845&lt;0, RIGHT(TEXT(AL845,"0.#"),1)="."),TRUE,FALSE)</formula>
    </cfRule>
  </conditionalFormatting>
  <conditionalFormatting sqref="Y845:Y846">
    <cfRule type="expression" dxfId="1679" priority="2813">
      <formula>IF(RIGHT(TEXT(Y845,"0.#"),1)=".",FALSE,TRUE)</formula>
    </cfRule>
    <cfRule type="expression" dxfId="1678" priority="2814">
      <formula>IF(RIGHT(TEXT(Y845,"0.#"),1)=".",TRUE,FALSE)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80:Y907">
    <cfRule type="expression" dxfId="1361" priority="2073">
      <formula>IF(RIGHT(TEXT(Y880,"0.#"),1)=".",FALSE,TRUE)</formula>
    </cfRule>
    <cfRule type="expression" dxfId="1360" priority="2074">
      <formula>IF(RIGHT(TEXT(Y880,"0.#"),1)=".",TRUE,FALSE)</formula>
    </cfRule>
  </conditionalFormatting>
  <conditionalFormatting sqref="Y878:Y879">
    <cfRule type="expression" dxfId="1359" priority="2067">
      <formula>IF(RIGHT(TEXT(Y878,"0.#"),1)=".",FALSE,TRUE)</formula>
    </cfRule>
    <cfRule type="expression" dxfId="1358" priority="2068">
      <formula>IF(RIGHT(TEXT(Y878,"0.#"),1)=".",TRUE,FALSE)</formula>
    </cfRule>
  </conditionalFormatting>
  <conditionalFormatting sqref="Y913:Y940">
    <cfRule type="expression" dxfId="1357" priority="2061">
      <formula>IF(RIGHT(TEXT(Y913,"0.#"),1)=".",FALSE,TRUE)</formula>
    </cfRule>
    <cfRule type="expression" dxfId="1356" priority="2062">
      <formula>IF(RIGHT(TEXT(Y913,"0.#"),1)=".",TRUE,FALSE)</formula>
    </cfRule>
  </conditionalFormatting>
  <conditionalFormatting sqref="Y911:Y912">
    <cfRule type="expression" dxfId="1355" priority="2055">
      <formula>IF(RIGHT(TEXT(Y911,"0.#"),1)=".",FALSE,TRUE)</formula>
    </cfRule>
    <cfRule type="expression" dxfId="1354" priority="2056">
      <formula>IF(RIGHT(TEXT(Y911,"0.#"),1)=".",TRUE,FALSE)</formula>
    </cfRule>
  </conditionalFormatting>
  <conditionalFormatting sqref="Y946:Y973">
    <cfRule type="expression" dxfId="1353" priority="2049">
      <formula>IF(RIGHT(TEXT(Y946,"0.#"),1)=".",FALSE,TRUE)</formula>
    </cfRule>
    <cfRule type="expression" dxfId="1352" priority="2050">
      <formula>IF(RIGHT(TEXT(Y946,"0.#"),1)=".",TRUE,FALSE)</formula>
    </cfRule>
  </conditionalFormatting>
  <conditionalFormatting sqref="Y944:Y945">
    <cfRule type="expression" dxfId="1351" priority="2043">
      <formula>IF(RIGHT(TEXT(Y944,"0.#"),1)=".",FALSE,TRUE)</formula>
    </cfRule>
    <cfRule type="expression" dxfId="1350" priority="2044">
      <formula>IF(RIGHT(TEXT(Y944,"0.#"),1)=".",TRUE,FALSE)</formula>
    </cfRule>
  </conditionalFormatting>
  <conditionalFormatting sqref="Y979:Y1006">
    <cfRule type="expression" dxfId="1349" priority="2037">
      <formula>IF(RIGHT(TEXT(Y979,"0.#"),1)=".",FALSE,TRUE)</formula>
    </cfRule>
    <cfRule type="expression" dxfId="1348" priority="2038">
      <formula>IF(RIGHT(TEXT(Y979,"0.#"),1)=".",TRUE,FALSE)</formula>
    </cfRule>
  </conditionalFormatting>
  <conditionalFormatting sqref="Y977:Y978">
    <cfRule type="expression" dxfId="1347" priority="2031">
      <formula>IF(RIGHT(TEXT(Y977,"0.#"),1)=".",FALSE,TRUE)</formula>
    </cfRule>
    <cfRule type="expression" dxfId="1346" priority="2032">
      <formula>IF(RIGHT(TEXT(Y977,"0.#"),1)=".",TRUE,FALSE)</formula>
    </cfRule>
  </conditionalFormatting>
  <conditionalFormatting sqref="Y1012:Y1039">
    <cfRule type="expression" dxfId="1345" priority="2025">
      <formula>IF(RIGHT(TEXT(Y1012,"0.#"),1)=".",FALSE,TRUE)</formula>
    </cfRule>
    <cfRule type="expression" dxfId="1344" priority="2026">
      <formula>IF(RIGHT(TEXT(Y1012,"0.#"),1)=".",TRUE,FALSE)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80:AO907">
    <cfRule type="expression" dxfId="1263" priority="2075">
      <formula>IF(AND(AL880&gt;=0, RIGHT(TEXT(AL880,"0.#"),1)&lt;&gt;"."),TRUE,FALSE)</formula>
    </cfRule>
    <cfRule type="expression" dxfId="1262" priority="2076">
      <formula>IF(AND(AL880&gt;=0, RIGHT(TEXT(AL880,"0.#"),1)="."),TRUE,FALSE)</formula>
    </cfRule>
    <cfRule type="expression" dxfId="1261" priority="2077">
      <formula>IF(AND(AL880&lt;0, RIGHT(TEXT(AL880,"0.#"),1)&lt;&gt;"."),TRUE,FALSE)</formula>
    </cfRule>
    <cfRule type="expression" dxfId="1260" priority="2078">
      <formula>IF(AND(AL880&lt;0, RIGHT(TEXT(AL880,"0.#"),1)="."),TRUE,FALSE)</formula>
    </cfRule>
  </conditionalFormatting>
  <conditionalFormatting sqref="AL878:AO879">
    <cfRule type="expression" dxfId="1259" priority="2069">
      <formula>IF(AND(AL878&gt;=0, RIGHT(TEXT(AL878,"0.#"),1)&lt;&gt;"."),TRUE,FALSE)</formula>
    </cfRule>
    <cfRule type="expression" dxfId="1258" priority="2070">
      <formula>IF(AND(AL878&gt;=0, RIGHT(TEXT(AL878,"0.#"),1)="."),TRUE,FALSE)</formula>
    </cfRule>
    <cfRule type="expression" dxfId="1257" priority="2071">
      <formula>IF(AND(AL878&lt;0, RIGHT(TEXT(AL878,"0.#"),1)&lt;&gt;"."),TRUE,FALSE)</formula>
    </cfRule>
    <cfRule type="expression" dxfId="1256" priority="2072">
      <formula>IF(AND(AL878&lt;0, RIGHT(TEXT(AL878,"0.#"),1)="."),TRUE,FALSE)</formula>
    </cfRule>
  </conditionalFormatting>
  <conditionalFormatting sqref="AL913:AO940">
    <cfRule type="expression" dxfId="1255" priority="2063">
      <formula>IF(AND(AL913&gt;=0, RIGHT(TEXT(AL913,"0.#"),1)&lt;&gt;"."),TRUE,FALSE)</formula>
    </cfRule>
    <cfRule type="expression" dxfId="1254" priority="2064">
      <formula>IF(AND(AL913&gt;=0, RIGHT(TEXT(AL913,"0.#"),1)="."),TRUE,FALSE)</formula>
    </cfRule>
    <cfRule type="expression" dxfId="1253" priority="2065">
      <formula>IF(AND(AL913&lt;0, RIGHT(TEXT(AL913,"0.#"),1)&lt;&gt;"."),TRUE,FALSE)</formula>
    </cfRule>
    <cfRule type="expression" dxfId="1252" priority="2066">
      <formula>IF(AND(AL913&lt;0, RIGHT(TEXT(AL913,"0.#"),1)="."),TRUE,FALSE)</formula>
    </cfRule>
  </conditionalFormatting>
  <conditionalFormatting sqref="AL911:AO912">
    <cfRule type="expression" dxfId="1251" priority="2057">
      <formula>IF(AND(AL911&gt;=0, RIGHT(TEXT(AL911,"0.#"),1)&lt;&gt;"."),TRUE,FALSE)</formula>
    </cfRule>
    <cfRule type="expression" dxfId="1250" priority="2058">
      <formula>IF(AND(AL911&gt;=0, RIGHT(TEXT(AL911,"0.#"),1)="."),TRUE,FALSE)</formula>
    </cfRule>
    <cfRule type="expression" dxfId="1249" priority="2059">
      <formula>IF(AND(AL911&lt;0, RIGHT(TEXT(AL911,"0.#"),1)&lt;&gt;"."),TRUE,FALSE)</formula>
    </cfRule>
    <cfRule type="expression" dxfId="1248" priority="2060">
      <formula>IF(AND(AL911&lt;0, RIGHT(TEXT(AL911,"0.#"),1)="."),TRUE,FALSE)</formula>
    </cfRule>
  </conditionalFormatting>
  <conditionalFormatting sqref="AL946:AO973">
    <cfRule type="expression" dxfId="1247" priority="2051">
      <formula>IF(AND(AL946&gt;=0, RIGHT(TEXT(AL946,"0.#"),1)&lt;&gt;"."),TRUE,FALSE)</formula>
    </cfRule>
    <cfRule type="expression" dxfId="1246" priority="2052">
      <formula>IF(AND(AL946&gt;=0, RIGHT(TEXT(AL946,"0.#"),1)="."),TRUE,FALSE)</formula>
    </cfRule>
    <cfRule type="expression" dxfId="1245" priority="2053">
      <formula>IF(AND(AL946&lt;0, RIGHT(TEXT(AL946,"0.#"),1)&lt;&gt;"."),TRUE,FALSE)</formula>
    </cfRule>
    <cfRule type="expression" dxfId="1244" priority="2054">
      <formula>IF(AND(AL946&lt;0, RIGHT(TEXT(AL946,"0.#"),1)="."),TRUE,FALSE)</formula>
    </cfRule>
  </conditionalFormatting>
  <conditionalFormatting sqref="AL944:AO945">
    <cfRule type="expression" dxfId="1243" priority="2045">
      <formula>IF(AND(AL944&gt;=0, RIGHT(TEXT(AL944,"0.#"),1)&lt;&gt;"."),TRUE,FALSE)</formula>
    </cfRule>
    <cfRule type="expression" dxfId="1242" priority="2046">
      <formula>IF(AND(AL944&gt;=0, RIGHT(TEXT(AL944,"0.#"),1)="."),TRUE,FALSE)</formula>
    </cfRule>
    <cfRule type="expression" dxfId="1241" priority="2047">
      <formula>IF(AND(AL944&lt;0, RIGHT(TEXT(AL944,"0.#"),1)&lt;&gt;"."),TRUE,FALSE)</formula>
    </cfRule>
    <cfRule type="expression" dxfId="1240" priority="2048">
      <formula>IF(AND(AL944&lt;0, RIGHT(TEXT(AL944,"0.#"),1)="."),TRUE,FALSE)</formula>
    </cfRule>
  </conditionalFormatting>
  <conditionalFormatting sqref="AL979:AO1006">
    <cfRule type="expression" dxfId="1239" priority="2039">
      <formula>IF(AND(AL979&gt;=0, RIGHT(TEXT(AL979,"0.#"),1)&lt;&gt;"."),TRUE,FALSE)</formula>
    </cfRule>
    <cfRule type="expression" dxfId="1238" priority="2040">
      <formula>IF(AND(AL979&gt;=0, RIGHT(TEXT(AL979,"0.#"),1)="."),TRUE,FALSE)</formula>
    </cfRule>
    <cfRule type="expression" dxfId="1237" priority="2041">
      <formula>IF(AND(AL979&lt;0, RIGHT(TEXT(AL979,"0.#"),1)&lt;&gt;"."),TRUE,FALSE)</formula>
    </cfRule>
    <cfRule type="expression" dxfId="1236" priority="2042">
      <formula>IF(AND(AL979&lt;0, RIGHT(TEXT(AL979,"0.#"),1)="."),TRUE,FALSE)</formula>
    </cfRule>
  </conditionalFormatting>
  <conditionalFormatting sqref="AL977:AO978">
    <cfRule type="expression" dxfId="1235" priority="2033">
      <formula>IF(AND(AL977&gt;=0, RIGHT(TEXT(AL977,"0.#"),1)&lt;&gt;"."),TRUE,FALSE)</formula>
    </cfRule>
    <cfRule type="expression" dxfId="1234" priority="2034">
      <formula>IF(AND(AL977&gt;=0, RIGHT(TEXT(AL977,"0.#"),1)="."),TRUE,FALSE)</formula>
    </cfRule>
    <cfRule type="expression" dxfId="1233" priority="2035">
      <formula>IF(AND(AL977&lt;0, RIGHT(TEXT(AL977,"0.#"),1)&lt;&gt;"."),TRUE,FALSE)</formula>
    </cfRule>
    <cfRule type="expression" dxfId="1232" priority="2036">
      <formula>IF(AND(AL977&lt;0, RIGHT(TEXT(AL977,"0.#"),1)="."),TRUE,FALSE)</formula>
    </cfRule>
  </conditionalFormatting>
  <conditionalFormatting sqref="AL1012:AO1039">
    <cfRule type="expression" dxfId="1231" priority="2027">
      <formula>IF(AND(AL1012&gt;=0, RIGHT(TEXT(AL1012,"0.#"),1)&lt;&gt;"."),TRUE,FALSE)</formula>
    </cfRule>
    <cfRule type="expression" dxfId="1230" priority="2028">
      <formula>IF(AND(AL1012&gt;=0, RIGHT(TEXT(AL1012,"0.#"),1)="."),TRUE,FALSE)</formula>
    </cfRule>
    <cfRule type="expression" dxfId="1229" priority="2029">
      <formula>IF(AND(AL1012&lt;0, RIGHT(TEXT(AL1012,"0.#"),1)&lt;&gt;"."),TRUE,FALSE)</formula>
    </cfRule>
    <cfRule type="expression" dxfId="1228" priority="2030">
      <formula>IF(AND(AL1012&lt;0, RIGHT(TEXT(AL1012,"0.#"),1)="."),TRUE,FALSE)</formula>
    </cfRule>
  </conditionalFormatting>
  <conditionalFormatting sqref="AL1010:AO1011">
    <cfRule type="expression" dxfId="1227" priority="2021">
      <formula>IF(AND(AL1010&gt;=0, RIGHT(TEXT(AL1010,"0.#"),1)&lt;&gt;"."),TRUE,FALSE)</formula>
    </cfRule>
    <cfRule type="expression" dxfId="1226" priority="2022">
      <formula>IF(AND(AL1010&gt;=0, RIGHT(TEXT(AL1010,"0.#"),1)="."),TRUE,FALSE)</formula>
    </cfRule>
    <cfRule type="expression" dxfId="1225" priority="2023">
      <formula>IF(AND(AL1010&lt;0, RIGHT(TEXT(AL1010,"0.#"),1)&lt;&gt;"."),TRUE,FALSE)</formula>
    </cfRule>
    <cfRule type="expression" dxfId="1224" priority="2024">
      <formula>IF(AND(AL1010&lt;0, RIGHT(TEXT(AL1010,"0.#"),1)="."),TRUE,FALSE)</formula>
    </cfRule>
  </conditionalFormatting>
  <conditionalFormatting sqref="Y1010:Y1011">
    <cfRule type="expression" dxfId="1223" priority="2019">
      <formula>IF(RIGHT(TEXT(Y1010,"0.#"),1)=".",FALSE,TRUE)</formula>
    </cfRule>
    <cfRule type="expression" dxfId="1222" priority="2020">
      <formula>IF(RIGHT(TEXT(Y1010,"0.#"),1)=".",TRUE,FALSE)</formula>
    </cfRule>
  </conditionalFormatting>
  <conditionalFormatting sqref="AL1045:AO1072">
    <cfRule type="expression" dxfId="1221" priority="2015">
      <formula>IF(AND(AL1045&gt;=0, RIGHT(TEXT(AL1045,"0.#"),1)&lt;&gt;"."),TRUE,FALSE)</formula>
    </cfRule>
    <cfRule type="expression" dxfId="1220" priority="2016">
      <formula>IF(AND(AL1045&gt;=0, RIGHT(TEXT(AL1045,"0.#"),1)="."),TRUE,FALSE)</formula>
    </cfRule>
    <cfRule type="expression" dxfId="1219" priority="2017">
      <formula>IF(AND(AL1045&lt;0, RIGHT(TEXT(AL1045,"0.#"),1)&lt;&gt;"."),TRUE,FALSE)</formula>
    </cfRule>
    <cfRule type="expression" dxfId="1218" priority="2018">
      <formula>IF(AND(AL1045&lt;0, RIGHT(TEXT(AL1045,"0.#"),1)="."),TRUE,FALSE)</formula>
    </cfRule>
  </conditionalFormatting>
  <conditionalFormatting sqref="Y1045:Y1072">
    <cfRule type="expression" dxfId="1217" priority="2013">
      <formula>IF(RIGHT(TEXT(Y1045,"0.#"),1)=".",FALSE,TRUE)</formula>
    </cfRule>
    <cfRule type="expression" dxfId="1216" priority="2014">
      <formula>IF(RIGHT(TEXT(Y1045,"0.#"),1)=".",TRUE,FALSE)</formula>
    </cfRule>
  </conditionalFormatting>
  <conditionalFormatting sqref="AL1043:AO1044">
    <cfRule type="expression" dxfId="1215" priority="2009">
      <formula>IF(AND(AL1043&gt;=0, RIGHT(TEXT(AL1043,"0.#"),1)&lt;&gt;"."),TRUE,FALSE)</formula>
    </cfRule>
    <cfRule type="expression" dxfId="1214" priority="2010">
      <formula>IF(AND(AL1043&gt;=0, RIGHT(TEXT(AL1043,"0.#"),1)="."),TRUE,FALSE)</formula>
    </cfRule>
    <cfRule type="expression" dxfId="1213" priority="2011">
      <formula>IF(AND(AL1043&lt;0, RIGHT(TEXT(AL1043,"0.#"),1)&lt;&gt;"."),TRUE,FALSE)</formula>
    </cfRule>
    <cfRule type="expression" dxfId="1212" priority="2012">
      <formula>IF(AND(AL1043&lt;0, RIGHT(TEXT(AL1043,"0.#"),1)="."),TRUE,FALSE)</formula>
    </cfRule>
  </conditionalFormatting>
  <conditionalFormatting sqref="Y1043:Y1044">
    <cfRule type="expression" dxfId="1211" priority="2007">
      <formula>IF(RIGHT(TEXT(Y1043,"0.#"),1)=".",FALSE,TRUE)</formula>
    </cfRule>
    <cfRule type="expression" dxfId="1210" priority="2008">
      <formula>IF(RIGHT(TEXT(Y1043,"0.#"),1)=".",TRUE,FALSE)</formula>
    </cfRule>
  </conditionalFormatting>
  <conditionalFormatting sqref="AL1078:AO1105">
    <cfRule type="expression" dxfId="1209" priority="2003">
      <formula>IF(AND(AL1078&gt;=0, RIGHT(TEXT(AL1078,"0.#"),1)&lt;&gt;"."),TRUE,FALSE)</formula>
    </cfRule>
    <cfRule type="expression" dxfId="1208" priority="2004">
      <formula>IF(AND(AL1078&gt;=0, RIGHT(TEXT(AL1078,"0.#"),1)="."),TRUE,FALSE)</formula>
    </cfRule>
    <cfRule type="expression" dxfId="1207" priority="2005">
      <formula>IF(AND(AL1078&lt;0, RIGHT(TEXT(AL1078,"0.#"),1)&lt;&gt;"."),TRUE,FALSE)</formula>
    </cfRule>
    <cfRule type="expression" dxfId="1206" priority="2006">
      <formula>IF(AND(AL1078&lt;0, RIGHT(TEXT(AL1078,"0.#"),1)="."),TRUE,FALSE)</formula>
    </cfRule>
  </conditionalFormatting>
  <conditionalFormatting sqref="Y1078:Y1105">
    <cfRule type="expression" dxfId="1205" priority="2001">
      <formula>IF(RIGHT(TEXT(Y1078,"0.#"),1)=".",FALSE,TRUE)</formula>
    </cfRule>
    <cfRule type="expression" dxfId="1204" priority="2002">
      <formula>IF(RIGHT(TEXT(Y1078,"0.#"),1)=".",TRUE,FALSE)</formula>
    </cfRule>
  </conditionalFormatting>
  <conditionalFormatting sqref="AL1076:AO1077">
    <cfRule type="expression" dxfId="1203" priority="1997">
      <formula>IF(AND(AL1076&gt;=0, RIGHT(TEXT(AL1076,"0.#"),1)&lt;&gt;"."),TRUE,FALSE)</formula>
    </cfRule>
    <cfRule type="expression" dxfId="1202" priority="1998">
      <formula>IF(AND(AL1076&gt;=0, RIGHT(TEXT(AL1076,"0.#"),1)="."),TRUE,FALSE)</formula>
    </cfRule>
    <cfRule type="expression" dxfId="1201" priority="1999">
      <formula>IF(AND(AL1076&lt;0, RIGHT(TEXT(AL1076,"0.#"),1)&lt;&gt;"."),TRUE,FALSE)</formula>
    </cfRule>
    <cfRule type="expression" dxfId="1200" priority="2000">
      <formula>IF(AND(AL1076&lt;0, RIGHT(TEXT(AL1076,"0.#"),1)="."),TRUE,FALSE)</formula>
    </cfRule>
  </conditionalFormatting>
  <conditionalFormatting sqref="Y1076:Y1077">
    <cfRule type="expression" dxfId="1199" priority="1995">
      <formula>IF(RIGHT(TEXT(Y1076,"0.#"),1)=".",FALSE,TRUE)</formula>
    </cfRule>
    <cfRule type="expression" dxfId="1198" priority="1996">
      <formula>IF(RIGHT(TEXT(Y1076,"0.#"),1)=".",TRUE,FALSE)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Y789">
    <cfRule type="expression" dxfId="3" priority="3">
      <formula>IF(RIGHT(TEXT(Y789,"0.#"),1)=".",FALSE,TRUE)</formula>
    </cfRule>
    <cfRule type="expression" dxfId="2" priority="4">
      <formula>IF(RIGHT(TEXT(Y789,"0.#"),1)=".",TRUE,FALSE)</formula>
    </cfRule>
  </conditionalFormatting>
  <conditionalFormatting sqref="AU789">
    <cfRule type="expression" dxfId="1" priority="1">
      <formula>IF(RIGHT(TEXT(AU789,"0.#"),1)=".",FALSE,TRUE)</formula>
    </cfRule>
    <cfRule type="expression" dxfId="0"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50" man="1"/>
    <brk id="714" max="50" man="1"/>
    <brk id="747" max="50" man="1"/>
    <brk id="841"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657</v>
      </c>
      <c r="M2" s="13" t="str">
        <f>IF(L2="","",K2)</f>
        <v>社会保障</v>
      </c>
      <c r="N2" s="13" t="str">
        <f>IF(M2="","",IF(N1&lt;&gt;"",CONCATENATE(N1,"、",M2),M2))</f>
        <v>社会保障</v>
      </c>
      <c r="O2" s="13"/>
      <c r="P2" s="12" t="s">
        <v>73</v>
      </c>
      <c r="Q2" s="17" t="s">
        <v>657</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657</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大山 隆(ooyama-takashi)</dc:creator>
  <cp:lastModifiedBy>石井 達樹(ishii-tatsuki)</cp:lastModifiedBy>
  <cp:lastPrinted>2021-05-26T06:31:32Z</cp:lastPrinted>
  <dcterms:created xsi:type="dcterms:W3CDTF">2012-03-13T00:50:25Z</dcterms:created>
  <dcterms:modified xsi:type="dcterms:W3CDTF">2021-05-26T06:32:35Z</dcterms:modified>
</cp:coreProperties>
</file>