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90" i="3"/>
  <c r="AY687" i="3"/>
  <c r="AY691" i="3" s="1"/>
  <c r="AY682" i="3"/>
  <c r="AY685" i="3" s="1"/>
  <c r="AY677" i="3"/>
  <c r="AY681" i="3" s="1"/>
  <c r="AY674" i="3"/>
  <c r="AY673" i="3"/>
  <c r="AY672" i="3"/>
  <c r="AY676" i="3" s="1"/>
  <c r="AY667" i="3"/>
  <c r="AY668" i="3" s="1"/>
  <c r="AY662" i="3"/>
  <c r="AY665" i="3" s="1"/>
  <c r="AY657" i="3"/>
  <c r="AY661" i="3" s="1"/>
  <c r="AY654" i="3"/>
  <c r="AY652" i="3"/>
  <c r="AY656" i="3" s="1"/>
  <c r="AY647" i="3"/>
  <c r="AY649" i="3" s="1"/>
  <c r="AY646" i="3"/>
  <c r="AY643" i="3"/>
  <c r="AY645" i="3" s="1"/>
  <c r="AY638" i="3"/>
  <c r="AY641" i="3" s="1"/>
  <c r="AY634" i="3"/>
  <c r="AY633" i="3"/>
  <c r="AY637" i="3" s="1"/>
  <c r="AY628" i="3"/>
  <c r="AY629" i="3" s="1"/>
  <c r="AY626" i="3"/>
  <c r="AY623" i="3"/>
  <c r="AY625" i="3" s="1"/>
  <c r="AY618" i="3"/>
  <c r="AY621" i="3" s="1"/>
  <c r="AY613" i="3"/>
  <c r="AY617" i="3" s="1"/>
  <c r="AY610" i="3"/>
  <c r="AY608" i="3"/>
  <c r="AY609" i="3" s="1"/>
  <c r="AY603" i="3"/>
  <c r="AY605" i="3" s="1"/>
  <c r="AY598" i="3"/>
  <c r="AY601" i="3" s="1"/>
  <c r="AY593" i="3"/>
  <c r="AY597" i="3" s="1"/>
  <c r="AY592" i="3"/>
  <c r="AY590" i="3"/>
  <c r="AY589" i="3"/>
  <c r="AY591" i="3" s="1"/>
  <c r="AY584" i="3"/>
  <c r="AY585" i="3" s="1"/>
  <c r="AY579" i="3"/>
  <c r="AY581" i="3" s="1"/>
  <c r="AY574" i="3"/>
  <c r="AY577" i="3" s="1"/>
  <c r="AY569" i="3"/>
  <c r="AY573" i="3" s="1"/>
  <c r="AY566" i="3"/>
  <c r="AY564" i="3"/>
  <c r="AY565" i="3" s="1"/>
  <c r="AY559" i="3"/>
  <c r="AY561" i="3" s="1"/>
  <c r="AY554" i="3"/>
  <c r="AY557" i="3" s="1"/>
  <c r="AY549" i="3"/>
  <c r="AY553" i="3" s="1"/>
  <c r="AY546" i="3"/>
  <c r="AY544" i="3"/>
  <c r="AY545" i="3" s="1"/>
  <c r="AY542" i="3"/>
  <c r="AY540" i="3"/>
  <c r="AY539" i="3"/>
  <c r="AY541" i="3" s="1"/>
  <c r="AY538" i="3"/>
  <c r="AY535" i="3"/>
  <c r="AY537" i="3" s="1"/>
  <c r="AY530" i="3"/>
  <c r="AY533" i="3" s="1"/>
  <c r="AY525" i="3"/>
  <c r="AY529" i="3" s="1"/>
  <c r="AY522" i="3"/>
  <c r="AY520" i="3"/>
  <c r="AY521" i="3" s="1"/>
  <c r="AY518" i="3"/>
  <c r="AY516" i="3"/>
  <c r="AY515" i="3"/>
  <c r="AY517" i="3" s="1"/>
  <c r="AY510" i="3"/>
  <c r="AY513" i="3" s="1"/>
  <c r="AY508" i="3"/>
  <c r="AY506" i="3"/>
  <c r="AY505" i="3"/>
  <c r="AY509" i="3" s="1"/>
  <c r="AY500" i="3"/>
  <c r="AY501" i="3" s="1"/>
  <c r="AY498" i="3"/>
  <c r="AY496" i="3"/>
  <c r="AY495" i="3"/>
  <c r="AY497" i="3" s="1"/>
  <c r="AY490" i="3"/>
  <c r="AY493" i="3" s="1"/>
  <c r="AY488" i="3"/>
  <c r="AY486" i="3"/>
  <c r="AY485" i="3"/>
  <c r="AY489" i="3" s="1"/>
  <c r="AY484" i="3"/>
  <c r="AY482" i="3"/>
  <c r="AY483" i="3" s="1"/>
  <c r="AY481" i="3"/>
  <c r="AY476" i="3"/>
  <c r="AY477" i="3" s="1"/>
  <c r="AY474" i="3"/>
  <c r="AY471" i="3"/>
  <c r="AY473" i="3" s="1"/>
  <c r="AY466" i="3"/>
  <c r="AY469" i="3" s="1"/>
  <c r="AY464" i="3"/>
  <c r="AY461" i="3"/>
  <c r="AY465"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0" i="3"/>
  <c r="AY424" i="3" s="1"/>
  <c r="AY413" i="3"/>
  <c r="AY416" i="3" s="1"/>
  <c r="AY406" i="3"/>
  <c r="AY412" i="3" s="1"/>
  <c r="AY399" i="3"/>
  <c r="AY403" i="3" s="1"/>
  <c r="AY392" i="3"/>
  <c r="AY396" i="3" s="1"/>
  <c r="AY388" i="3"/>
  <c r="AY391" i="3" s="1"/>
  <c r="AY384" i="3"/>
  <c r="AY387" i="3" s="1"/>
  <c r="AY380" i="3"/>
  <c r="AY383" i="3" s="1"/>
  <c r="AY376" i="3"/>
  <c r="AY379" i="3" s="1"/>
  <c r="AY372" i="3"/>
  <c r="AY375" i="3" s="1"/>
  <c r="AY370" i="3"/>
  <c r="AY371" i="3" s="1"/>
  <c r="AY367" i="3"/>
  <c r="AY368" i="3" s="1"/>
  <c r="AY360" i="3"/>
  <c r="AY364" i="3" s="1"/>
  <c r="AY353" i="3"/>
  <c r="AY356" i="3" s="1"/>
  <c r="AY346" i="3"/>
  <c r="AY352" i="3" s="1"/>
  <c r="AY339" i="3"/>
  <c r="AY343" i="3" s="1"/>
  <c r="AY333" i="3"/>
  <c r="AY332" i="3"/>
  <c r="AY336" i="3" s="1"/>
  <c r="AY328" i="3"/>
  <c r="AY331" i="3" s="1"/>
  <c r="AY324" i="3"/>
  <c r="AY327" i="3" s="1"/>
  <c r="AY320" i="3"/>
  <c r="AY323" i="3" s="1"/>
  <c r="AY316" i="3"/>
  <c r="AY319" i="3" s="1"/>
  <c r="AY312" i="3"/>
  <c r="AY315" i="3" s="1"/>
  <c r="AY310" i="3"/>
  <c r="AY311" i="3" s="1"/>
  <c r="AY307" i="3"/>
  <c r="AY309" i="3" s="1"/>
  <c r="AY300" i="3"/>
  <c r="AY304" i="3" s="1"/>
  <c r="AY293" i="3"/>
  <c r="AY297" i="3" s="1"/>
  <c r="AY286" i="3"/>
  <c r="AY292" i="3" s="1"/>
  <c r="AY279" i="3"/>
  <c r="AY283" i="3" s="1"/>
  <c r="AY277" i="3"/>
  <c r="AY272" i="3"/>
  <c r="AY276" i="3" s="1"/>
  <c r="AY268" i="3"/>
  <c r="AY271" i="3" s="1"/>
  <c r="AY266" i="3"/>
  <c r="AY264" i="3"/>
  <c r="AY267" i="3" s="1"/>
  <c r="AY260" i="3"/>
  <c r="AY263" i="3" s="1"/>
  <c r="AY256" i="3"/>
  <c r="AY259" i="3" s="1"/>
  <c r="AY252" i="3"/>
  <c r="AY255" i="3" s="1"/>
  <c r="AY250" i="3"/>
  <c r="AY251" i="3" s="1"/>
  <c r="AY247" i="3"/>
  <c r="AY248" i="3" s="1"/>
  <c r="AY245" i="3"/>
  <c r="AY240" i="3"/>
  <c r="AY244" i="3" s="1"/>
  <c r="AY233" i="3"/>
  <c r="AY234" i="3" s="1"/>
  <c r="AY226" i="3"/>
  <c r="AY232" i="3" s="1"/>
  <c r="AY219" i="3"/>
  <c r="AY223" i="3" s="1"/>
  <c r="AY212" i="3"/>
  <c r="AY216" i="3" s="1"/>
  <c r="AY208" i="3"/>
  <c r="AY211" i="3" s="1"/>
  <c r="AY204" i="3"/>
  <c r="AY207" i="3" s="1"/>
  <c r="AY200" i="3"/>
  <c r="AY203" i="3" s="1"/>
  <c r="AY196" i="3"/>
  <c r="AY199" i="3" s="1"/>
  <c r="AY192" i="3"/>
  <c r="AY195" i="3" s="1"/>
  <c r="AY190" i="3"/>
  <c r="AY191" i="3" s="1"/>
  <c r="AY187" i="3"/>
  <c r="AY189" i="3" s="1"/>
  <c r="AY180" i="3"/>
  <c r="AY184" i="3" s="1"/>
  <c r="AY173" i="3"/>
  <c r="AY176" i="3" s="1"/>
  <c r="AY166" i="3"/>
  <c r="AY170" i="3" s="1"/>
  <c r="AY159" i="3"/>
  <c r="AY163" i="3" s="1"/>
  <c r="AY152" i="3"/>
  <c r="AY156" i="3" s="1"/>
  <c r="AY148" i="3"/>
  <c r="AY151" i="3" s="1"/>
  <c r="AY145" i="3"/>
  <c r="AY144" i="3"/>
  <c r="AY147" i="3" s="1"/>
  <c r="AY140" i="3"/>
  <c r="AY143" i="3" s="1"/>
  <c r="AY136" i="3"/>
  <c r="AY139" i="3" s="1"/>
  <c r="AY135" i="3"/>
  <c r="AY134" i="3"/>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526" i="3" l="1"/>
  <c r="AY536" i="3"/>
  <c r="AY550" i="3"/>
  <c r="AY560" i="3"/>
  <c r="AY586" i="3"/>
  <c r="AY606" i="3"/>
  <c r="AY614" i="3"/>
  <c r="AY650" i="3"/>
  <c r="AY669" i="3"/>
  <c r="AY698" i="3"/>
  <c r="AY502" i="3"/>
  <c r="AY528" i="3"/>
  <c r="AY552" i="3"/>
  <c r="AY562" i="3"/>
  <c r="AY570" i="3"/>
  <c r="AY580" i="3"/>
  <c r="AY594" i="3"/>
  <c r="AY630" i="3"/>
  <c r="AY658" i="3"/>
  <c r="AY670" i="3"/>
  <c r="AY688" i="3"/>
  <c r="AY693" i="3"/>
  <c r="AY572" i="3"/>
  <c r="AY582" i="3"/>
  <c r="AY653" i="3"/>
  <c r="AY678" i="3"/>
  <c r="AY689" i="3"/>
  <c r="AY694" i="3"/>
  <c r="AY478" i="3"/>
  <c r="AY462" i="3"/>
  <c r="AY472" i="3"/>
  <c r="AY470" i="3"/>
  <c r="AY514" i="3"/>
  <c r="AY534" i="3"/>
  <c r="AY558" i="3"/>
  <c r="AY622" i="3"/>
  <c r="AY642" i="3"/>
  <c r="AY686" i="3"/>
  <c r="AY463" i="3"/>
  <c r="AY467" i="3"/>
  <c r="AY475" i="3"/>
  <c r="AY479"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1" i="3"/>
  <c r="AY655" i="3"/>
  <c r="AY659" i="3"/>
  <c r="AY663" i="3"/>
  <c r="AY671" i="3"/>
  <c r="AY675" i="3"/>
  <c r="AY679" i="3"/>
  <c r="AY683" i="3"/>
  <c r="AY695" i="3"/>
  <c r="AY494" i="3"/>
  <c r="AY504" i="3"/>
  <c r="AY512" i="3"/>
  <c r="AY524" i="3"/>
  <c r="AY532" i="3"/>
  <c r="AY548" i="3"/>
  <c r="AY556" i="3"/>
  <c r="AY568" i="3"/>
  <c r="AY576" i="3"/>
  <c r="AY588" i="3"/>
  <c r="AY596" i="3"/>
  <c r="AY600" i="3"/>
  <c r="AY604" i="3"/>
  <c r="AY612" i="3"/>
  <c r="AY616" i="3"/>
  <c r="AY620" i="3"/>
  <c r="AY624" i="3"/>
  <c r="AY632" i="3"/>
  <c r="AY636" i="3"/>
  <c r="AY640" i="3"/>
  <c r="AY644" i="3"/>
  <c r="AY648" i="3"/>
  <c r="AY660" i="3"/>
  <c r="AY664" i="3"/>
  <c r="AY680" i="3"/>
  <c r="AY684" i="3"/>
  <c r="AY578" i="3"/>
  <c r="AY602" i="3"/>
  <c r="AY666" i="3"/>
  <c r="AY468" i="3"/>
  <c r="AY480" i="3"/>
  <c r="AY492" i="3"/>
  <c r="AY257" i="3"/>
  <c r="AY325" i="3"/>
  <c r="AY365" i="3"/>
  <c r="AY374" i="3"/>
  <c r="AY394" i="3"/>
  <c r="AY317" i="3"/>
  <c r="AY397" i="3"/>
  <c r="AY305" i="3"/>
  <c r="AY202" i="3"/>
  <c r="AY241" i="3"/>
  <c r="AY273" i="3"/>
  <c r="AY378" i="3"/>
  <c r="AY390" i="3"/>
  <c r="AY181" i="3"/>
  <c r="AY150" i="3"/>
  <c r="AY161" i="3"/>
  <c r="AY137" i="3"/>
  <c r="AY153" i="3"/>
  <c r="AY185" i="3"/>
  <c r="AY326" i="3"/>
  <c r="AY146" i="3"/>
  <c r="AY213" i="3"/>
  <c r="AY254" i="3"/>
  <c r="AY270" i="3"/>
  <c r="AY337" i="3"/>
  <c r="AY369" i="3"/>
  <c r="AY157" i="3"/>
  <c r="AY197" i="3"/>
  <c r="AY205" i="3"/>
  <c r="AY217" i="3"/>
  <c r="AY249" i="3"/>
  <c r="AY265" i="3"/>
  <c r="AY281" i="3"/>
  <c r="AY301" i="3"/>
  <c r="AY322" i="3"/>
  <c r="AY361" i="3"/>
  <c r="AY377" i="3"/>
  <c r="AY385" i="3"/>
  <c r="AY393" i="3"/>
  <c r="AY401" i="3"/>
  <c r="AY421" i="3"/>
  <c r="AY425" i="3"/>
  <c r="AY1074" i="3"/>
  <c r="AY1042" i="3"/>
  <c r="AY942" i="3"/>
  <c r="AY943" i="3"/>
  <c r="AY806" i="3"/>
  <c r="AY811" i="3"/>
  <c r="AY801" i="3"/>
  <c r="AY1043" i="3"/>
  <c r="AY1075" i="3"/>
  <c r="AY975" i="3"/>
  <c r="AY910" i="3"/>
  <c r="AY911" i="3"/>
  <c r="AY829" i="3"/>
  <c r="AY837" i="3"/>
  <c r="AY833" i="3"/>
  <c r="AY827" i="3"/>
  <c r="AY835" i="3"/>
  <c r="AY831" i="3"/>
  <c r="AY802" i="3"/>
  <c r="AY807" i="3"/>
  <c r="AY803" i="3"/>
  <c r="AY809" i="3"/>
  <c r="AY805" i="3"/>
  <c r="AY810" i="3"/>
  <c r="AY812" i="3"/>
  <c r="AY876" i="3"/>
  <c r="AY976" i="3"/>
  <c r="AY1008" i="3"/>
  <c r="AY877" i="3"/>
  <c r="AY1009" i="3"/>
  <c r="AY817" i="3"/>
  <c r="AY804" i="3"/>
  <c r="AY814" i="3"/>
  <c r="AY818" i="3"/>
  <c r="AY822" i="3"/>
  <c r="AY828" i="3"/>
  <c r="AY832" i="3"/>
  <c r="AY836" i="3"/>
  <c r="AY838" i="3"/>
  <c r="AY821" i="3"/>
  <c r="AY815" i="3"/>
  <c r="AY819" i="3"/>
  <c r="AY823" i="3"/>
  <c r="AY825" i="3"/>
  <c r="AY816" i="3"/>
  <c r="AY820" i="3"/>
  <c r="AY830" i="3"/>
  <c r="AY224" i="3"/>
  <c r="AY344" i="3"/>
  <c r="AY141" i="3"/>
  <c r="AY158" i="3"/>
  <c r="AY162" i="3"/>
  <c r="AY169" i="3"/>
  <c r="AY182" i="3"/>
  <c r="AY188" i="3"/>
  <c r="AY193" i="3"/>
  <c r="AY198" i="3"/>
  <c r="AY209" i="3"/>
  <c r="AY214" i="3"/>
  <c r="AY220" i="3"/>
  <c r="AY225" i="3"/>
  <c r="AY246" i="3"/>
  <c r="AY261" i="3"/>
  <c r="AY278" i="3"/>
  <c r="AY282" i="3"/>
  <c r="AY289" i="3"/>
  <c r="AY302" i="3"/>
  <c r="AY308" i="3"/>
  <c r="AY313" i="3"/>
  <c r="AY318" i="3"/>
  <c r="AY329" i="3"/>
  <c r="AY334" i="3"/>
  <c r="AY340" i="3"/>
  <c r="AY345" i="3"/>
  <c r="AY366" i="3"/>
  <c r="AY381" i="3"/>
  <c r="AY386" i="3"/>
  <c r="AY398" i="3"/>
  <c r="AY402" i="3"/>
  <c r="AY409" i="3"/>
  <c r="AY422" i="3"/>
  <c r="AY428" i="3"/>
  <c r="AY142" i="3"/>
  <c r="AY164" i="3"/>
  <c r="AY194" i="3"/>
  <c r="AY210" i="3"/>
  <c r="AY221" i="3"/>
  <c r="AY262" i="3"/>
  <c r="AY284" i="3"/>
  <c r="AY314" i="3"/>
  <c r="AY330" i="3"/>
  <c r="AY341" i="3"/>
  <c r="AY382" i="3"/>
  <c r="AY404" i="3"/>
  <c r="AY138" i="3"/>
  <c r="AY149" i="3"/>
  <c r="AY154" i="3"/>
  <c r="AY160" i="3"/>
  <c r="AY165" i="3"/>
  <c r="AY186" i="3"/>
  <c r="AY201" i="3"/>
  <c r="AY206" i="3"/>
  <c r="AY218" i="3"/>
  <c r="AY222" i="3"/>
  <c r="AY229" i="3"/>
  <c r="AY242" i="3"/>
  <c r="AY253" i="3"/>
  <c r="AY258" i="3"/>
  <c r="AY269" i="3"/>
  <c r="AY274" i="3"/>
  <c r="AY280" i="3"/>
  <c r="AY285" i="3"/>
  <c r="AY306" i="3"/>
  <c r="AY321" i="3"/>
  <c r="AY338" i="3"/>
  <c r="AY342" i="3"/>
  <c r="AY349" i="3"/>
  <c r="AY362" i="3"/>
  <c r="AY373" i="3"/>
  <c r="AY389" i="3"/>
  <c r="AY400" i="3"/>
  <c r="AY405" i="3"/>
  <c r="AY426" i="3"/>
  <c r="AY177" i="3"/>
  <c r="AY237" i="3"/>
  <c r="AY357" i="3"/>
  <c r="AY174" i="3"/>
  <c r="AY290" i="3"/>
  <c r="AY298" i="3"/>
  <c r="AY354" i="3"/>
  <c r="AY410" i="3"/>
  <c r="AY414" i="3"/>
  <c r="AY418" i="3"/>
  <c r="AY155" i="3"/>
  <c r="AY167" i="3"/>
  <c r="AY171" i="3"/>
  <c r="AY175" i="3"/>
  <c r="AY179" i="3"/>
  <c r="AY183" i="3"/>
  <c r="AY215" i="3"/>
  <c r="AY227" i="3"/>
  <c r="AY231" i="3"/>
  <c r="AY235" i="3"/>
  <c r="AY239" i="3"/>
  <c r="AY243" i="3"/>
  <c r="AY275" i="3"/>
  <c r="AY287" i="3"/>
  <c r="AY291" i="3"/>
  <c r="AY295" i="3"/>
  <c r="AY299" i="3"/>
  <c r="AY303" i="3"/>
  <c r="AY335" i="3"/>
  <c r="AY347" i="3"/>
  <c r="AY351" i="3"/>
  <c r="AY355" i="3"/>
  <c r="AY359" i="3"/>
  <c r="AY363" i="3"/>
  <c r="AY395" i="3"/>
  <c r="AY407" i="3"/>
  <c r="AY411" i="3"/>
  <c r="AY415" i="3"/>
  <c r="AY419" i="3"/>
  <c r="AY423" i="3"/>
  <c r="AY417" i="3"/>
  <c r="AY178" i="3"/>
  <c r="AY230" i="3"/>
  <c r="AY238" i="3"/>
  <c r="AY294" i="3"/>
  <c r="AY350" i="3"/>
  <c r="AY358" i="3"/>
  <c r="AY168" i="3"/>
  <c r="AY172" i="3"/>
  <c r="AY228" i="3"/>
  <c r="AY236" i="3"/>
  <c r="AY288" i="3"/>
  <c r="AY296" i="3"/>
  <c r="AY348" i="3"/>
  <c r="AY408" i="3"/>
</calcChain>
</file>

<file path=xl/sharedStrings.xml><?xml version="1.0" encoding="utf-8"?>
<sst xmlns="http://schemas.openxmlformats.org/spreadsheetml/2006/main" count="2460" uniqueCount="725">
  <si>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</si>
  <si>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</si>
  <si>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</si>
  <si>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</si>
  <si>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</si>
  <si>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</si>
  <si>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</si>
  <si>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</si>
  <si>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</si>
  <si>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</si>
  <si>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</si>
  <si>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</si>
  <si>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</si>
  <si>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</si>
  <si>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</si>
  <si>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</si>
  <si>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</si>
  <si>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</si>
  <si>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</si>
  <si>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</si>
  <si>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</si>
  <si>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</si>
  <si>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</si>
  <si>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</si>
  <si>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</si>
  <si>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</si>
  <si>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</si>
  <si>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</si>
  <si>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</si>
  <si>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</si>
  <si>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</si>
  <si>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</si>
  <si>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</si>
  <si>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</si>
  <si>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</si>
  <si>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</si>
  <si>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</si>
  <si>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</si>
  <si>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</si>
  <si>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</si>
  <si>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</si>
  <si>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</si>
  <si>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</si>
  <si>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</si>
  <si>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</si>
  <si>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</si>
  <si>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</si>
  <si>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</si>
  <si>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</si>
  <si>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</si>
  <si>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</si>
  <si>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</si>
  <si>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</si>
  <si>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</si>
  <si>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</si>
  <si>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</si>
  <si>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</si>
  <si>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</si>
  <si>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</si>
  <si>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</si>
  <si>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</si>
  <si>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</si>
  <si>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</si>
  <si>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</si>
  <si>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</si>
  <si>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</si>
  <si>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</si>
  <si>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</si>
  <si>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</si>
  <si>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</si>
  <si>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</si>
  <si>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</si>
  <si>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</si>
  <si>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</si>
  <si>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</si>
  <si>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</si>
  <si>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</si>
  <si>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</si>
  <si>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</si>
  <si>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</si>
  <si>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</si>
  <si>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</si>
  <si>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</si>
  <si>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</si>
  <si>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</si>
  <si>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</si>
  <si>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</si>
  <si>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</si>
  <si>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</si>
  <si>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</si>
  <si>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</si>
  <si>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</si>
  <si>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</si>
  <si>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</si>
  <si>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</si>
  <si>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</si>
  <si>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</si>
  <si>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</si>
  <si>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</si>
  <si>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</si>
  <si>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</si>
  <si>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</si>
  <si>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</si>
  <si>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</si>
  <si>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</si>
  <si>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</si>
  <si>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</si>
  <si>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</si>
  <si>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</si>
  <si>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</si>
  <si>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</si>
  <si>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</si>
  <si>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</si>
  <si>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</si>
  <si>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</si>
  <si>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</si>
  <si>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</si>
  <si>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</si>
  <si>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</si>
  <si>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</si>
  <si>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</si>
  <si>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</si>
  <si>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</si>
  <si>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</si>
  <si>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</si>
  <si>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</si>
  <si>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</si>
  <si>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</si>
  <si>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</si>
  <si>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</si>
  <si>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</si>
  <si>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</si>
  <si>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</si>
  <si>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</si>
  <si>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</si>
  <si>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</si>
  <si>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</si>
  <si>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</si>
  <si>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</si>
  <si>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</si>
  <si>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</si>
  <si>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</si>
  <si>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</si>
  <si>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</si>
  <si>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</si>
  <si>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</si>
  <si>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</si>
  <si>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</si>
  <si>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</si>
  <si>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</si>
  <si>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</si>
  <si>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</si>
  <si>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</si>
  <si>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</si>
  <si>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</si>
  <si>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</si>
  <si>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</si>
  <si>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</si>
  <si>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</si>
  <si>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</si>
  <si>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</si>
  <si>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</si>
  <si>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</si>
  <si>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</si>
  <si>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</si>
  <si>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</si>
  <si>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</si>
  <si>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</si>
  <si>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</si>
  <si>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</si>
  <si>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</si>
  <si>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</si>
  <si>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</si>
  <si>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</si>
  <si>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</si>
  <si>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</si>
  <si>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</si>
  <si>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</si>
  <si>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</si>
  <si>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</si>
  <si>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</si>
  <si>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</si>
  <si>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</si>
  <si>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</si>
  <si>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</si>
  <si>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</si>
  <si>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</si>
  <si>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</si>
  <si>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</si>
  <si>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</si>
  <si>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</si>
  <si>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</si>
  <si>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</si>
  <si>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</si>
  <si>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</si>
  <si>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</si>
  <si>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</si>
  <si>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</si>
  <si>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</si>
  <si>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</si>
  <si>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</si>
  <si>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</si>
  <si>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</si>
  <si>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</si>
  <si>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</si>
  <si>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</si>
  <si>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</si>
  <si>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</si>
  <si>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</si>
  <si>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</si>
  <si>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</si>
  <si>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</si>
  <si>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</si>
  <si>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</si>
  <si>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</si>
  <si>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</si>
  <si>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</si>
  <si>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</si>
  <si>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</si>
  <si>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</si>
  <si>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</si>
  <si>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</si>
  <si>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</si>
  <si>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</si>
  <si>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</si>
  <si>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</si>
  <si>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</si>
  <si>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</si>
  <si>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</si>
  <si>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</si>
  <si>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</si>
  <si>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</si>
  <si>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</si>
  <si>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</si>
  <si>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</si>
  <si>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</si>
  <si>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</si>
  <si>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</si>
  <si>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</si>
  <si>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</si>
  <si>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</si>
  <si>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</si>
  <si>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</si>
  <si>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</si>
  <si>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</si>
  <si>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</si>
  <si>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</si>
  <si>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</si>
  <si>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</si>
  <si>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</si>
  <si>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</si>
  <si>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</si>
  <si>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</si>
  <si>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</si>
  <si>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</si>
  <si>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</si>
  <si>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</si>
  <si>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</si>
  <si>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</si>
  <si>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</si>
  <si>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</si>
  <si>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</si>
  <si>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</si>
  <si>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</si>
  <si>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</si>
  <si>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</si>
  <si>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</si>
  <si>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</si>
  <si>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</si>
  <si>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</si>
  <si>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</si>
  <si>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</si>
  <si>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</si>
  <si>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</si>
  <si>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</si>
  <si>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</si>
  <si>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</si>
  <si>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</si>
  <si>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</si>
  <si>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</si>
  <si>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</si>
  <si>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</si>
  <si>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</si>
  <si>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</si>
  <si>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</si>
  <si>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</si>
  <si>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</si>
  <si>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</si>
  <si>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</si>
  <si>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</si>
  <si>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</si>
  <si>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</si>
  <si>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</si>
  <si>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</si>
  <si>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</si>
  <si>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</si>
  <si>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</si>
  <si>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</si>
  <si>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</si>
  <si>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</si>
  <si>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</si>
  <si>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</si>
  <si>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</si>
  <si>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</si>
  <si>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</si>
  <si>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</si>
  <si>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</si>
  <si>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</si>
  <si>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</si>
  <si>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</si>
  <si>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</si>
  <si>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</si>
  <si>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</si>
  <si>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</si>
  <si>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</si>
  <si>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</si>
  <si>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</si>
  <si>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</si>
  <si>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</si>
  <si>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</si>
  <si>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</si>
  <si>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</si>
  <si>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</si>
  <si>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</si>
  <si>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</si>
  <si>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</si>
  <si>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</si>
  <si>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</si>
  <si>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</si>
  <si>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</si>
  <si>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</si>
  <si>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</si>
  <si>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</si>
  <si>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</si>
  <si>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</si>
  <si>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</si>
  <si>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</si>
  <si>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</si>
  <si>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</si>
  <si>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</si>
  <si>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</si>
  <si>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</si>
  <si>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</si>
  <si>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</si>
  <si>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</si>
  <si>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</si>
  <si>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</si>
  <si>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</si>
  <si>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</si>
  <si>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</si>
  <si>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</si>
  <si>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</si>
  <si>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</si>
  <si>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</si>
  <si>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</si>
  <si>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</si>
  <si>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</si>
  <si>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</si>
  <si>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</si>
  <si>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</si>
  <si>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</si>
  <si>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</si>
  <si>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</si>
  <si>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</si>
  <si>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</si>
  <si>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</si>
  <si>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</si>
  <si>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</si>
  <si>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</si>
  <si>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</si>
  <si>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</si>
  <si>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</si>
  <si>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</si>
  <si>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</si>
  <si>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</si>
  <si>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</si>
  <si>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</si>
  <si>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</si>
  <si>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</si>
  <si>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</si>
  <si>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</si>
  <si>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</si>
  <si>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</si>
  <si>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</si>
  <si>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</si>
  <si>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</si>
  <si>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</si>
  <si>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</si>
  <si>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</si>
  <si>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</si>
  <si>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</si>
  <si>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</si>
  <si>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</si>
  <si>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</si>
  <si>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</si>
  <si>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</si>
  <si>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</si>
  <si>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</si>
  <si>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</si>
  <si>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</si>
  <si>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</si>
  <si>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</si>
  <si>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</si>
  <si>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</si>
  <si>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</si>
  <si>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</si>
  <si>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</si>
  <si>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</si>
  <si>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</si>
  <si>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</si>
  <si>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</si>
  <si>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</si>
  <si>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</si>
  <si>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</si>
  <si>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</si>
  <si>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</si>
  <si>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</si>
  <si>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</si>
  <si>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</si>
  <si>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</si>
  <si>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</si>
  <si>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</si>
  <si>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</si>
  <si>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</si>
  <si>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</si>
  <si>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</si>
  <si>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</si>
  <si>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</si>
  <si>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</si>
  <si>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</si>
  <si>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</si>
  <si>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</si>
  <si>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</si>
  <si>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</si>
  <si>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</si>
  <si>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</si>
  <si>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</si>
  <si>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</si>
  <si>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</si>
  <si>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</si>
  <si>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</si>
  <si>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</si>
  <si>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</si>
  <si>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</si>
  <si>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</si>
  <si>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</si>
  <si>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</si>
  <si>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</si>
  <si>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</si>
  <si>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</si>
  <si>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</si>
  <si>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</si>
  <si>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</si>
  <si>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</si>
  <si>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</si>
  <si>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</si>
  <si>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</si>
  <si>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</si>
  <si>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</si>
  <si>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</si>
  <si>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</si>
  <si>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</si>
  <si>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</si>
  <si>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</si>
  <si>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</si>
  <si>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</si>
  <si>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</si>
  <si>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</si>
  <si>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</si>
  <si>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</si>
  <si>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</si>
  <si>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</si>
  <si>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</si>
  <si>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</si>
  <si>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</si>
  <si>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</si>
  <si>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</si>
  <si>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</si>
  <si>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</si>
  <si>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</si>
  <si>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</si>
  <si>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</si>
  <si>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</si>
  <si>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</si>
  <si>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</si>
  <si>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</si>
  <si>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</si>
  <si>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</si>
  <si>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</si>
  <si>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</si>
  <si>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</si>
  <si>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</si>
  <si>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</si>
  <si>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</si>
  <si>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</si>
  <si>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</si>
  <si>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</si>
  <si>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</si>
  <si>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</si>
  <si>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</si>
  <si>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</si>
  <si>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</si>
  <si>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</si>
  <si>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</si>
  <si>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</si>
  <si>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</si>
  <si>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</si>
  <si>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</si>
  <si>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</si>
  <si>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</si>
  <si>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</si>
  <si>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</si>
  <si>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</si>
  <si>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</si>
  <si>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</si>
  <si>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</si>
  <si>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</si>
  <si>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</si>
  <si>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</si>
  <si>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</si>
  <si>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</si>
  <si>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</si>
  <si>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</si>
  <si>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</si>
  <si>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</si>
  <si>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</si>
  <si>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</si>
  <si>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</si>
  <si>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</si>
  <si>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</si>
  <si>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</si>
  <si>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</si>
  <si>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</si>
  <si>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</si>
  <si>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</si>
  <si>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</si>
  <si>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</si>
  <si>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</si>
  <si>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</si>
  <si>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</si>
  <si>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</si>
  <si>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</si>
  <si>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</si>
  <si>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</si>
  <si>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</si>
  <si>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</si>
  <si>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</si>
  <si>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</si>
  <si>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</si>
  <si>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</si>
  <si>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</si>
  <si>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</si>
  <si>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</si>
  <si>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</si>
  <si>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</si>
  <si>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</si>
  <si>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</si>
  <si>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</si>
  <si>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</si>
  <si>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</si>
  <si>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</si>
  <si>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</si>
  <si>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</si>
  <si>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</si>
  <si>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</si>
  <si>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</si>
  <si>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</si>
  <si>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</si>
  <si>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</si>
  <si>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</si>
  <si>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</si>
  <si>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</si>
  <si>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</si>
  <si>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</si>
  <si>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</si>
  <si>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</si>
  <si>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</si>
  <si>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</si>
  <si>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</si>
  <si>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</si>
  <si>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</si>
  <si>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</si>
  <si>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</si>
  <si>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</si>
  <si>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</si>
  <si>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</si>
  <si>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</si>
  <si>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</si>
  <si>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</si>
  <si>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</si>
  <si>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</si>
  <si>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</si>
  <si>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</si>
  <si>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</si>
  <si>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</si>
  <si>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</si>
  <si>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</si>
  <si>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</si>
  <si>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</si>
  <si>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</si>
  <si>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</si>
  <si>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</si>
  <si>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</si>
  <si>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</si>
  <si>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</si>
  <si>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</si>
  <si>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</si>
  <si>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</si>
  <si>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</si>
  <si>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</si>
  <si>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</si>
  <si>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</si>
  <si>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</si>
  <si>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</si>
  <si>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</si>
  <si>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</si>
  <si>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</si>
  <si>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</si>
  <si>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</si>
  <si>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</si>
  <si>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</si>
  <si>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</si>
  <si>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</si>
  <si>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未払賃金立替払事務実施費</t>
  </si>
  <si>
    <t>労働基準局</t>
  </si>
  <si>
    <t>尾田　進</t>
  </si>
  <si>
    <t>昭和51年度</t>
  </si>
  <si>
    <t>終了予定なし</t>
  </si>
  <si>
    <t>監督課</t>
  </si>
  <si>
    <t>-</t>
  </si>
  <si>
    <t>企業倒産に伴い賃金が支払われないまま退職を余儀なくされた労働者について、その未払賃金の一部を事業主に代わって立替払することにより、労働者とその家族の生活の安定を図る。</t>
  </si>
  <si>
    <t>諸謝金</t>
  </si>
  <si>
    <t>請求書の受付日から支払日までの期間</t>
  </si>
  <si>
    <t>日</t>
  </si>
  <si>
    <t>（独）労働者健康安全機構調べ</t>
  </si>
  <si>
    <t>未払賃金立替払支給者数
（経済動向等に左右されるものであるため、あらかじめ見込みを立てることは困難）</t>
  </si>
  <si>
    <t>人</t>
  </si>
  <si>
    <t>660-2</t>
  </si>
  <si>
    <t>977</t>
  </si>
  <si>
    <t>822</t>
  </si>
  <si>
    <t>417</t>
  </si>
  <si>
    <t>428</t>
  </si>
  <si>
    <t>440</t>
  </si>
  <si>
    <t>438</t>
  </si>
  <si>
    <t>444</t>
  </si>
  <si>
    <t>0444</t>
  </si>
  <si>
    <t>○</t>
  </si>
  <si>
    <t>厚労</t>
  </si>
  <si>
    <t>-</t>
    <phoneticPr fontId="5"/>
  </si>
  <si>
    <t>未払賃金立替払事業費
補助金</t>
    <phoneticPr fontId="5"/>
  </si>
  <si>
    <t>職員旅費</t>
    <phoneticPr fontId="5"/>
  </si>
  <si>
    <t>庁費</t>
    <phoneticPr fontId="5"/>
  </si>
  <si>
    <t>労働保険業務庁費</t>
    <rPh sb="0" eb="2">
      <t>ロウドウ</t>
    </rPh>
    <rPh sb="2" eb="4">
      <t>ホケン</t>
    </rPh>
    <rPh sb="4" eb="6">
      <t>ギョウム</t>
    </rPh>
    <phoneticPr fontId="5"/>
  </si>
  <si>
    <t>施策目標Ⅲ－３－２　被災労働者等の社会復帰促進・援護等を図ること</t>
    <phoneticPr fontId="5"/>
  </si>
  <si>
    <t>施策大目標３　労働災害に被災した労働者等に対し必要な保険給付を行うとともに、その社会復帰の促進等を図ること</t>
    <phoneticPr fontId="5"/>
  </si>
  <si>
    <t>予算額の９割以上を占める未払賃金立替払事業費補助金は、退職労働者に対する立替払金に充てられるものであり、当該立替払金額は一人一人異なるものである。
よって、単位当たりコストを算出することになじまない。　　</t>
    <rPh sb="5" eb="8">
      <t>ワリイジョウ</t>
    </rPh>
    <phoneticPr fontId="5"/>
  </si>
  <si>
    <t>-</t>
    <phoneticPr fontId="5"/>
  </si>
  <si>
    <t>未払賃金立替払について、不備事案を除いた請求書の受付日から支払日までの期間</t>
    <phoneticPr fontId="5"/>
  </si>
  <si>
    <t>労働者とその家族の生活のセーフティネットとして機能している事業であることから、広く国民のニーズがある。</t>
    <phoneticPr fontId="5"/>
  </si>
  <si>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5"/>
  </si>
  <si>
    <t>労働者とその家族の生活のセーフティネットとして機能している事業であることから、広く国民のニーズがあり、優先度が高い事業である。</t>
    <phoneticPr fontId="5"/>
  </si>
  <si>
    <t>無</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</si>
  <si>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5"/>
  </si>
  <si>
    <t>‐</t>
  </si>
  <si>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</si>
  <si>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phoneticPr fontId="5"/>
  </si>
  <si>
    <t>成果目標に見合った実績になっている。</t>
    <rPh sb="9" eb="11">
      <t>ジッセキ</t>
    </rPh>
    <phoneticPr fontId="5"/>
  </si>
  <si>
    <t>点検対象外</t>
    <rPh sb="0" eb="5">
      <t>テンケンタイショウガイ</t>
    </rPh>
    <phoneticPr fontId="5"/>
  </si>
  <si>
    <t>未払賃金の立替払業務の着実な実施のため、必要な予算の確保に努めるとともに、引き続き立替払の迅速化及び代位取得した賃金債権の適切な管理及び求償に取り組む。</t>
    <phoneticPr fontId="5"/>
  </si>
  <si>
    <t>不備事案を除き、請求書の受付日から支払日までの期間については、成果目標を達成している。</t>
    <phoneticPr fontId="5"/>
  </si>
  <si>
    <t>A.（独）労働者健康安全機構</t>
    <phoneticPr fontId="5"/>
  </si>
  <si>
    <t>B.東京労働局</t>
    <rPh sb="2" eb="4">
      <t>トウキョウ</t>
    </rPh>
    <rPh sb="4" eb="7">
      <t>ロウドウキョク</t>
    </rPh>
    <phoneticPr fontId="5"/>
  </si>
  <si>
    <t>立替払金</t>
    <phoneticPr fontId="5"/>
  </si>
  <si>
    <t>未払賃金立替払請求者への立替払金</t>
    <phoneticPr fontId="5"/>
  </si>
  <si>
    <t>諸謝金</t>
    <phoneticPr fontId="5"/>
  </si>
  <si>
    <t>立替払実地調査員等の謝金</t>
    <phoneticPr fontId="5"/>
  </si>
  <si>
    <t>郵送料、消耗品費、労働保険料等</t>
    <rPh sb="9" eb="11">
      <t>ロウドウ</t>
    </rPh>
    <rPh sb="11" eb="14">
      <t>ホケンリョウ</t>
    </rPh>
    <rPh sb="14" eb="15">
      <t>トウ</t>
    </rPh>
    <phoneticPr fontId="5"/>
  </si>
  <si>
    <t>（独）労働者健康安全機構</t>
    <phoneticPr fontId="5"/>
  </si>
  <si>
    <t>立替払の請求の受理・審査、立替払の決定・立替払賃金の送金、事業主に対する求償等に関する事務</t>
    <phoneticPr fontId="5"/>
  </si>
  <si>
    <t>補助金等交付</t>
  </si>
  <si>
    <t>東京労働局</t>
    <phoneticPr fontId="5"/>
  </si>
  <si>
    <t>倒産認定や未払賃金等の確認に係る調査等</t>
    <phoneticPr fontId="5"/>
  </si>
  <si>
    <t>神奈川労働局</t>
    <phoneticPr fontId="5"/>
  </si>
  <si>
    <t>大阪労働局</t>
    <phoneticPr fontId="5"/>
  </si>
  <si>
    <t>愛知労働局</t>
    <phoneticPr fontId="5"/>
  </si>
  <si>
    <t>福岡労働局</t>
    <phoneticPr fontId="5"/>
  </si>
  <si>
    <t>埼玉労働局</t>
    <phoneticPr fontId="5"/>
  </si>
  <si>
    <t>千葉労働局</t>
    <phoneticPr fontId="5"/>
  </si>
  <si>
    <t>兵庫労働局</t>
    <phoneticPr fontId="5"/>
  </si>
  <si>
    <t>北海道労働局</t>
    <phoneticPr fontId="5"/>
  </si>
  <si>
    <t>新潟労働局</t>
    <phoneticPr fontId="5"/>
  </si>
  <si>
    <t>賃金の支払の確保等に関する法律第７条
労働者災害補償保険法第29条第１項第３号
独立行政法人労働者健康安全機構法第12条第１項第６号</t>
    <phoneticPr fontId="5"/>
  </si>
  <si>
    <t>-</t>
    <phoneticPr fontId="5"/>
  </si>
  <si>
    <t>C.（株）幸美グラフィス</t>
    <rPh sb="2" eb="5">
      <t>カブ</t>
    </rPh>
    <rPh sb="5" eb="7">
      <t>ユキミ</t>
    </rPh>
    <phoneticPr fontId="5"/>
  </si>
  <si>
    <t>D.（有）正陽印刷</t>
    <phoneticPr fontId="5"/>
  </si>
  <si>
    <t>E.音羽印刷（株）</t>
    <phoneticPr fontId="5"/>
  </si>
  <si>
    <t>F. （株）大和プリント</t>
    <phoneticPr fontId="5"/>
  </si>
  <si>
    <t>H.サンテックサービス（株）</t>
    <phoneticPr fontId="5"/>
  </si>
  <si>
    <t>G.大和綜合印刷（株）</t>
    <phoneticPr fontId="5"/>
  </si>
  <si>
    <t>-</t>
    <phoneticPr fontId="5"/>
  </si>
  <si>
    <t>リーフレットの翻訳</t>
    <phoneticPr fontId="5"/>
  </si>
  <si>
    <t>委託費</t>
    <rPh sb="0" eb="3">
      <t>イタクヒ</t>
    </rPh>
    <phoneticPr fontId="5"/>
  </si>
  <si>
    <t>印刷費</t>
    <rPh sb="0" eb="3">
      <t>インサツヒ</t>
    </rPh>
    <phoneticPr fontId="5"/>
  </si>
  <si>
    <t>校正費</t>
    <rPh sb="0" eb="2">
      <t>コウセイ</t>
    </rPh>
    <rPh sb="2" eb="3">
      <t>ヒ</t>
    </rPh>
    <phoneticPr fontId="5"/>
  </si>
  <si>
    <t>発送費</t>
    <rPh sb="0" eb="3">
      <t>ハッソウヒ</t>
    </rPh>
    <phoneticPr fontId="5"/>
  </si>
  <si>
    <t>業務関係資料等の印刷</t>
    <phoneticPr fontId="5"/>
  </si>
  <si>
    <t>業務関係法令集の校正</t>
    <phoneticPr fontId="5"/>
  </si>
  <si>
    <t>各種様式の印刷</t>
    <phoneticPr fontId="5"/>
  </si>
  <si>
    <t>業務関係資料等及び各種様式の発送</t>
    <phoneticPr fontId="5"/>
  </si>
  <si>
    <t>（株）幸美グラフィス</t>
    <phoneticPr fontId="5"/>
  </si>
  <si>
    <t>（有）正陽印刷</t>
    <phoneticPr fontId="5"/>
  </si>
  <si>
    <t>音羽印刷（株）</t>
    <phoneticPr fontId="5"/>
  </si>
  <si>
    <t>（株）大和プリント</t>
    <phoneticPr fontId="5"/>
  </si>
  <si>
    <t>大和綜合印刷（株）</t>
    <phoneticPr fontId="5"/>
  </si>
  <si>
    <t>サンテックサービス（株）</t>
    <phoneticPr fontId="5"/>
  </si>
  <si>
    <t>業務関係法令集等の印刷</t>
    <phoneticPr fontId="5"/>
  </si>
  <si>
    <t>業務関係法令集の印刷</t>
    <phoneticPr fontId="5"/>
  </si>
  <si>
    <t>-</t>
    <phoneticPr fontId="5"/>
  </si>
  <si>
    <t>本事業は未払賃金立替払を実施するための原資となる補助金の交付事業であり、事業番号0512は（独）労働者健康安全機構の人件費等経費に係る事業である。</t>
    <rPh sb="0" eb="1">
      <t>ホン</t>
    </rPh>
    <phoneticPr fontId="5"/>
  </si>
  <si>
    <t>不備事案を除き、請求書の受付日から支払日までの期間を「平均20日以内」とする。</t>
    <phoneticPr fontId="5"/>
  </si>
  <si>
    <t>労働者災害補償保険法及び独立行政法人労働者健康安全機構法により、労働者健康安全機構が本事業を実施することが規定されている。また、リーフレットの翻訳については、一般競争入札（最低価格落札方式）により委託先を選定しており、競争性が確保されている。</t>
    <rPh sb="86" eb="88">
      <t>サイテイ</t>
    </rPh>
    <rPh sb="88" eb="90">
      <t>カカク</t>
    </rPh>
    <phoneticPr fontId="5"/>
  </si>
  <si>
    <t>独立行政法人労働者健康安全機構運営費交付金に必要な
経費</t>
    <phoneticPr fontId="5"/>
  </si>
  <si>
    <t>令和３年度に、新型コロナウイルス感染症の影響により賃金未払いの労働者が増加することが想定されることから、未払賃金立替払の原資を増額した。</t>
    <rPh sb="0" eb="2">
      <t>レイワ</t>
    </rPh>
    <rPh sb="3" eb="5">
      <t>ネンド</t>
    </rPh>
    <phoneticPr fontId="5"/>
  </si>
  <si>
    <t xml:space="preserve">  未払賃金立替払事業は、企業が倒産したために、賃金が支払われないまま退職した労働者に対して、その未払賃金の８割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立替払の対象となる賃金は定期賃金、退職手当である。
　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rPh sb="55" eb="56">
      <t>ワリ</t>
    </rPh>
    <phoneticPr fontId="5"/>
  </si>
  <si>
    <t>未払賃金立替払事業は、企業が倒産したために賃金が支払われないまま退職した労働者に対して、その未払賃金の８割を政府が事業主に代わって立替払するものである。立替払の対象となる賃金は定期賃金、退職手当である。
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</si>
</sst>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755</xdr:row>
      <xdr:rowOff>13607</xdr:rowOff>
    </xdr:from>
    <xdr:to>
      <xdr:col>20</xdr:col>
      <xdr:colOff>42183</xdr:colOff>
      <xdr:row>755</xdr:row>
      <xdr:rowOff>322489</xdr:rowOff>
    </xdr:to>
    <xdr:sp macro="" textlink="">
      <xdr:nvSpPr>
        <xdr:cNvPr id="2" name="テキスト ボックス 1"/>
        <xdr:cNvSpPr txBox="1"/>
      </xdr:nvSpPr>
      <xdr:spPr bwMode="auto">
        <a:xfrm>
          <a:off x="1836965" y="44019107"/>
          <a:ext cx="2287361" cy="30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35</xdr:col>
      <xdr:colOff>176893</xdr:colOff>
      <xdr:row>755</xdr:row>
      <xdr:rowOff>40820</xdr:rowOff>
    </xdr:from>
    <xdr:to>
      <xdr:col>49</xdr:col>
      <xdr:colOff>462643</xdr:colOff>
      <xdr:row>755</xdr:row>
      <xdr:rowOff>334847</xdr:rowOff>
    </xdr:to>
    <xdr:sp macro="" textlink="">
      <xdr:nvSpPr>
        <xdr:cNvPr id="3" name="テキスト ボックス 2"/>
        <xdr:cNvSpPr txBox="1"/>
      </xdr:nvSpPr>
      <xdr:spPr bwMode="auto">
        <a:xfrm>
          <a:off x="7320643" y="44046320"/>
          <a:ext cx="3143250" cy="29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一般競争契約（最低価格）</a:t>
          </a:r>
          <a:r>
            <a:rPr kumimoji="1" lang="en-US" altLang="ja-JP" sz="1400"/>
            <a:t>】</a:t>
          </a:r>
        </a:p>
      </xdr:txBody>
    </xdr:sp>
    <xdr:clientData/>
  </xdr:twoCellAnchor>
  <xdr:twoCellAnchor>
    <xdr:from>
      <xdr:col>8</xdr:col>
      <xdr:colOff>124014</xdr:colOff>
      <xdr:row>756</xdr:row>
      <xdr:rowOff>63368</xdr:rowOff>
    </xdr:from>
    <xdr:to>
      <xdr:col>20</xdr:col>
      <xdr:colOff>63714</xdr:colOff>
      <xdr:row>758</xdr:row>
      <xdr:rowOff>330518</xdr:rowOff>
    </xdr:to>
    <xdr:sp macro="" textlink="">
      <xdr:nvSpPr>
        <xdr:cNvPr id="4" name="テキスト ボックス 3"/>
        <xdr:cNvSpPr txBox="1"/>
      </xdr:nvSpPr>
      <xdr:spPr bwMode="auto">
        <a:xfrm>
          <a:off x="1724214" y="44278418"/>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a:t>
          </a:r>
          <a:r>
            <a:rPr kumimoji="1" lang="ja-JP" altLang="en-US" sz="1400">
              <a:latin typeface="+mn-ea"/>
              <a:ea typeface="+mn-ea"/>
            </a:rPr>
            <a:t>百万円</a:t>
          </a:r>
        </a:p>
      </xdr:txBody>
    </xdr:sp>
    <xdr:clientData/>
  </xdr:twoCellAnchor>
  <xdr:twoCellAnchor>
    <xdr:from>
      <xdr:col>22</xdr:col>
      <xdr:colOff>155761</xdr:colOff>
      <xdr:row>756</xdr:row>
      <xdr:rowOff>63368</xdr:rowOff>
    </xdr:from>
    <xdr:to>
      <xdr:col>35</xdr:col>
      <xdr:colOff>57149</xdr:colOff>
      <xdr:row>758</xdr:row>
      <xdr:rowOff>330518</xdr:rowOff>
    </xdr:to>
    <xdr:sp macro="" textlink="">
      <xdr:nvSpPr>
        <xdr:cNvPr id="5" name="テキスト ボックス 4"/>
        <xdr:cNvSpPr txBox="1"/>
      </xdr:nvSpPr>
      <xdr:spPr bwMode="auto">
        <a:xfrm>
          <a:off x="4556311" y="45916718"/>
          <a:ext cx="2501713"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Ｂ．都道府県労働局（４７局）</a:t>
          </a:r>
          <a:endParaRPr kumimoji="1" lang="en-US" altLang="ja-JP" sz="1400">
            <a:latin typeface="+mn-ea"/>
            <a:ea typeface="+mn-ea"/>
          </a:endParaRPr>
        </a:p>
        <a:p>
          <a:pPr algn="ctr">
            <a:lnSpc>
              <a:spcPts val="1700"/>
            </a:lnSpc>
          </a:pPr>
          <a:r>
            <a:rPr kumimoji="1" lang="ja-JP" altLang="en-US" sz="1400">
              <a:latin typeface="+mn-ea"/>
              <a:ea typeface="+mn-ea"/>
            </a:rPr>
            <a:t>○○○百万円</a:t>
          </a:r>
        </a:p>
      </xdr:txBody>
    </xdr:sp>
    <xdr:clientData/>
  </xdr:twoCellAnchor>
  <xdr:twoCellAnchor>
    <xdr:from>
      <xdr:col>37</xdr:col>
      <xdr:colOff>157794</xdr:colOff>
      <xdr:row>756</xdr:row>
      <xdr:rowOff>63305</xdr:rowOff>
    </xdr:from>
    <xdr:to>
      <xdr:col>49</xdr:col>
      <xdr:colOff>97494</xdr:colOff>
      <xdr:row>758</xdr:row>
      <xdr:rowOff>330455</xdr:rowOff>
    </xdr:to>
    <xdr:sp macro="" textlink="">
      <xdr:nvSpPr>
        <xdr:cNvPr id="6" name="テキスト ボックス 5"/>
        <xdr:cNvSpPr txBox="1"/>
      </xdr:nvSpPr>
      <xdr:spPr bwMode="auto">
        <a:xfrm>
          <a:off x="7558719" y="44278355"/>
          <a:ext cx="2340000"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（株）幸美グラフィス</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2.2</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37</xdr:col>
      <xdr:colOff>133350</xdr:colOff>
      <xdr:row>759</xdr:row>
      <xdr:rowOff>154633</xdr:rowOff>
    </xdr:from>
    <xdr:to>
      <xdr:col>49</xdr:col>
      <xdr:colOff>95250</xdr:colOff>
      <xdr:row>762</xdr:row>
      <xdr:rowOff>333375</xdr:rowOff>
    </xdr:to>
    <xdr:sp macro="" textlink="">
      <xdr:nvSpPr>
        <xdr:cNvPr id="7" name="大かっこ 6"/>
        <xdr:cNvSpPr/>
      </xdr:nvSpPr>
      <xdr:spPr bwMode="auto">
        <a:xfrm>
          <a:off x="7534275" y="47065258"/>
          <a:ext cx="2362200" cy="1236017"/>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a:t>
          </a:r>
          <a:r>
            <a:rPr kumimoji="1" lang="ja-JP" altLang="ja-JP" sz="1200">
              <a:solidFill>
                <a:schemeClr val="tx1"/>
              </a:solidFill>
              <a:effectLst/>
              <a:latin typeface="+mn-lt"/>
              <a:ea typeface="+mn-ea"/>
              <a:cs typeface="+mn-cs"/>
            </a:rPr>
            <a:t>賃金立替払事業における</a:t>
          </a:r>
          <a:r>
            <a:rPr kumimoji="1" lang="ja-JP" altLang="en-US" sz="1200">
              <a:solidFill>
                <a:schemeClr val="tx1"/>
              </a:solidFill>
              <a:effectLst/>
              <a:latin typeface="+mn-lt"/>
              <a:ea typeface="+mn-ea"/>
              <a:cs typeface="+mn-cs"/>
            </a:rPr>
            <a:t>リーフレットの翻訳</a:t>
          </a:r>
          <a:endParaRPr lang="ja-JP" altLang="en-US" sz="1200"/>
        </a:p>
      </xdr:txBody>
    </xdr:sp>
    <xdr:clientData/>
  </xdr:twoCellAnchor>
  <xdr:twoCellAnchor>
    <xdr:from>
      <xdr:col>22</xdr:col>
      <xdr:colOff>152400</xdr:colOff>
      <xdr:row>759</xdr:row>
      <xdr:rowOff>167332</xdr:rowOff>
    </xdr:from>
    <xdr:to>
      <xdr:col>35</xdr:col>
      <xdr:colOff>0</xdr:colOff>
      <xdr:row>762</xdr:row>
      <xdr:rowOff>342900</xdr:rowOff>
    </xdr:to>
    <xdr:sp macro="" textlink="">
      <xdr:nvSpPr>
        <xdr:cNvPr id="8" name="大かっこ 7"/>
        <xdr:cNvSpPr/>
      </xdr:nvSpPr>
      <xdr:spPr bwMode="auto">
        <a:xfrm>
          <a:off x="4552950" y="47077957"/>
          <a:ext cx="2447925" cy="123284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倒産認定</a:t>
          </a:r>
          <a:r>
            <a:rPr kumimoji="1" lang="ja-JP" altLang="ja-JP" sz="1200">
              <a:solidFill>
                <a:schemeClr val="tx1"/>
              </a:solidFill>
              <a:effectLst/>
              <a:latin typeface="+mn-lt"/>
              <a:ea typeface="+mn-ea"/>
              <a:cs typeface="+mn-cs"/>
            </a:rPr>
            <a:t>や未払賃金等の確認</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に係る調査等</a:t>
          </a:r>
          <a:endParaRPr lang="ja-JP" altLang="ja-JP" sz="1200">
            <a:effectLst/>
          </a:endParaRPr>
        </a:p>
      </xdr:txBody>
    </xdr:sp>
    <xdr:clientData/>
  </xdr:twoCellAnchor>
  <xdr:twoCellAnchor>
    <xdr:from>
      <xdr:col>8</xdr:col>
      <xdr:colOff>104775</xdr:colOff>
      <xdr:row>759</xdr:row>
      <xdr:rowOff>192733</xdr:rowOff>
    </xdr:from>
    <xdr:to>
      <xdr:col>20</xdr:col>
      <xdr:colOff>47624</xdr:colOff>
      <xdr:row>762</xdr:row>
      <xdr:rowOff>333375</xdr:rowOff>
    </xdr:to>
    <xdr:sp macro="" textlink="">
      <xdr:nvSpPr>
        <xdr:cNvPr id="9" name="大かっこ 8"/>
        <xdr:cNvSpPr/>
      </xdr:nvSpPr>
      <xdr:spPr bwMode="auto">
        <a:xfrm>
          <a:off x="1704975" y="45465058"/>
          <a:ext cx="2343149" cy="1197917"/>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749</xdr:row>
      <xdr:rowOff>22412</xdr:rowOff>
    </xdr:from>
    <xdr:to>
      <xdr:col>38</xdr:col>
      <xdr:colOff>35426</xdr:colOff>
      <xdr:row>752</xdr:row>
      <xdr:rowOff>265150</xdr:rowOff>
    </xdr:to>
    <xdr:sp macro="" textlink="">
      <xdr:nvSpPr>
        <xdr:cNvPr id="10" name="テキスト ボックス 9"/>
        <xdr:cNvSpPr txBox="1"/>
      </xdr:nvSpPr>
      <xdr:spPr bwMode="auto">
        <a:xfrm>
          <a:off x="3913760" y="42456287"/>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ja-JP" altLang="en-US" sz="1400">
              <a:latin typeface="+mn-ea"/>
              <a:ea typeface="+mn-ea"/>
            </a:rPr>
            <a:t>○○○○百万円</a:t>
          </a:r>
        </a:p>
      </xdr:txBody>
    </xdr:sp>
    <xdr:clientData/>
  </xdr:twoCellAnchor>
  <xdr:twoCellAnchor>
    <xdr:from>
      <xdr:col>21</xdr:col>
      <xdr:colOff>146423</xdr:colOff>
      <xdr:row>753</xdr:row>
      <xdr:rowOff>33049</xdr:rowOff>
    </xdr:from>
    <xdr:to>
      <xdr:col>35</xdr:col>
      <xdr:colOff>192741</xdr:colOff>
      <xdr:row>754</xdr:row>
      <xdr:rowOff>104766</xdr:rowOff>
    </xdr:to>
    <xdr:sp macro="" textlink="">
      <xdr:nvSpPr>
        <xdr:cNvPr id="14" name="大かっこ 13"/>
        <xdr:cNvSpPr/>
      </xdr:nvSpPr>
      <xdr:spPr>
        <a:xfrm>
          <a:off x="4346948" y="43876624"/>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7</xdr:col>
      <xdr:colOff>85725</xdr:colOff>
      <xdr:row>763</xdr:row>
      <xdr:rowOff>12246</xdr:rowOff>
    </xdr:from>
    <xdr:to>
      <xdr:col>21</xdr:col>
      <xdr:colOff>114300</xdr:colOff>
      <xdr:row>764</xdr:row>
      <xdr:rowOff>53472</xdr:rowOff>
    </xdr:to>
    <xdr:sp macro="" textlink="">
      <xdr:nvSpPr>
        <xdr:cNvPr id="16" name="テキスト ボックス 15"/>
        <xdr:cNvSpPr txBox="1"/>
      </xdr:nvSpPr>
      <xdr:spPr bwMode="auto">
        <a:xfrm>
          <a:off x="1485900" y="48570696"/>
          <a:ext cx="2828925" cy="28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114489</xdr:colOff>
      <xdr:row>765</xdr:row>
      <xdr:rowOff>28638</xdr:rowOff>
    </xdr:from>
    <xdr:to>
      <xdr:col>20</xdr:col>
      <xdr:colOff>54189</xdr:colOff>
      <xdr:row>766</xdr:row>
      <xdr:rowOff>333888</xdr:rowOff>
    </xdr:to>
    <xdr:sp macro="" textlink="">
      <xdr:nvSpPr>
        <xdr:cNvPr id="23" name="テキスト ボックス 22"/>
        <xdr:cNvSpPr txBox="1"/>
      </xdr:nvSpPr>
      <xdr:spPr bwMode="auto">
        <a:xfrm>
          <a:off x="1714689" y="47729838"/>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Ｄ．（有）正陽印刷</a:t>
          </a:r>
          <a:endParaRPr kumimoji="1" lang="en-US" altLang="ja-JP" sz="1400">
            <a:latin typeface="+mn-ea"/>
            <a:ea typeface="+mn-ea"/>
          </a:endParaRPr>
        </a:p>
        <a:p>
          <a:pPr algn="ctr">
            <a:lnSpc>
              <a:spcPts val="1700"/>
            </a:lnSpc>
          </a:pPr>
          <a:r>
            <a:rPr kumimoji="1" lang="en-US" altLang="ja-JP" sz="1400">
              <a:latin typeface="+mn-ea"/>
              <a:ea typeface="+mn-ea"/>
            </a:rPr>
            <a:t>1.0</a:t>
          </a:r>
          <a:r>
            <a:rPr kumimoji="1" lang="ja-JP" altLang="en-US" sz="1400">
              <a:latin typeface="+mn-ea"/>
              <a:ea typeface="+mn-ea"/>
            </a:rPr>
            <a:t>百万円</a:t>
          </a:r>
        </a:p>
      </xdr:txBody>
    </xdr:sp>
    <xdr:clientData/>
  </xdr:twoCellAnchor>
  <xdr:twoCellAnchor>
    <xdr:from>
      <xdr:col>23</xdr:col>
      <xdr:colOff>12887</xdr:colOff>
      <xdr:row>765</xdr:row>
      <xdr:rowOff>28638</xdr:rowOff>
    </xdr:from>
    <xdr:to>
      <xdr:col>34</xdr:col>
      <xdr:colOff>152612</xdr:colOff>
      <xdr:row>766</xdr:row>
      <xdr:rowOff>333888</xdr:rowOff>
    </xdr:to>
    <xdr:sp macro="" textlink="">
      <xdr:nvSpPr>
        <xdr:cNvPr id="24" name="テキスト ボックス 23"/>
        <xdr:cNvSpPr txBox="1"/>
      </xdr:nvSpPr>
      <xdr:spPr bwMode="auto">
        <a:xfrm>
          <a:off x="4613462" y="47729838"/>
          <a:ext cx="2340000"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Ｅ．音羽印刷（株）</a:t>
          </a:r>
          <a:endParaRPr kumimoji="1" lang="en-US" altLang="ja-JP" sz="1400">
            <a:latin typeface="+mn-ea"/>
            <a:ea typeface="+mn-ea"/>
          </a:endParaRPr>
        </a:p>
        <a:p>
          <a:pPr algn="ctr">
            <a:lnSpc>
              <a:spcPts val="1700"/>
            </a:lnSpc>
          </a:pPr>
          <a:r>
            <a:rPr kumimoji="1" lang="en-US" altLang="ja-JP" sz="1400">
              <a:latin typeface="+mn-ea"/>
              <a:ea typeface="+mn-ea"/>
            </a:rPr>
            <a:t>0.6</a:t>
          </a:r>
          <a:r>
            <a:rPr kumimoji="1" lang="ja-JP" altLang="en-US" sz="1400">
              <a:latin typeface="+mn-ea"/>
              <a:ea typeface="+mn-ea"/>
            </a:rPr>
            <a:t>百万円</a:t>
          </a:r>
        </a:p>
      </xdr:txBody>
    </xdr:sp>
    <xdr:clientData/>
  </xdr:twoCellAnchor>
  <xdr:twoCellAnchor>
    <xdr:from>
      <xdr:col>37</xdr:col>
      <xdr:colOff>148269</xdr:colOff>
      <xdr:row>765</xdr:row>
      <xdr:rowOff>28575</xdr:rowOff>
    </xdr:from>
    <xdr:to>
      <xdr:col>49</xdr:col>
      <xdr:colOff>85725</xdr:colOff>
      <xdr:row>766</xdr:row>
      <xdr:rowOff>333825</xdr:rowOff>
    </xdr:to>
    <xdr:sp macro="" textlink="">
      <xdr:nvSpPr>
        <xdr:cNvPr id="25" name="テキスト ボックス 24"/>
        <xdr:cNvSpPr txBox="1"/>
      </xdr:nvSpPr>
      <xdr:spPr bwMode="auto">
        <a:xfrm>
          <a:off x="7549194" y="47729775"/>
          <a:ext cx="2337756"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Ｆ</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（株）大和プリント</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0.1</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37</xdr:col>
      <xdr:colOff>123825</xdr:colOff>
      <xdr:row>766</xdr:row>
      <xdr:rowOff>510428</xdr:rowOff>
    </xdr:from>
    <xdr:to>
      <xdr:col>49</xdr:col>
      <xdr:colOff>114300</xdr:colOff>
      <xdr:row>770</xdr:row>
      <xdr:rowOff>31945</xdr:rowOff>
    </xdr:to>
    <xdr:sp macro="" textlink="">
      <xdr:nvSpPr>
        <xdr:cNvPr id="26" name="大かっこ 25"/>
        <xdr:cNvSpPr/>
      </xdr:nvSpPr>
      <xdr:spPr bwMode="auto">
        <a:xfrm>
          <a:off x="7524750" y="49802303"/>
          <a:ext cx="2390775" cy="1236017"/>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各種様式の印刷</a:t>
          </a:r>
        </a:p>
      </xdr:txBody>
    </xdr:sp>
    <xdr:clientData/>
  </xdr:twoCellAnchor>
  <xdr:twoCellAnchor>
    <xdr:from>
      <xdr:col>22</xdr:col>
      <xdr:colOff>180976</xdr:colOff>
      <xdr:row>766</xdr:row>
      <xdr:rowOff>523127</xdr:rowOff>
    </xdr:from>
    <xdr:to>
      <xdr:col>35</xdr:col>
      <xdr:colOff>28575</xdr:colOff>
      <xdr:row>770</xdr:row>
      <xdr:rowOff>41470</xdr:rowOff>
    </xdr:to>
    <xdr:sp macro="" textlink="">
      <xdr:nvSpPr>
        <xdr:cNvPr id="27" name="大かっこ 26"/>
        <xdr:cNvSpPr/>
      </xdr:nvSpPr>
      <xdr:spPr bwMode="auto">
        <a:xfrm>
          <a:off x="4581526" y="49815002"/>
          <a:ext cx="2447924" cy="123284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業務関係法令集の校正</a:t>
          </a:r>
          <a:endParaRPr lang="en-US" altLang="ja-JP" sz="1200"/>
        </a:p>
      </xdr:txBody>
    </xdr:sp>
    <xdr:clientData/>
  </xdr:twoCellAnchor>
  <xdr:twoCellAnchor>
    <xdr:from>
      <xdr:col>8</xdr:col>
      <xdr:colOff>57150</xdr:colOff>
      <xdr:row>766</xdr:row>
      <xdr:rowOff>548528</xdr:rowOff>
    </xdr:from>
    <xdr:to>
      <xdr:col>20</xdr:col>
      <xdr:colOff>104775</xdr:colOff>
      <xdr:row>770</xdr:row>
      <xdr:rowOff>31945</xdr:rowOff>
    </xdr:to>
    <xdr:sp macro="" textlink="">
      <xdr:nvSpPr>
        <xdr:cNvPr id="28" name="大かっこ 27"/>
        <xdr:cNvSpPr/>
      </xdr:nvSpPr>
      <xdr:spPr bwMode="auto">
        <a:xfrm>
          <a:off x="1657350" y="49840403"/>
          <a:ext cx="2447925" cy="1197917"/>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業務関係資料等の印刷</a:t>
          </a:r>
        </a:p>
      </xdr:txBody>
    </xdr:sp>
    <xdr:clientData/>
  </xdr:twoCellAnchor>
  <xdr:twoCellAnchor>
    <xdr:from>
      <xdr:col>8</xdr:col>
      <xdr:colOff>104964</xdr:colOff>
      <xdr:row>771</xdr:row>
      <xdr:rowOff>238125</xdr:rowOff>
    </xdr:from>
    <xdr:to>
      <xdr:col>20</xdr:col>
      <xdr:colOff>44664</xdr:colOff>
      <xdr:row>774</xdr:row>
      <xdr:rowOff>267150</xdr:rowOff>
    </xdr:to>
    <xdr:sp macro="" textlink="">
      <xdr:nvSpPr>
        <xdr:cNvPr id="29" name="テキスト ボックス 28"/>
        <xdr:cNvSpPr txBox="1"/>
      </xdr:nvSpPr>
      <xdr:spPr bwMode="auto">
        <a:xfrm>
          <a:off x="1705164" y="50701575"/>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Ｇ．大和綜合印刷</a:t>
          </a:r>
          <a:endParaRPr kumimoji="1" lang="en-US" altLang="ja-JP" sz="1400">
            <a:latin typeface="+mn-ea"/>
            <a:ea typeface="+mn-ea"/>
          </a:endParaRPr>
        </a:p>
        <a:p>
          <a:pPr algn="ctr">
            <a:lnSpc>
              <a:spcPts val="1700"/>
            </a:lnSpc>
          </a:pPr>
          <a:r>
            <a:rPr kumimoji="1" lang="en-US" altLang="ja-JP" sz="1400">
              <a:latin typeface="+mn-ea"/>
              <a:ea typeface="+mn-ea"/>
            </a:rPr>
            <a:t>0.1</a:t>
          </a:r>
          <a:r>
            <a:rPr kumimoji="1" lang="ja-JP" altLang="en-US" sz="1400">
              <a:latin typeface="+mn-ea"/>
              <a:ea typeface="+mn-ea"/>
            </a:rPr>
            <a:t>百万円</a:t>
          </a:r>
        </a:p>
      </xdr:txBody>
    </xdr:sp>
    <xdr:clientData/>
  </xdr:twoCellAnchor>
  <xdr:twoCellAnchor>
    <xdr:from>
      <xdr:col>23</xdr:col>
      <xdr:colOff>3361</xdr:colOff>
      <xdr:row>771</xdr:row>
      <xdr:rowOff>238125</xdr:rowOff>
    </xdr:from>
    <xdr:to>
      <xdr:col>36</xdr:col>
      <xdr:colOff>68035</xdr:colOff>
      <xdr:row>774</xdr:row>
      <xdr:rowOff>267150</xdr:rowOff>
    </xdr:to>
    <xdr:sp macro="" textlink="">
      <xdr:nvSpPr>
        <xdr:cNvPr id="30" name="テキスト ボックス 29"/>
        <xdr:cNvSpPr txBox="1"/>
      </xdr:nvSpPr>
      <xdr:spPr bwMode="auto">
        <a:xfrm>
          <a:off x="4697825" y="50856696"/>
          <a:ext cx="2718067" cy="967918"/>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Ｈ．サンテックサービス（株）</a:t>
          </a:r>
          <a:endParaRPr kumimoji="1" lang="en-US" altLang="ja-JP" sz="1400">
            <a:latin typeface="+mn-ea"/>
            <a:ea typeface="+mn-ea"/>
          </a:endParaRPr>
        </a:p>
        <a:p>
          <a:pPr algn="ctr">
            <a:lnSpc>
              <a:spcPts val="1700"/>
            </a:lnSpc>
          </a:pPr>
          <a:r>
            <a:rPr kumimoji="1" lang="en-US" altLang="ja-JP" sz="1400">
              <a:latin typeface="+mn-ea"/>
              <a:ea typeface="+mn-ea"/>
            </a:rPr>
            <a:t>0.1</a:t>
          </a:r>
          <a:r>
            <a:rPr kumimoji="1" lang="ja-JP" altLang="en-US" sz="1400">
              <a:latin typeface="+mn-ea"/>
              <a:ea typeface="+mn-ea"/>
            </a:rPr>
            <a:t>百万円</a:t>
          </a:r>
        </a:p>
      </xdr:txBody>
    </xdr:sp>
    <xdr:clientData/>
  </xdr:twoCellAnchor>
  <xdr:twoCellAnchor>
    <xdr:from>
      <xdr:col>23</xdr:col>
      <xdr:colOff>57150</xdr:colOff>
      <xdr:row>775</xdr:row>
      <xdr:rowOff>142064</xdr:rowOff>
    </xdr:from>
    <xdr:to>
      <xdr:col>36</xdr:col>
      <xdr:colOff>13607</xdr:colOff>
      <xdr:row>779</xdr:row>
      <xdr:rowOff>117607</xdr:rowOff>
    </xdr:to>
    <xdr:sp macro="" textlink="">
      <xdr:nvSpPr>
        <xdr:cNvPr id="31" name="大かっこ 30"/>
        <xdr:cNvSpPr/>
      </xdr:nvSpPr>
      <xdr:spPr bwMode="auto">
        <a:xfrm>
          <a:off x="4751614" y="52012493"/>
          <a:ext cx="2609850" cy="1227400"/>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業務関係資料等及び各種様式</a:t>
          </a:r>
          <a:endParaRPr lang="en-US" altLang="ja-JP" sz="1200"/>
        </a:p>
        <a:p>
          <a:r>
            <a:rPr lang="ja-JP" altLang="en-US" sz="1200"/>
            <a:t>の発送</a:t>
          </a:r>
        </a:p>
      </xdr:txBody>
    </xdr:sp>
    <xdr:clientData/>
  </xdr:twoCellAnchor>
  <xdr:twoCellAnchor>
    <xdr:from>
      <xdr:col>8</xdr:col>
      <xdr:colOff>85725</xdr:colOff>
      <xdr:row>775</xdr:row>
      <xdr:rowOff>167465</xdr:rowOff>
    </xdr:from>
    <xdr:to>
      <xdr:col>20</xdr:col>
      <xdr:colOff>57150</xdr:colOff>
      <xdr:row>780</xdr:row>
      <xdr:rowOff>3307</xdr:rowOff>
    </xdr:to>
    <xdr:sp macro="" textlink="">
      <xdr:nvSpPr>
        <xdr:cNvPr id="32" name="大かっこ 31"/>
        <xdr:cNvSpPr/>
      </xdr:nvSpPr>
      <xdr:spPr bwMode="auto">
        <a:xfrm>
          <a:off x="1685925" y="52583540"/>
          <a:ext cx="2371725" cy="1188392"/>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各種様式の印刷</a:t>
          </a:r>
        </a:p>
      </xdr:txBody>
    </xdr:sp>
    <xdr:clientData/>
  </xdr:twoCellAnchor>
  <xdr:twoCellAnchor>
    <xdr:from>
      <xdr:col>25</xdr:col>
      <xdr:colOff>28575</xdr:colOff>
      <xdr:row>750</xdr:row>
      <xdr:rowOff>342900</xdr:rowOff>
    </xdr:from>
    <xdr:to>
      <xdr:col>32</xdr:col>
      <xdr:colOff>123825</xdr:colOff>
      <xdr:row>752</xdr:row>
      <xdr:rowOff>0</xdr:rowOff>
    </xdr:to>
    <xdr:sp macro="" textlink="">
      <xdr:nvSpPr>
        <xdr:cNvPr id="33" name="正方形/長方形 32"/>
        <xdr:cNvSpPr/>
      </xdr:nvSpPr>
      <xdr:spPr>
        <a:xfrm>
          <a:off x="5029200" y="44100750"/>
          <a:ext cx="1495425" cy="361950"/>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10</xdr:col>
      <xdr:colOff>142875</xdr:colOff>
      <xdr:row>757</xdr:row>
      <xdr:rowOff>304801</xdr:rowOff>
    </xdr:from>
    <xdr:to>
      <xdr:col>18</xdr:col>
      <xdr:colOff>38100</xdr:colOff>
      <xdr:row>758</xdr:row>
      <xdr:rowOff>276226</xdr:rowOff>
    </xdr:to>
    <xdr:sp macro="" textlink="">
      <xdr:nvSpPr>
        <xdr:cNvPr id="34" name="正方形/長方形 33"/>
        <xdr:cNvSpPr/>
      </xdr:nvSpPr>
      <xdr:spPr>
        <a:xfrm>
          <a:off x="2143125" y="46424851"/>
          <a:ext cx="1495425" cy="323850"/>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25</xdr:col>
      <xdr:colOff>57150</xdr:colOff>
      <xdr:row>757</xdr:row>
      <xdr:rowOff>200025</xdr:rowOff>
    </xdr:from>
    <xdr:to>
      <xdr:col>32</xdr:col>
      <xdr:colOff>152400</xdr:colOff>
      <xdr:row>758</xdr:row>
      <xdr:rowOff>171450</xdr:rowOff>
    </xdr:to>
    <xdr:sp macro="" textlink="">
      <xdr:nvSpPr>
        <xdr:cNvPr id="35" name="正方形/長方形 34"/>
        <xdr:cNvSpPr/>
      </xdr:nvSpPr>
      <xdr:spPr>
        <a:xfrm>
          <a:off x="5057775" y="46405800"/>
          <a:ext cx="1495425" cy="323850"/>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24</xdr:col>
      <xdr:colOff>142876</xdr:colOff>
      <xdr:row>788</xdr:row>
      <xdr:rowOff>85724</xdr:rowOff>
    </xdr:from>
    <xdr:to>
      <xdr:col>27</xdr:col>
      <xdr:colOff>57150</xdr:colOff>
      <xdr:row>792</xdr:row>
      <xdr:rowOff>247649</xdr:rowOff>
    </xdr:to>
    <xdr:sp macro="" textlink="">
      <xdr:nvSpPr>
        <xdr:cNvPr id="36" name="正方形/長方形 35"/>
        <xdr:cNvSpPr/>
      </xdr:nvSpPr>
      <xdr:spPr>
        <a:xfrm>
          <a:off x="4943476" y="54692549"/>
          <a:ext cx="514349" cy="14192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47</xdr:col>
      <xdr:colOff>104775</xdr:colOff>
      <xdr:row>788</xdr:row>
      <xdr:rowOff>95250</xdr:rowOff>
    </xdr:from>
    <xdr:to>
      <xdr:col>49</xdr:col>
      <xdr:colOff>219074</xdr:colOff>
      <xdr:row>792</xdr:row>
      <xdr:rowOff>257175</xdr:rowOff>
    </xdr:to>
    <xdr:sp macro="" textlink="">
      <xdr:nvSpPr>
        <xdr:cNvPr id="37" name="正方形/長方形 36"/>
        <xdr:cNvSpPr/>
      </xdr:nvSpPr>
      <xdr:spPr>
        <a:xfrm>
          <a:off x="9505950" y="54702075"/>
          <a:ext cx="514349" cy="14192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24</xdr:col>
      <xdr:colOff>104775</xdr:colOff>
      <xdr:row>843</xdr:row>
      <xdr:rowOff>571500</xdr:rowOff>
    </xdr:from>
    <xdr:to>
      <xdr:col>27</xdr:col>
      <xdr:colOff>85725</xdr:colOff>
      <xdr:row>874</xdr:row>
      <xdr:rowOff>190500</xdr:rowOff>
    </xdr:to>
    <xdr:sp macro="" textlink="">
      <xdr:nvSpPr>
        <xdr:cNvPr id="39" name="正方形/長方形 38"/>
        <xdr:cNvSpPr/>
      </xdr:nvSpPr>
      <xdr:spPr>
        <a:xfrm>
          <a:off x="4905375" y="62074425"/>
          <a:ext cx="581025" cy="13430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24</xdr:col>
      <xdr:colOff>95250</xdr:colOff>
      <xdr:row>877</xdr:row>
      <xdr:rowOff>85725</xdr:rowOff>
    </xdr:from>
    <xdr:to>
      <xdr:col>27</xdr:col>
      <xdr:colOff>76200</xdr:colOff>
      <xdr:row>886</xdr:row>
      <xdr:rowOff>295275</xdr:rowOff>
    </xdr:to>
    <xdr:sp macro="" textlink="">
      <xdr:nvSpPr>
        <xdr:cNvPr id="40" name="正方形/長方形 39"/>
        <xdr:cNvSpPr/>
      </xdr:nvSpPr>
      <xdr:spPr>
        <a:xfrm>
          <a:off x="4895850" y="66798825"/>
          <a:ext cx="581025" cy="3638550"/>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29</xdr:col>
      <xdr:colOff>104775</xdr:colOff>
      <xdr:row>18</xdr:row>
      <xdr:rowOff>104776</xdr:rowOff>
    </xdr:from>
    <xdr:to>
      <xdr:col>35</xdr:col>
      <xdr:colOff>95250</xdr:colOff>
      <xdr:row>20</xdr:row>
      <xdr:rowOff>228600</xdr:rowOff>
    </xdr:to>
    <xdr:sp macro="" textlink="">
      <xdr:nvSpPr>
        <xdr:cNvPr id="41" name="正方形/長方形 40"/>
        <xdr:cNvSpPr/>
      </xdr:nvSpPr>
      <xdr:spPr>
        <a:xfrm>
          <a:off x="5905500" y="7543801"/>
          <a:ext cx="1190625" cy="752474"/>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endParaRPr kumimoji="1" lang="en-US" altLang="ja-JP" sz="1800">
            <a:solidFill>
              <a:sysClr val="windowText" lastClr="000000"/>
            </a:solidFill>
          </a:endParaRPr>
        </a:p>
      </xdr:txBody>
    </xdr:sp>
    <xdr:clientData/>
  </xdr:twoCellAnchor>
  <xdr:twoCellAnchor>
    <xdr:from>
      <xdr:col>14</xdr:col>
      <xdr:colOff>121105</xdr:colOff>
      <xdr:row>754</xdr:row>
      <xdr:rowOff>19050</xdr:rowOff>
    </xdr:from>
    <xdr:to>
      <xdr:col>28</xdr:col>
      <xdr:colOff>178198</xdr:colOff>
      <xdr:row>755</xdr:row>
      <xdr:rowOff>13607</xdr:rowOff>
    </xdr:to>
    <xdr:cxnSp macro="">
      <xdr:nvCxnSpPr>
        <xdr:cNvPr id="38" name="直線矢印コネクタ 37"/>
        <xdr:cNvCxnSpPr>
          <a:endCxn id="2" idx="0"/>
        </xdr:cNvCxnSpPr>
      </xdr:nvCxnSpPr>
      <xdr:spPr bwMode="auto">
        <a:xfrm flipH="1">
          <a:off x="2921455" y="45186600"/>
          <a:ext cx="2857443" cy="242207"/>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178196</xdr:colOff>
      <xdr:row>754</xdr:row>
      <xdr:rowOff>19050</xdr:rowOff>
    </xdr:from>
    <xdr:to>
      <xdr:col>43</xdr:col>
      <xdr:colOff>119743</xdr:colOff>
      <xdr:row>755</xdr:row>
      <xdr:rowOff>40820</xdr:rowOff>
    </xdr:to>
    <xdr:cxnSp macro="">
      <xdr:nvCxnSpPr>
        <xdr:cNvPr id="42" name="直線矢印コネクタ 41"/>
        <xdr:cNvCxnSpPr>
          <a:endCxn id="3" idx="0"/>
        </xdr:cNvCxnSpPr>
      </xdr:nvCxnSpPr>
      <xdr:spPr bwMode="auto">
        <a:xfrm>
          <a:off x="5778896" y="45186600"/>
          <a:ext cx="2941922" cy="26942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178196</xdr:colOff>
      <xdr:row>754</xdr:row>
      <xdr:rowOff>19050</xdr:rowOff>
    </xdr:from>
    <xdr:to>
      <xdr:col>28</xdr:col>
      <xdr:colOff>180975</xdr:colOff>
      <xdr:row>755</xdr:row>
      <xdr:rowOff>266700</xdr:rowOff>
    </xdr:to>
    <xdr:cxnSp macro="">
      <xdr:nvCxnSpPr>
        <xdr:cNvPr id="43" name="直線矢印コネクタ 42"/>
        <xdr:cNvCxnSpPr/>
      </xdr:nvCxnSpPr>
      <xdr:spPr bwMode="auto">
        <a:xfrm>
          <a:off x="5778896" y="45186600"/>
          <a:ext cx="2779" cy="49530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3"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647</v>
      </c>
      <c r="AK2" s="191"/>
      <c r="AL2" s="191"/>
      <c r="AM2" s="191"/>
      <c r="AN2" s="83" t="s">
        <v>318</v>
      </c>
      <c r="AO2" s="191">
        <v>20</v>
      </c>
      <c r="AP2" s="191"/>
      <c r="AQ2" s="191"/>
      <c r="AR2" s="84" t="s">
        <v>621</v>
      </c>
      <c r="AS2" s="192">
        <v>514</v>
      </c>
      <c r="AT2" s="192"/>
      <c r="AU2" s="192"/>
      <c r="AV2" s="83" t="str">
        <f>IF(AW2="","","-")</f>
        <v/>
      </c>
      <c r="AW2" s="379"/>
      <c r="AX2" s="379"/>
    </row>
    <row r="3" spans="1:50" ht="21" customHeight="1" thickBot="1" x14ac:dyDescent="0.2">
      <c r="A3" s="517" t="s">
        <v>614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622</v>
      </c>
      <c r="AK3" s="519"/>
      <c r="AL3" s="519"/>
      <c r="AM3" s="519"/>
      <c r="AN3" s="519"/>
      <c r="AO3" s="519"/>
      <c r="AP3" s="519"/>
      <c r="AQ3" s="519"/>
      <c r="AR3" s="519"/>
      <c r="AS3" s="519"/>
      <c r="AT3" s="519"/>
      <c r="AU3" s="519"/>
      <c r="AV3" s="519"/>
      <c r="AW3" s="519"/>
      <c r="AX3" s="24" t="s">
        <v>64</v>
      </c>
    </row>
    <row r="4" spans="1:50" ht="24.75" customHeight="1" x14ac:dyDescent="0.15">
      <c r="A4" s="719" t="s">
        <v>25</v>
      </c>
      <c r="B4" s="720"/>
      <c r="C4" s="720"/>
      <c r="D4" s="720"/>
      <c r="E4" s="720"/>
      <c r="F4" s="720"/>
      <c r="G4" s="695" t="s">
        <v>623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624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2" t="s">
        <v>626</v>
      </c>
      <c r="H5" s="553"/>
      <c r="I5" s="553"/>
      <c r="J5" s="553"/>
      <c r="K5" s="553"/>
      <c r="L5" s="553"/>
      <c r="M5" s="554" t="s">
        <v>65</v>
      </c>
      <c r="N5" s="555"/>
      <c r="O5" s="555"/>
      <c r="P5" s="555"/>
      <c r="Q5" s="555"/>
      <c r="R5" s="556"/>
      <c r="S5" s="557" t="s">
        <v>627</v>
      </c>
      <c r="T5" s="553"/>
      <c r="U5" s="553"/>
      <c r="V5" s="553"/>
      <c r="W5" s="553"/>
      <c r="X5" s="558"/>
      <c r="Y5" s="711" t="s">
        <v>3</v>
      </c>
      <c r="Z5" s="712"/>
      <c r="AA5" s="712"/>
      <c r="AB5" s="712"/>
      <c r="AC5" s="712"/>
      <c r="AD5" s="713"/>
      <c r="AE5" s="714" t="s">
        <v>628</v>
      </c>
      <c r="AF5" s="714"/>
      <c r="AG5" s="714"/>
      <c r="AH5" s="714"/>
      <c r="AI5" s="714"/>
      <c r="AJ5" s="714"/>
      <c r="AK5" s="714"/>
      <c r="AL5" s="714"/>
      <c r="AM5" s="714"/>
      <c r="AN5" s="714"/>
      <c r="AO5" s="714"/>
      <c r="AP5" s="715"/>
      <c r="AQ5" s="716" t="s">
        <v>625</v>
      </c>
      <c r="AR5" s="717"/>
      <c r="AS5" s="717"/>
      <c r="AT5" s="717"/>
      <c r="AU5" s="717"/>
      <c r="AV5" s="717"/>
      <c r="AW5" s="717"/>
      <c r="AX5" s="718"/>
    </row>
    <row r="6" spans="1:50" ht="39" customHeight="1" x14ac:dyDescent="0.15">
      <c r="A6" s="721" t="s">
        <v>4</v>
      </c>
      <c r="B6" s="722"/>
      <c r="C6" s="722"/>
      <c r="D6" s="722"/>
      <c r="E6" s="722"/>
      <c r="F6" s="722"/>
      <c r="G6" s="869" t="str">
        <f>入力規則等!F39</f>
        <v>労働保険特別会計労災勘定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57" customHeight="1" x14ac:dyDescent="0.15">
      <c r="A7" s="818" t="s">
        <v>22</v>
      </c>
      <c r="B7" s="819"/>
      <c r="C7" s="819"/>
      <c r="D7" s="819"/>
      <c r="E7" s="819"/>
      <c r="F7" s="820"/>
      <c r="G7" s="821" t="s">
        <v>691</v>
      </c>
      <c r="H7" s="822"/>
      <c r="I7" s="822"/>
      <c r="J7" s="822"/>
      <c r="K7" s="822"/>
      <c r="L7" s="822"/>
      <c r="M7" s="822"/>
      <c r="N7" s="822"/>
      <c r="O7" s="822"/>
      <c r="P7" s="822"/>
      <c r="Q7" s="822"/>
      <c r="R7" s="822"/>
      <c r="S7" s="822"/>
      <c r="T7" s="822"/>
      <c r="U7" s="822"/>
      <c r="V7" s="822"/>
      <c r="W7" s="822"/>
      <c r="X7" s="823"/>
      <c r="Y7" s="377" t="s">
        <v>301</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8" t="s">
        <v>207</v>
      </c>
      <c r="B8" s="819"/>
      <c r="C8" s="819"/>
      <c r="D8" s="819"/>
      <c r="E8" s="819"/>
      <c r="F8" s="820"/>
      <c r="G8" s="203" t="str">
        <f>入力規則等!A27</f>
        <v>-</v>
      </c>
      <c r="H8" s="204"/>
      <c r="I8" s="204"/>
      <c r="J8" s="204"/>
      <c r="K8" s="204"/>
      <c r="L8" s="204"/>
      <c r="M8" s="204"/>
      <c r="N8" s="204"/>
      <c r="O8" s="204"/>
      <c r="P8" s="204"/>
      <c r="Q8" s="204"/>
      <c r="R8" s="204"/>
      <c r="S8" s="204"/>
      <c r="T8" s="204"/>
      <c r="U8" s="204"/>
      <c r="V8" s="204"/>
      <c r="W8" s="204"/>
      <c r="X8" s="205"/>
      <c r="Y8" s="563" t="s">
        <v>208</v>
      </c>
      <c r="Z8" s="564"/>
      <c r="AA8" s="564"/>
      <c r="AB8" s="564"/>
      <c r="AC8" s="564"/>
      <c r="AD8" s="565"/>
      <c r="AE8" s="734" t="str">
        <f>入力規則等!K13</f>
        <v>社会保障</v>
      </c>
      <c r="AF8" s="204"/>
      <c r="AG8" s="204"/>
      <c r="AH8" s="204"/>
      <c r="AI8" s="204"/>
      <c r="AJ8" s="204"/>
      <c r="AK8" s="204"/>
      <c r="AL8" s="204"/>
      <c r="AM8" s="204"/>
      <c r="AN8" s="204"/>
      <c r="AO8" s="204"/>
      <c r="AP8" s="204"/>
      <c r="AQ8" s="204"/>
      <c r="AR8" s="204"/>
      <c r="AS8" s="204"/>
      <c r="AT8" s="204"/>
      <c r="AU8" s="204"/>
      <c r="AV8" s="204"/>
      <c r="AW8" s="204"/>
      <c r="AX8" s="735"/>
    </row>
    <row r="9" spans="1:50" ht="60.75" customHeight="1" x14ac:dyDescent="0.15">
      <c r="A9" s="108" t="s">
        <v>23</v>
      </c>
      <c r="B9" s="109"/>
      <c r="C9" s="109"/>
      <c r="D9" s="109"/>
      <c r="E9" s="109"/>
      <c r="F9" s="109"/>
      <c r="G9" s="566" t="s">
        <v>630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0" customHeight="1" x14ac:dyDescent="0.15">
      <c r="A10" s="736" t="s">
        <v>29</v>
      </c>
      <c r="B10" s="737"/>
      <c r="C10" s="737"/>
      <c r="D10" s="737"/>
      <c r="E10" s="737"/>
      <c r="F10" s="737"/>
      <c r="G10" s="669" t="s">
        <v>724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2" t="s">
        <v>24</v>
      </c>
      <c r="B12" s="103"/>
      <c r="C12" s="103"/>
      <c r="D12" s="103"/>
      <c r="E12" s="103"/>
      <c r="F12" s="104"/>
      <c r="G12" s="675"/>
      <c r="H12" s="676"/>
      <c r="I12" s="676"/>
      <c r="J12" s="676"/>
      <c r="K12" s="676"/>
      <c r="L12" s="676"/>
      <c r="M12" s="676"/>
      <c r="N12" s="676"/>
      <c r="O12" s="676"/>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38"/>
    </row>
    <row r="13" spans="1:50" ht="20.25" customHeight="1" x14ac:dyDescent="0.15">
      <c r="A13" s="105"/>
      <c r="B13" s="106"/>
      <c r="C13" s="106"/>
      <c r="D13" s="106"/>
      <c r="E13" s="106"/>
      <c r="F13" s="107"/>
      <c r="G13" s="739" t="s">
        <v>6</v>
      </c>
      <c r="H13" s="740"/>
      <c r="I13" s="632" t="s">
        <v>7</v>
      </c>
      <c r="J13" s="633"/>
      <c r="K13" s="633"/>
      <c r="L13" s="633"/>
      <c r="M13" s="633"/>
      <c r="N13" s="633"/>
      <c r="O13" s="634"/>
      <c r="P13" s="148">
        <v>7126</v>
      </c>
      <c r="Q13" s="149"/>
      <c r="R13" s="149"/>
      <c r="S13" s="149"/>
      <c r="T13" s="149"/>
      <c r="U13" s="149"/>
      <c r="V13" s="150"/>
      <c r="W13" s="148">
        <v>7019</v>
      </c>
      <c r="X13" s="149"/>
      <c r="Y13" s="149"/>
      <c r="Z13" s="149"/>
      <c r="AA13" s="149"/>
      <c r="AB13" s="149"/>
      <c r="AC13" s="150"/>
      <c r="AD13" s="148">
        <v>7921</v>
      </c>
      <c r="AE13" s="149"/>
      <c r="AF13" s="149"/>
      <c r="AG13" s="149"/>
      <c r="AH13" s="149"/>
      <c r="AI13" s="149"/>
      <c r="AJ13" s="150"/>
      <c r="AK13" s="148">
        <v>22188</v>
      </c>
      <c r="AL13" s="149"/>
      <c r="AM13" s="149"/>
      <c r="AN13" s="149"/>
      <c r="AO13" s="149"/>
      <c r="AP13" s="149"/>
      <c r="AQ13" s="150"/>
      <c r="AR13" s="145"/>
      <c r="AS13" s="146"/>
      <c r="AT13" s="146"/>
      <c r="AU13" s="146"/>
      <c r="AV13" s="146"/>
      <c r="AW13" s="146"/>
      <c r="AX13" s="376"/>
    </row>
    <row r="14" spans="1:50" ht="20.25" customHeight="1" x14ac:dyDescent="0.15">
      <c r="A14" s="105"/>
      <c r="B14" s="106"/>
      <c r="C14" s="106"/>
      <c r="D14" s="106"/>
      <c r="E14" s="106"/>
      <c r="F14" s="107"/>
      <c r="G14" s="741"/>
      <c r="H14" s="742"/>
      <c r="I14" s="569" t="s">
        <v>8</v>
      </c>
      <c r="J14" s="623"/>
      <c r="K14" s="623"/>
      <c r="L14" s="623"/>
      <c r="M14" s="623"/>
      <c r="N14" s="623"/>
      <c r="O14" s="624"/>
      <c r="P14" s="148" t="s">
        <v>629</v>
      </c>
      <c r="Q14" s="149"/>
      <c r="R14" s="149"/>
      <c r="S14" s="149"/>
      <c r="T14" s="149"/>
      <c r="U14" s="149"/>
      <c r="V14" s="150"/>
      <c r="W14" s="148" t="s">
        <v>629</v>
      </c>
      <c r="X14" s="149"/>
      <c r="Y14" s="149"/>
      <c r="Z14" s="149"/>
      <c r="AA14" s="149"/>
      <c r="AB14" s="149"/>
      <c r="AC14" s="150"/>
      <c r="AD14" s="148">
        <v>2709</v>
      </c>
      <c r="AE14" s="149"/>
      <c r="AF14" s="149"/>
      <c r="AG14" s="149"/>
      <c r="AH14" s="149"/>
      <c r="AI14" s="149"/>
      <c r="AJ14" s="150"/>
      <c r="AK14" s="148" t="s">
        <v>692</v>
      </c>
      <c r="AL14" s="149"/>
      <c r="AM14" s="149"/>
      <c r="AN14" s="149"/>
      <c r="AO14" s="149"/>
      <c r="AP14" s="149"/>
      <c r="AQ14" s="150"/>
      <c r="AR14" s="659"/>
      <c r="AS14" s="659"/>
      <c r="AT14" s="659"/>
      <c r="AU14" s="659"/>
      <c r="AV14" s="659"/>
      <c r="AW14" s="659"/>
      <c r="AX14" s="660"/>
    </row>
    <row r="15" spans="1:50" ht="20.25" customHeight="1" x14ac:dyDescent="0.15">
      <c r="A15" s="105"/>
      <c r="B15" s="106"/>
      <c r="C15" s="106"/>
      <c r="D15" s="106"/>
      <c r="E15" s="106"/>
      <c r="F15" s="107"/>
      <c r="G15" s="741"/>
      <c r="H15" s="742"/>
      <c r="I15" s="569" t="s">
        <v>50</v>
      </c>
      <c r="J15" s="570"/>
      <c r="K15" s="570"/>
      <c r="L15" s="570"/>
      <c r="M15" s="570"/>
      <c r="N15" s="570"/>
      <c r="O15" s="571"/>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648</v>
      </c>
      <c r="AL15" s="149"/>
      <c r="AM15" s="149"/>
      <c r="AN15" s="149"/>
      <c r="AO15" s="149"/>
      <c r="AP15" s="149"/>
      <c r="AQ15" s="150"/>
      <c r="AR15" s="148"/>
      <c r="AS15" s="149"/>
      <c r="AT15" s="149"/>
      <c r="AU15" s="149"/>
      <c r="AV15" s="149"/>
      <c r="AW15" s="149"/>
      <c r="AX15" s="622"/>
    </row>
    <row r="16" spans="1:50" ht="20.25" customHeight="1" x14ac:dyDescent="0.15">
      <c r="A16" s="105"/>
      <c r="B16" s="106"/>
      <c r="C16" s="106"/>
      <c r="D16" s="106"/>
      <c r="E16" s="106"/>
      <c r="F16" s="107"/>
      <c r="G16" s="741"/>
      <c r="H16" s="742"/>
      <c r="I16" s="569" t="s">
        <v>51</v>
      </c>
      <c r="J16" s="570"/>
      <c r="K16" s="570"/>
      <c r="L16" s="570"/>
      <c r="M16" s="570"/>
      <c r="N16" s="570"/>
      <c r="O16" s="571"/>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t="s">
        <v>692</v>
      </c>
      <c r="AL16" s="149"/>
      <c r="AM16" s="149"/>
      <c r="AN16" s="149"/>
      <c r="AO16" s="149"/>
      <c r="AP16" s="149"/>
      <c r="AQ16" s="150"/>
      <c r="AR16" s="672"/>
      <c r="AS16" s="673"/>
      <c r="AT16" s="673"/>
      <c r="AU16" s="673"/>
      <c r="AV16" s="673"/>
      <c r="AW16" s="673"/>
      <c r="AX16" s="674"/>
    </row>
    <row r="17" spans="1:50" ht="20.25" customHeight="1" x14ac:dyDescent="0.15">
      <c r="A17" s="105"/>
      <c r="B17" s="106"/>
      <c r="C17" s="106"/>
      <c r="D17" s="106"/>
      <c r="E17" s="106"/>
      <c r="F17" s="107"/>
      <c r="G17" s="741"/>
      <c r="H17" s="742"/>
      <c r="I17" s="569" t="s">
        <v>49</v>
      </c>
      <c r="J17" s="623"/>
      <c r="K17" s="623"/>
      <c r="L17" s="623"/>
      <c r="M17" s="623"/>
      <c r="N17" s="623"/>
      <c r="O17" s="624"/>
      <c r="P17" s="148" t="s">
        <v>629</v>
      </c>
      <c r="Q17" s="149"/>
      <c r="R17" s="149"/>
      <c r="S17" s="149"/>
      <c r="T17" s="149"/>
      <c r="U17" s="149"/>
      <c r="V17" s="150"/>
      <c r="W17" s="148">
        <v>345</v>
      </c>
      <c r="X17" s="149"/>
      <c r="Y17" s="149"/>
      <c r="Z17" s="149"/>
      <c r="AA17" s="149"/>
      <c r="AB17" s="149"/>
      <c r="AC17" s="150"/>
      <c r="AD17" s="148" t="s">
        <v>629</v>
      </c>
      <c r="AE17" s="149"/>
      <c r="AF17" s="149"/>
      <c r="AG17" s="149"/>
      <c r="AH17" s="149"/>
      <c r="AI17" s="149"/>
      <c r="AJ17" s="150"/>
      <c r="AK17" s="148" t="s">
        <v>692</v>
      </c>
      <c r="AL17" s="149"/>
      <c r="AM17" s="149"/>
      <c r="AN17" s="149"/>
      <c r="AO17" s="149"/>
      <c r="AP17" s="149"/>
      <c r="AQ17" s="150"/>
      <c r="AR17" s="374"/>
      <c r="AS17" s="374"/>
      <c r="AT17" s="374"/>
      <c r="AU17" s="374"/>
      <c r="AV17" s="374"/>
      <c r="AW17" s="374"/>
      <c r="AX17" s="375"/>
    </row>
    <row r="18" spans="1:50" ht="20.25" customHeight="1" x14ac:dyDescent="0.15">
      <c r="A18" s="105"/>
      <c r="B18" s="106"/>
      <c r="C18" s="106"/>
      <c r="D18" s="106"/>
      <c r="E18" s="106"/>
      <c r="F18" s="107"/>
      <c r="G18" s="743"/>
      <c r="H18" s="744"/>
      <c r="I18" s="731" t="s">
        <v>20</v>
      </c>
      <c r="J18" s="732"/>
      <c r="K18" s="732"/>
      <c r="L18" s="732"/>
      <c r="M18" s="732"/>
      <c r="N18" s="732"/>
      <c r="O18" s="733"/>
      <c r="P18" s="154">
        <f>SUM(P13:V17)</f>
        <v>7126</v>
      </c>
      <c r="Q18" s="155"/>
      <c r="R18" s="155"/>
      <c r="S18" s="155"/>
      <c r="T18" s="155"/>
      <c r="U18" s="155"/>
      <c r="V18" s="156"/>
      <c r="W18" s="154">
        <f>SUM(W13:AC17)</f>
        <v>7364</v>
      </c>
      <c r="X18" s="155"/>
      <c r="Y18" s="155"/>
      <c r="Z18" s="155"/>
      <c r="AA18" s="155"/>
      <c r="AB18" s="155"/>
      <c r="AC18" s="156"/>
      <c r="AD18" s="154">
        <f>SUM(AD13:AJ17)</f>
        <v>10630</v>
      </c>
      <c r="AE18" s="155"/>
      <c r="AF18" s="155"/>
      <c r="AG18" s="155"/>
      <c r="AH18" s="155"/>
      <c r="AI18" s="155"/>
      <c r="AJ18" s="156"/>
      <c r="AK18" s="154">
        <f>SUM(AK13:AQ17)</f>
        <v>22188</v>
      </c>
      <c r="AL18" s="155"/>
      <c r="AM18" s="155"/>
      <c r="AN18" s="155"/>
      <c r="AO18" s="155"/>
      <c r="AP18" s="155"/>
      <c r="AQ18" s="156"/>
      <c r="AR18" s="154">
        <f>SUM(AR13:AX17)</f>
        <v>0</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7093</v>
      </c>
      <c r="Q19" s="149"/>
      <c r="R19" s="149"/>
      <c r="S19" s="149"/>
      <c r="T19" s="149"/>
      <c r="U19" s="149"/>
      <c r="V19" s="150"/>
      <c r="W19" s="148">
        <v>7330.8</v>
      </c>
      <c r="X19" s="149"/>
      <c r="Y19" s="149"/>
      <c r="Z19" s="149"/>
      <c r="AA19" s="149"/>
      <c r="AB19" s="149"/>
      <c r="AC19" s="150"/>
      <c r="AD19" s="148"/>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0.99536907100757788</v>
      </c>
      <c r="Q20" s="533"/>
      <c r="R20" s="533"/>
      <c r="S20" s="533"/>
      <c r="T20" s="533"/>
      <c r="U20" s="533"/>
      <c r="V20" s="533"/>
      <c r="W20" s="533">
        <f>IF(W18=0, "-", SUM(W19)/W18)</f>
        <v>0.9954915806626834</v>
      </c>
      <c r="X20" s="533"/>
      <c r="Y20" s="533"/>
      <c r="Z20" s="533"/>
      <c r="AA20" s="533"/>
      <c r="AB20" s="533"/>
      <c r="AC20" s="533"/>
      <c r="AD20" s="533">
        <f>IF(AD18=0, "-", SUM(AD19)/AD18)</f>
        <v>0</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16" t="s">
        <v>268</v>
      </c>
      <c r="H21" s="917"/>
      <c r="I21" s="917"/>
      <c r="J21" s="917"/>
      <c r="K21" s="917"/>
      <c r="L21" s="917"/>
      <c r="M21" s="917"/>
      <c r="N21" s="917"/>
      <c r="O21" s="917"/>
      <c r="P21" s="533">
        <f>IF(P19=0, "-", SUM(P19)/SUM(P13,P14))</f>
        <v>0.99536907100757788</v>
      </c>
      <c r="Q21" s="533"/>
      <c r="R21" s="533"/>
      <c r="S21" s="533"/>
      <c r="T21" s="533"/>
      <c r="U21" s="533"/>
      <c r="V21" s="533"/>
      <c r="W21" s="533">
        <f>IF(W19=0, "-", SUM(W19)/SUM(W13,W14))</f>
        <v>1.0444222823764069</v>
      </c>
      <c r="X21" s="533"/>
      <c r="Y21" s="533"/>
      <c r="Z21" s="533"/>
      <c r="AA21" s="533"/>
      <c r="AB21" s="533"/>
      <c r="AC21" s="533"/>
      <c r="AD21" s="533" t="str">
        <f>IF(AD19=0, "-", SUM(AD19)/SUM(AD13,AD14))</f>
        <v>-</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649</v>
      </c>
      <c r="H23" s="118"/>
      <c r="I23" s="118"/>
      <c r="J23" s="118"/>
      <c r="K23" s="118"/>
      <c r="L23" s="118"/>
      <c r="M23" s="118"/>
      <c r="N23" s="118"/>
      <c r="O23" s="119"/>
      <c r="P23" s="145">
        <v>20901</v>
      </c>
      <c r="Q23" s="146"/>
      <c r="R23" s="146"/>
      <c r="S23" s="146"/>
      <c r="T23" s="146"/>
      <c r="U23" s="146"/>
      <c r="V23" s="147"/>
      <c r="W23" s="145"/>
      <c r="X23" s="146"/>
      <c r="Y23" s="146"/>
      <c r="Z23" s="146"/>
      <c r="AA23" s="146"/>
      <c r="AB23" s="146"/>
      <c r="AC23" s="147"/>
      <c r="AD23" s="134" t="s">
        <v>722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631</v>
      </c>
      <c r="H24" s="121"/>
      <c r="I24" s="121"/>
      <c r="J24" s="121"/>
      <c r="K24" s="121"/>
      <c r="L24" s="121"/>
      <c r="M24" s="121"/>
      <c r="N24" s="121"/>
      <c r="O24" s="122"/>
      <c r="P24" s="148">
        <v>1107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652</v>
      </c>
      <c r="H25" s="121"/>
      <c r="I25" s="121"/>
      <c r="J25" s="121"/>
      <c r="K25" s="121"/>
      <c r="L25" s="121"/>
      <c r="M25" s="121"/>
      <c r="N25" s="121"/>
      <c r="O25" s="122"/>
      <c r="P25" s="148">
        <v>132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651</v>
      </c>
      <c r="H26" s="121"/>
      <c r="I26" s="121"/>
      <c r="J26" s="121"/>
      <c r="K26" s="121"/>
      <c r="L26" s="121"/>
      <c r="M26" s="121"/>
      <c r="N26" s="121"/>
      <c r="O26" s="122"/>
      <c r="P26" s="148">
        <v>30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 customHeight="1" x14ac:dyDescent="0.15">
      <c r="A27" s="126"/>
      <c r="B27" s="127"/>
      <c r="C27" s="127"/>
      <c r="D27" s="127"/>
      <c r="E27" s="127"/>
      <c r="F27" s="128"/>
      <c r="G27" s="120" t="s">
        <v>650</v>
      </c>
      <c r="H27" s="121"/>
      <c r="I27" s="121"/>
      <c r="J27" s="121"/>
      <c r="K27" s="121"/>
      <c r="L27" s="121"/>
      <c r="M27" s="121"/>
      <c r="N27" s="121"/>
      <c r="O27" s="122"/>
      <c r="P27" s="148">
        <v>15</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 customHeight="1" x14ac:dyDescent="0.15">
      <c r="A28" s="126"/>
      <c r="B28" s="127"/>
      <c r="C28" s="127"/>
      <c r="D28" s="127"/>
      <c r="E28" s="127"/>
      <c r="F28" s="128"/>
      <c r="G28" s="210" t="s">
        <v>252</v>
      </c>
      <c r="H28" s="211"/>
      <c r="I28" s="211"/>
      <c r="J28" s="211"/>
      <c r="K28" s="211"/>
      <c r="L28" s="211"/>
      <c r="M28" s="211"/>
      <c r="N28" s="211"/>
      <c r="O28" s="212"/>
      <c r="P28" s="154">
        <f>P29-SUM(P23:P27)</f>
        <v>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249</v>
      </c>
      <c r="H29" s="214"/>
      <c r="I29" s="214"/>
      <c r="J29" s="214"/>
      <c r="K29" s="214"/>
      <c r="L29" s="214"/>
      <c r="M29" s="214"/>
      <c r="N29" s="214"/>
      <c r="O29" s="215"/>
      <c r="P29" s="148">
        <f>AK13</f>
        <v>22188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264</v>
      </c>
      <c r="B30" s="504"/>
      <c r="C30" s="504"/>
      <c r="D30" s="504"/>
      <c r="E30" s="504"/>
      <c r="F30" s="505"/>
      <c r="G30" s="644" t="s">
        <v>145</v>
      </c>
      <c r="H30" s="372"/>
      <c r="I30" s="372"/>
      <c r="J30" s="372"/>
      <c r="K30" s="372"/>
      <c r="L30" s="372"/>
      <c r="M30" s="372"/>
      <c r="N30" s="372"/>
      <c r="O30" s="573"/>
      <c r="P30" s="572" t="s">
        <v>58</v>
      </c>
      <c r="Q30" s="372"/>
      <c r="R30" s="372"/>
      <c r="S30" s="372"/>
      <c r="T30" s="372"/>
      <c r="U30" s="372"/>
      <c r="V30" s="372"/>
      <c r="W30" s="372"/>
      <c r="X30" s="573"/>
      <c r="Y30" s="459"/>
      <c r="Z30" s="460"/>
      <c r="AA30" s="461"/>
      <c r="AB30" s="367" t="s">
        <v>11</v>
      </c>
      <c r="AC30" s="368"/>
      <c r="AD30" s="369"/>
      <c r="AE30" s="367" t="s">
        <v>302</v>
      </c>
      <c r="AF30" s="368"/>
      <c r="AG30" s="368"/>
      <c r="AH30" s="369"/>
      <c r="AI30" s="370" t="s">
        <v>324</v>
      </c>
      <c r="AJ30" s="370"/>
      <c r="AK30" s="370"/>
      <c r="AL30" s="367"/>
      <c r="AM30" s="370" t="s">
        <v>421</v>
      </c>
      <c r="AN30" s="370"/>
      <c r="AO30" s="370"/>
      <c r="AP30" s="367"/>
      <c r="AQ30" s="635" t="s">
        <v>183</v>
      </c>
      <c r="AR30" s="636"/>
      <c r="AS30" s="636"/>
      <c r="AT30" s="637"/>
      <c r="AU30" s="372" t="s">
        <v>133</v>
      </c>
      <c r="AV30" s="372"/>
      <c r="AW30" s="372"/>
      <c r="AX30" s="373"/>
    </row>
    <row r="31" spans="1:50" ht="18.75" customHeight="1" x14ac:dyDescent="0.15">
      <c r="A31" s="506"/>
      <c r="B31" s="507"/>
      <c r="C31" s="507"/>
      <c r="D31" s="507"/>
      <c r="E31" s="507"/>
      <c r="F31" s="508"/>
      <c r="G31" s="561"/>
      <c r="H31" s="360"/>
      <c r="I31" s="360"/>
      <c r="J31" s="360"/>
      <c r="K31" s="360"/>
      <c r="L31" s="360"/>
      <c r="M31" s="360"/>
      <c r="N31" s="360"/>
      <c r="O31" s="562"/>
      <c r="P31" s="574"/>
      <c r="Q31" s="360"/>
      <c r="R31" s="360"/>
      <c r="S31" s="360"/>
      <c r="T31" s="360"/>
      <c r="U31" s="360"/>
      <c r="V31" s="360"/>
      <c r="W31" s="360"/>
      <c r="X31" s="562"/>
      <c r="Y31" s="462"/>
      <c r="Z31" s="463"/>
      <c r="AA31" s="464"/>
      <c r="AB31" s="317"/>
      <c r="AC31" s="318"/>
      <c r="AD31" s="319"/>
      <c r="AE31" s="317"/>
      <c r="AF31" s="318"/>
      <c r="AG31" s="318"/>
      <c r="AH31" s="319"/>
      <c r="AI31" s="371"/>
      <c r="AJ31" s="371"/>
      <c r="AK31" s="371"/>
      <c r="AL31" s="317"/>
      <c r="AM31" s="371"/>
      <c r="AN31" s="371"/>
      <c r="AO31" s="371"/>
      <c r="AP31" s="317"/>
      <c r="AQ31" s="216" t="s">
        <v>717</v>
      </c>
      <c r="AR31" s="163"/>
      <c r="AS31" s="164" t="s">
        <v>184</v>
      </c>
      <c r="AT31" s="187"/>
      <c r="AU31" s="256">
        <v>3</v>
      </c>
      <c r="AV31" s="256"/>
      <c r="AW31" s="360" t="s">
        <v>175</v>
      </c>
      <c r="AX31" s="361"/>
    </row>
    <row r="32" spans="1:50" ht="33" customHeight="1" x14ac:dyDescent="0.15">
      <c r="A32" s="509"/>
      <c r="B32" s="507"/>
      <c r="C32" s="507"/>
      <c r="D32" s="507"/>
      <c r="E32" s="507"/>
      <c r="F32" s="508"/>
      <c r="G32" s="534" t="s">
        <v>719</v>
      </c>
      <c r="H32" s="535"/>
      <c r="I32" s="535"/>
      <c r="J32" s="535"/>
      <c r="K32" s="535"/>
      <c r="L32" s="535"/>
      <c r="M32" s="535"/>
      <c r="N32" s="535"/>
      <c r="O32" s="536"/>
      <c r="P32" s="176" t="s">
        <v>632</v>
      </c>
      <c r="Q32" s="176"/>
      <c r="R32" s="176"/>
      <c r="S32" s="176"/>
      <c r="T32" s="176"/>
      <c r="U32" s="176"/>
      <c r="V32" s="176"/>
      <c r="W32" s="176"/>
      <c r="X32" s="218"/>
      <c r="Y32" s="324" t="s">
        <v>12</v>
      </c>
      <c r="Z32" s="543"/>
      <c r="AA32" s="544"/>
      <c r="AB32" s="545" t="s">
        <v>633</v>
      </c>
      <c r="AC32" s="545"/>
      <c r="AD32" s="545"/>
      <c r="AE32" s="348">
        <v>16.3</v>
      </c>
      <c r="AF32" s="349"/>
      <c r="AG32" s="349"/>
      <c r="AH32" s="349"/>
      <c r="AI32" s="348">
        <v>16.5</v>
      </c>
      <c r="AJ32" s="349"/>
      <c r="AK32" s="349"/>
      <c r="AL32" s="349"/>
      <c r="AM32" s="348">
        <v>14.4</v>
      </c>
      <c r="AN32" s="349"/>
      <c r="AO32" s="349"/>
      <c r="AP32" s="349"/>
      <c r="AQ32" s="151" t="s">
        <v>629</v>
      </c>
      <c r="AR32" s="152"/>
      <c r="AS32" s="152"/>
      <c r="AT32" s="153"/>
      <c r="AU32" s="349" t="s">
        <v>629</v>
      </c>
      <c r="AV32" s="349"/>
      <c r="AW32" s="349"/>
      <c r="AX32" s="350"/>
    </row>
    <row r="33" spans="1:51" ht="33"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633</v>
      </c>
      <c r="AC33" s="516"/>
      <c r="AD33" s="516"/>
      <c r="AE33" s="348">
        <v>25</v>
      </c>
      <c r="AF33" s="349"/>
      <c r="AG33" s="349"/>
      <c r="AH33" s="349"/>
      <c r="AI33" s="348">
        <v>20</v>
      </c>
      <c r="AJ33" s="349"/>
      <c r="AK33" s="349"/>
      <c r="AL33" s="349"/>
      <c r="AM33" s="348">
        <v>20</v>
      </c>
      <c r="AN33" s="349"/>
      <c r="AO33" s="349"/>
      <c r="AP33" s="349"/>
      <c r="AQ33" s="151" t="s">
        <v>629</v>
      </c>
      <c r="AR33" s="152"/>
      <c r="AS33" s="152"/>
      <c r="AT33" s="153"/>
      <c r="AU33" s="349">
        <v>20</v>
      </c>
      <c r="AV33" s="349"/>
      <c r="AW33" s="349"/>
      <c r="AX33" s="350"/>
    </row>
    <row r="34" spans="1:51" ht="33"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48">
        <v>134.80000000000001</v>
      </c>
      <c r="AF34" s="349"/>
      <c r="AG34" s="349"/>
      <c r="AH34" s="349"/>
      <c r="AI34" s="348">
        <v>117.5</v>
      </c>
      <c r="AJ34" s="349"/>
      <c r="AK34" s="349"/>
      <c r="AL34" s="349"/>
      <c r="AM34" s="348">
        <v>138.9</v>
      </c>
      <c r="AN34" s="349"/>
      <c r="AO34" s="349"/>
      <c r="AP34" s="349"/>
      <c r="AQ34" s="151" t="s">
        <v>629</v>
      </c>
      <c r="AR34" s="152"/>
      <c r="AS34" s="152"/>
      <c r="AT34" s="153"/>
      <c r="AU34" s="349" t="s">
        <v>629</v>
      </c>
      <c r="AV34" s="349"/>
      <c r="AW34" s="349"/>
      <c r="AX34" s="350"/>
    </row>
    <row r="35" spans="1:51" ht="23.25" customHeight="1" x14ac:dyDescent="0.15">
      <c r="A35" s="889" t="s">
        <v>292</v>
      </c>
      <c r="B35" s="890"/>
      <c r="C35" s="890"/>
      <c r="D35" s="890"/>
      <c r="E35" s="890"/>
      <c r="F35" s="891"/>
      <c r="G35" s="895" t="s">
        <v>634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38" t="s">
        <v>264</v>
      </c>
      <c r="B37" s="639"/>
      <c r="C37" s="639"/>
      <c r="D37" s="639"/>
      <c r="E37" s="639"/>
      <c r="F37" s="640"/>
      <c r="G37" s="559" t="s">
        <v>145</v>
      </c>
      <c r="H37" s="362"/>
      <c r="I37" s="362"/>
      <c r="J37" s="362"/>
      <c r="K37" s="362"/>
      <c r="L37" s="362"/>
      <c r="M37" s="362"/>
      <c r="N37" s="362"/>
      <c r="O37" s="560"/>
      <c r="P37" s="625" t="s">
        <v>58</v>
      </c>
      <c r="Q37" s="362"/>
      <c r="R37" s="362"/>
      <c r="S37" s="362"/>
      <c r="T37" s="362"/>
      <c r="U37" s="362"/>
      <c r="V37" s="362"/>
      <c r="W37" s="362"/>
      <c r="X37" s="560"/>
      <c r="Y37" s="626"/>
      <c r="Z37" s="627"/>
      <c r="AA37" s="628"/>
      <c r="AB37" s="629" t="s">
        <v>11</v>
      </c>
      <c r="AC37" s="630"/>
      <c r="AD37" s="631"/>
      <c r="AE37" s="320" t="s">
        <v>302</v>
      </c>
      <c r="AF37" s="320"/>
      <c r="AG37" s="320"/>
      <c r="AH37" s="320"/>
      <c r="AI37" s="320" t="s">
        <v>324</v>
      </c>
      <c r="AJ37" s="320"/>
      <c r="AK37" s="320"/>
      <c r="AL37" s="320"/>
      <c r="AM37" s="320" t="s">
        <v>421</v>
      </c>
      <c r="AN37" s="320"/>
      <c r="AO37" s="320"/>
      <c r="AP37" s="320"/>
      <c r="AQ37" s="252" t="s">
        <v>183</v>
      </c>
      <c r="AR37" s="253"/>
      <c r="AS37" s="253"/>
      <c r="AT37" s="254"/>
      <c r="AU37" s="362" t="s">
        <v>133</v>
      </c>
      <c r="AV37" s="362"/>
      <c r="AW37" s="362"/>
      <c r="AX37" s="363"/>
      <c r="AY37">
        <f>COUNTA($G$39)</f>
        <v>0</v>
      </c>
    </row>
    <row r="38" spans="1:51" ht="18.75" hidden="1" customHeight="1" x14ac:dyDescent="0.15">
      <c r="A38" s="506"/>
      <c r="B38" s="507"/>
      <c r="C38" s="507"/>
      <c r="D38" s="507"/>
      <c r="E38" s="507"/>
      <c r="F38" s="508"/>
      <c r="G38" s="561"/>
      <c r="H38" s="360"/>
      <c r="I38" s="360"/>
      <c r="J38" s="360"/>
      <c r="K38" s="360"/>
      <c r="L38" s="360"/>
      <c r="M38" s="360"/>
      <c r="N38" s="360"/>
      <c r="O38" s="562"/>
      <c r="P38" s="574"/>
      <c r="Q38" s="360"/>
      <c r="R38" s="360"/>
      <c r="S38" s="360"/>
      <c r="T38" s="360"/>
      <c r="U38" s="360"/>
      <c r="V38" s="360"/>
      <c r="W38" s="360"/>
      <c r="X38" s="562"/>
      <c r="Y38" s="462"/>
      <c r="Z38" s="463"/>
      <c r="AA38" s="464"/>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 t="shared" ref="AY38:AY43" si="0">$AY$37</f>
        <v>0</v>
      </c>
    </row>
    <row r="39" spans="1:51" ht="23.25" hidden="1" customHeight="1" x14ac:dyDescent="0.15">
      <c r="A39" s="509"/>
      <c r="B39" s="507"/>
      <c r="C39" s="507"/>
      <c r="D39" s="507"/>
      <c r="E39" s="507"/>
      <c r="F39" s="508"/>
      <c r="G39" s="534"/>
      <c r="H39" s="535"/>
      <c r="I39" s="535"/>
      <c r="J39" s="535"/>
      <c r="K39" s="535"/>
      <c r="L39" s="535"/>
      <c r="M39" s="535"/>
      <c r="N39" s="535"/>
      <c r="O39" s="536"/>
      <c r="P39" s="176"/>
      <c r="Q39" s="176"/>
      <c r="R39" s="176"/>
      <c r="S39" s="176"/>
      <c r="T39" s="176"/>
      <c r="U39" s="176"/>
      <c r="V39" s="176"/>
      <c r="W39" s="176"/>
      <c r="X39" s="218"/>
      <c r="Y39" s="324" t="s">
        <v>12</v>
      </c>
      <c r="Z39" s="543"/>
      <c r="AA39" s="544"/>
      <c r="AB39" s="545"/>
      <c r="AC39" s="545"/>
      <c r="AD39" s="54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si="0"/>
        <v>0</v>
      </c>
    </row>
    <row r="40" spans="1:51" ht="23.25" hidden="1"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16"/>
      <c r="AC40" s="516"/>
      <c r="AD40" s="51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0"/>
        <v>0</v>
      </c>
    </row>
    <row r="41" spans="1:51" ht="23.25" hidden="1" customHeight="1" x14ac:dyDescent="0.15">
      <c r="A41" s="641"/>
      <c r="B41" s="642"/>
      <c r="C41" s="642"/>
      <c r="D41" s="642"/>
      <c r="E41" s="642"/>
      <c r="F41" s="643"/>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0"/>
        <v>0</v>
      </c>
    </row>
    <row r="42" spans="1:51" ht="23.25" hidden="1" customHeight="1" x14ac:dyDescent="0.15">
      <c r="A42" s="889" t="s">
        <v>292</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0"/>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0"/>
        <v>0</v>
      </c>
    </row>
    <row r="44" spans="1:51" ht="18.75" hidden="1" customHeight="1" x14ac:dyDescent="0.15">
      <c r="A44" s="638" t="s">
        <v>264</v>
      </c>
      <c r="B44" s="639"/>
      <c r="C44" s="639"/>
      <c r="D44" s="639"/>
      <c r="E44" s="639"/>
      <c r="F44" s="640"/>
      <c r="G44" s="559" t="s">
        <v>145</v>
      </c>
      <c r="H44" s="362"/>
      <c r="I44" s="362"/>
      <c r="J44" s="362"/>
      <c r="K44" s="362"/>
      <c r="L44" s="362"/>
      <c r="M44" s="362"/>
      <c r="N44" s="362"/>
      <c r="O44" s="560"/>
      <c r="P44" s="625" t="s">
        <v>58</v>
      </c>
      <c r="Q44" s="362"/>
      <c r="R44" s="362"/>
      <c r="S44" s="362"/>
      <c r="T44" s="362"/>
      <c r="U44" s="362"/>
      <c r="V44" s="362"/>
      <c r="W44" s="362"/>
      <c r="X44" s="560"/>
      <c r="Y44" s="626"/>
      <c r="Z44" s="627"/>
      <c r="AA44" s="628"/>
      <c r="AB44" s="629" t="s">
        <v>11</v>
      </c>
      <c r="AC44" s="630"/>
      <c r="AD44" s="631"/>
      <c r="AE44" s="320" t="s">
        <v>302</v>
      </c>
      <c r="AF44" s="320"/>
      <c r="AG44" s="320"/>
      <c r="AH44" s="320"/>
      <c r="AI44" s="320" t="s">
        <v>324</v>
      </c>
      <c r="AJ44" s="320"/>
      <c r="AK44" s="320"/>
      <c r="AL44" s="320"/>
      <c r="AM44" s="320" t="s">
        <v>421</v>
      </c>
      <c r="AN44" s="320"/>
      <c r="AO44" s="320"/>
      <c r="AP44" s="320"/>
      <c r="AQ44" s="252" t="s">
        <v>183</v>
      </c>
      <c r="AR44" s="253"/>
      <c r="AS44" s="253"/>
      <c r="AT44" s="254"/>
      <c r="AU44" s="362" t="s">
        <v>133</v>
      </c>
      <c r="AV44" s="362"/>
      <c r="AW44" s="362"/>
      <c r="AX44" s="363"/>
      <c r="AY44">
        <f>COUNTA($G$46)</f>
        <v>0</v>
      </c>
    </row>
    <row r="45" spans="1:51" ht="18.75" hidden="1" customHeight="1" x14ac:dyDescent="0.15">
      <c r="A45" s="506"/>
      <c r="B45" s="507"/>
      <c r="C45" s="507"/>
      <c r="D45" s="507"/>
      <c r="E45" s="507"/>
      <c r="F45" s="508"/>
      <c r="G45" s="561"/>
      <c r="H45" s="360"/>
      <c r="I45" s="360"/>
      <c r="J45" s="360"/>
      <c r="K45" s="360"/>
      <c r="L45" s="360"/>
      <c r="M45" s="360"/>
      <c r="N45" s="360"/>
      <c r="O45" s="562"/>
      <c r="P45" s="574"/>
      <c r="Q45" s="360"/>
      <c r="R45" s="360"/>
      <c r="S45" s="360"/>
      <c r="T45" s="360"/>
      <c r="U45" s="360"/>
      <c r="V45" s="360"/>
      <c r="W45" s="360"/>
      <c r="X45" s="562"/>
      <c r="Y45" s="462"/>
      <c r="Z45" s="463"/>
      <c r="AA45" s="464"/>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 t="shared" ref="AY45:AY50" si="1">$AY$44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4" t="s">
        <v>12</v>
      </c>
      <c r="Z46" s="543"/>
      <c r="AA46" s="544"/>
      <c r="AB46" s="545"/>
      <c r="AC46" s="545"/>
      <c r="AD46" s="54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41"/>
      <c r="B48" s="642"/>
      <c r="C48" s="642"/>
      <c r="D48" s="642"/>
      <c r="E48" s="642"/>
      <c r="F48" s="643"/>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89" t="s">
        <v>292</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1"/>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1"/>
        <v>0</v>
      </c>
    </row>
    <row r="51" spans="1:51" ht="18.75" hidden="1" customHeight="1" x14ac:dyDescent="0.15">
      <c r="A51" s="506" t="s">
        <v>264</v>
      </c>
      <c r="B51" s="507"/>
      <c r="C51" s="507"/>
      <c r="D51" s="507"/>
      <c r="E51" s="507"/>
      <c r="F51" s="508"/>
      <c r="G51" s="559" t="s">
        <v>145</v>
      </c>
      <c r="H51" s="362"/>
      <c r="I51" s="362"/>
      <c r="J51" s="362"/>
      <c r="K51" s="362"/>
      <c r="L51" s="362"/>
      <c r="M51" s="362"/>
      <c r="N51" s="362"/>
      <c r="O51" s="560"/>
      <c r="P51" s="625" t="s">
        <v>58</v>
      </c>
      <c r="Q51" s="362"/>
      <c r="R51" s="362"/>
      <c r="S51" s="362"/>
      <c r="T51" s="362"/>
      <c r="U51" s="362"/>
      <c r="V51" s="362"/>
      <c r="W51" s="362"/>
      <c r="X51" s="560"/>
      <c r="Y51" s="626"/>
      <c r="Z51" s="627"/>
      <c r="AA51" s="628"/>
      <c r="AB51" s="629" t="s">
        <v>11</v>
      </c>
      <c r="AC51" s="630"/>
      <c r="AD51" s="631"/>
      <c r="AE51" s="320" t="s">
        <v>302</v>
      </c>
      <c r="AF51" s="320"/>
      <c r="AG51" s="320"/>
      <c r="AH51" s="320"/>
      <c r="AI51" s="320" t="s">
        <v>324</v>
      </c>
      <c r="AJ51" s="320"/>
      <c r="AK51" s="320"/>
      <c r="AL51" s="320"/>
      <c r="AM51" s="320" t="s">
        <v>421</v>
      </c>
      <c r="AN51" s="320"/>
      <c r="AO51" s="320"/>
      <c r="AP51" s="320"/>
      <c r="AQ51" s="252" t="s">
        <v>183</v>
      </c>
      <c r="AR51" s="253"/>
      <c r="AS51" s="253"/>
      <c r="AT51" s="254"/>
      <c r="AU51" s="358" t="s">
        <v>133</v>
      </c>
      <c r="AV51" s="358"/>
      <c r="AW51" s="358"/>
      <c r="AX51" s="359"/>
      <c r="AY51">
        <f>COUNTA($G$53)</f>
        <v>0</v>
      </c>
    </row>
    <row r="52" spans="1:51" ht="18.75" hidden="1" customHeight="1" x14ac:dyDescent="0.15">
      <c r="A52" s="506"/>
      <c r="B52" s="507"/>
      <c r="C52" s="507"/>
      <c r="D52" s="507"/>
      <c r="E52" s="507"/>
      <c r="F52" s="508"/>
      <c r="G52" s="561"/>
      <c r="H52" s="360"/>
      <c r="I52" s="360"/>
      <c r="J52" s="360"/>
      <c r="K52" s="360"/>
      <c r="L52" s="360"/>
      <c r="M52" s="360"/>
      <c r="N52" s="360"/>
      <c r="O52" s="562"/>
      <c r="P52" s="574"/>
      <c r="Q52" s="360"/>
      <c r="R52" s="360"/>
      <c r="S52" s="360"/>
      <c r="T52" s="360"/>
      <c r="U52" s="360"/>
      <c r="V52" s="360"/>
      <c r="W52" s="360"/>
      <c r="X52" s="562"/>
      <c r="Y52" s="462"/>
      <c r="Z52" s="463"/>
      <c r="AA52" s="464"/>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 t="shared" ref="AY52:AY57" si="2">$AY$51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4" t="s">
        <v>12</v>
      </c>
      <c r="Z53" s="543"/>
      <c r="AA53" s="544"/>
      <c r="AB53" s="545"/>
      <c r="AC53" s="545"/>
      <c r="AD53" s="54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41"/>
      <c r="B55" s="642"/>
      <c r="C55" s="642"/>
      <c r="D55" s="642"/>
      <c r="E55" s="642"/>
      <c r="F55" s="643"/>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89" t="s">
        <v>292</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2"/>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2"/>
        <v>0</v>
      </c>
    </row>
    <row r="58" spans="1:51" ht="18.75" hidden="1" customHeight="1" x14ac:dyDescent="0.15">
      <c r="A58" s="506" t="s">
        <v>264</v>
      </c>
      <c r="B58" s="507"/>
      <c r="C58" s="507"/>
      <c r="D58" s="507"/>
      <c r="E58" s="507"/>
      <c r="F58" s="508"/>
      <c r="G58" s="559" t="s">
        <v>145</v>
      </c>
      <c r="H58" s="362"/>
      <c r="I58" s="362"/>
      <c r="J58" s="362"/>
      <c r="K58" s="362"/>
      <c r="L58" s="362"/>
      <c r="M58" s="362"/>
      <c r="N58" s="362"/>
      <c r="O58" s="560"/>
      <c r="P58" s="625" t="s">
        <v>58</v>
      </c>
      <c r="Q58" s="362"/>
      <c r="R58" s="362"/>
      <c r="S58" s="362"/>
      <c r="T58" s="362"/>
      <c r="U58" s="362"/>
      <c r="V58" s="362"/>
      <c r="W58" s="362"/>
      <c r="X58" s="560"/>
      <c r="Y58" s="626"/>
      <c r="Z58" s="627"/>
      <c r="AA58" s="628"/>
      <c r="AB58" s="629" t="s">
        <v>11</v>
      </c>
      <c r="AC58" s="630"/>
      <c r="AD58" s="631"/>
      <c r="AE58" s="320" t="s">
        <v>302</v>
      </c>
      <c r="AF58" s="320"/>
      <c r="AG58" s="320"/>
      <c r="AH58" s="320"/>
      <c r="AI58" s="320" t="s">
        <v>324</v>
      </c>
      <c r="AJ58" s="320"/>
      <c r="AK58" s="320"/>
      <c r="AL58" s="320"/>
      <c r="AM58" s="320" t="s">
        <v>421</v>
      </c>
      <c r="AN58" s="320"/>
      <c r="AO58" s="320"/>
      <c r="AP58" s="320"/>
      <c r="AQ58" s="252" t="s">
        <v>183</v>
      </c>
      <c r="AR58" s="253"/>
      <c r="AS58" s="253"/>
      <c r="AT58" s="254"/>
      <c r="AU58" s="358" t="s">
        <v>133</v>
      </c>
      <c r="AV58" s="358"/>
      <c r="AW58" s="358"/>
      <c r="AX58" s="359"/>
      <c r="AY58">
        <f>COUNTA($G$60)</f>
        <v>0</v>
      </c>
    </row>
    <row r="59" spans="1:51" ht="18.75" hidden="1" customHeight="1" x14ac:dyDescent="0.15">
      <c r="A59" s="506"/>
      <c r="B59" s="507"/>
      <c r="C59" s="507"/>
      <c r="D59" s="507"/>
      <c r="E59" s="507"/>
      <c r="F59" s="508"/>
      <c r="G59" s="561"/>
      <c r="H59" s="360"/>
      <c r="I59" s="360"/>
      <c r="J59" s="360"/>
      <c r="K59" s="360"/>
      <c r="L59" s="360"/>
      <c r="M59" s="360"/>
      <c r="N59" s="360"/>
      <c r="O59" s="562"/>
      <c r="P59" s="574"/>
      <c r="Q59" s="360"/>
      <c r="R59" s="360"/>
      <c r="S59" s="360"/>
      <c r="T59" s="360"/>
      <c r="U59" s="360"/>
      <c r="V59" s="360"/>
      <c r="W59" s="360"/>
      <c r="X59" s="562"/>
      <c r="Y59" s="462"/>
      <c r="Z59" s="463"/>
      <c r="AA59" s="464"/>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 t="shared" ref="AY59:AY64" si="3">$AY$58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4" t="s">
        <v>12</v>
      </c>
      <c r="Z60" s="543"/>
      <c r="AA60" s="544"/>
      <c r="AB60" s="545"/>
      <c r="AC60" s="545"/>
      <c r="AD60" s="54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89" t="s">
        <v>292</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3"/>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3"/>
        <v>0</v>
      </c>
    </row>
    <row r="65" spans="1:51" ht="18.75" hidden="1" customHeight="1" x14ac:dyDescent="0.15">
      <c r="A65" s="850" t="s">
        <v>265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260</v>
      </c>
      <c r="X65" s="862"/>
      <c r="Y65" s="865"/>
      <c r="Z65" s="865"/>
      <c r="AA65" s="866"/>
      <c r="AB65" s="859" t="s">
        <v>11</v>
      </c>
      <c r="AC65" s="855"/>
      <c r="AD65" s="856"/>
      <c r="AE65" s="320" t="s">
        <v>302</v>
      </c>
      <c r="AF65" s="320"/>
      <c r="AG65" s="320"/>
      <c r="AH65" s="320"/>
      <c r="AI65" s="320" t="s">
        <v>324</v>
      </c>
      <c r="AJ65" s="320"/>
      <c r="AK65" s="320"/>
      <c r="AL65" s="320"/>
      <c r="AM65" s="320" t="s">
        <v>421</v>
      </c>
      <c r="AN65" s="320"/>
      <c r="AO65" s="320"/>
      <c r="AP65" s="320"/>
      <c r="AQ65" s="200" t="s">
        <v>183</v>
      </c>
      <c r="AR65" s="184"/>
      <c r="AS65" s="184"/>
      <c r="AT65" s="185"/>
      <c r="AU65" s="968" t="s">
        <v>133</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0"/>
      <c r="AF66" s="320"/>
      <c r="AG66" s="320"/>
      <c r="AH66" s="320"/>
      <c r="AI66" s="320"/>
      <c r="AJ66" s="320"/>
      <c r="AK66" s="320"/>
      <c r="AL66" s="320"/>
      <c r="AM66" s="320"/>
      <c r="AN66" s="320"/>
      <c r="AO66" s="320"/>
      <c r="AP66" s="320"/>
      <c r="AQ66" s="216"/>
      <c r="AR66" s="163"/>
      <c r="AS66" s="164" t="s">
        <v>184</v>
      </c>
      <c r="AT66" s="187"/>
      <c r="AU66" s="256"/>
      <c r="AV66" s="256"/>
      <c r="AW66" s="857" t="s">
        <v>263</v>
      </c>
      <c r="AX66" s="970"/>
      <c r="AY66">
        <f>$AY$65</f>
        <v>0</v>
      </c>
    </row>
    <row r="67" spans="1:51" ht="23.25" hidden="1" customHeight="1" x14ac:dyDescent="0.15">
      <c r="A67" s="843"/>
      <c r="B67" s="844"/>
      <c r="C67" s="844"/>
      <c r="D67" s="844"/>
      <c r="E67" s="844"/>
      <c r="F67" s="845"/>
      <c r="G67" s="971" t="s">
        <v>185</v>
      </c>
      <c r="H67" s="954"/>
      <c r="I67" s="955"/>
      <c r="J67" s="955"/>
      <c r="K67" s="955"/>
      <c r="L67" s="955"/>
      <c r="M67" s="955"/>
      <c r="N67" s="955"/>
      <c r="O67" s="956"/>
      <c r="P67" s="954"/>
      <c r="Q67" s="955"/>
      <c r="R67" s="955"/>
      <c r="S67" s="955"/>
      <c r="T67" s="955"/>
      <c r="U67" s="955"/>
      <c r="V67" s="956"/>
      <c r="W67" s="960"/>
      <c r="X67" s="961"/>
      <c r="Y67" s="941" t="s">
        <v>12</v>
      </c>
      <c r="Z67" s="941"/>
      <c r="AA67" s="942"/>
      <c r="AB67" s="943" t="s">
        <v>282</v>
      </c>
      <c r="AC67" s="943"/>
      <c r="AD67" s="943"/>
      <c r="AE67" s="348"/>
      <c r="AF67" s="349"/>
      <c r="AG67" s="349"/>
      <c r="AH67" s="349"/>
      <c r="AI67" s="348"/>
      <c r="AJ67" s="349"/>
      <c r="AK67" s="349"/>
      <c r="AL67" s="349"/>
      <c r="AM67" s="348"/>
      <c r="AN67" s="349"/>
      <c r="AO67" s="349"/>
      <c r="AP67" s="349"/>
      <c r="AQ67" s="348"/>
      <c r="AR67" s="349"/>
      <c r="AS67" s="349"/>
      <c r="AT67" s="808"/>
      <c r="AU67" s="349"/>
      <c r="AV67" s="349"/>
      <c r="AW67" s="349"/>
      <c r="AX67" s="350"/>
      <c r="AY67">
        <f t="shared" ref="AY67:AY72" si="4">$AY$65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282</v>
      </c>
      <c r="AC68" s="966"/>
      <c r="AD68" s="966"/>
      <c r="AE68" s="348"/>
      <c r="AF68" s="349"/>
      <c r="AG68" s="349"/>
      <c r="AH68" s="349"/>
      <c r="AI68" s="348"/>
      <c r="AJ68" s="349"/>
      <c r="AK68" s="349"/>
      <c r="AL68" s="349"/>
      <c r="AM68" s="348"/>
      <c r="AN68" s="349"/>
      <c r="AO68" s="349"/>
      <c r="AP68" s="349"/>
      <c r="AQ68" s="348"/>
      <c r="AR68" s="349"/>
      <c r="AS68" s="349"/>
      <c r="AT68" s="808"/>
      <c r="AU68" s="349"/>
      <c r="AV68" s="349"/>
      <c r="AW68" s="349"/>
      <c r="AX68" s="350"/>
      <c r="AY68">
        <f t="shared" si="4"/>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283</v>
      </c>
      <c r="AC69" s="967"/>
      <c r="AD69" s="967"/>
      <c r="AE69" s="356"/>
      <c r="AF69" s="357"/>
      <c r="AG69" s="357"/>
      <c r="AH69" s="357"/>
      <c r="AI69" s="356"/>
      <c r="AJ69" s="357"/>
      <c r="AK69" s="357"/>
      <c r="AL69" s="357"/>
      <c r="AM69" s="356"/>
      <c r="AN69" s="357"/>
      <c r="AO69" s="357"/>
      <c r="AP69" s="357"/>
      <c r="AQ69" s="348"/>
      <c r="AR69" s="349"/>
      <c r="AS69" s="349"/>
      <c r="AT69" s="808"/>
      <c r="AU69" s="349"/>
      <c r="AV69" s="349"/>
      <c r="AW69" s="349"/>
      <c r="AX69" s="350"/>
      <c r="AY69">
        <f t="shared" si="4"/>
        <v>0</v>
      </c>
    </row>
    <row r="70" spans="1:51" ht="23.25" hidden="1" customHeight="1" x14ac:dyDescent="0.15">
      <c r="A70" s="843" t="s">
        <v>269</v>
      </c>
      <c r="B70" s="844"/>
      <c r="C70" s="844"/>
      <c r="D70" s="844"/>
      <c r="E70" s="844"/>
      <c r="F70" s="845"/>
      <c r="G70" s="931" t="s">
        <v>186</v>
      </c>
      <c r="H70" s="932"/>
      <c r="I70" s="932"/>
      <c r="J70" s="932"/>
      <c r="K70" s="932"/>
      <c r="L70" s="932"/>
      <c r="M70" s="932"/>
      <c r="N70" s="932"/>
      <c r="O70" s="932"/>
      <c r="P70" s="932"/>
      <c r="Q70" s="932"/>
      <c r="R70" s="932"/>
      <c r="S70" s="932"/>
      <c r="T70" s="932"/>
      <c r="U70" s="932"/>
      <c r="V70" s="932"/>
      <c r="W70" s="935" t="s">
        <v>281</v>
      </c>
      <c r="X70" s="936"/>
      <c r="Y70" s="941" t="s">
        <v>12</v>
      </c>
      <c r="Z70" s="941"/>
      <c r="AA70" s="942"/>
      <c r="AB70" s="943" t="s">
        <v>282</v>
      </c>
      <c r="AC70" s="943"/>
      <c r="AD70" s="943"/>
      <c r="AE70" s="348"/>
      <c r="AF70" s="349"/>
      <c r="AG70" s="349"/>
      <c r="AH70" s="349"/>
      <c r="AI70" s="348"/>
      <c r="AJ70" s="349"/>
      <c r="AK70" s="349"/>
      <c r="AL70" s="349"/>
      <c r="AM70" s="348"/>
      <c r="AN70" s="349"/>
      <c r="AO70" s="349"/>
      <c r="AP70" s="349"/>
      <c r="AQ70" s="348"/>
      <c r="AR70" s="349"/>
      <c r="AS70" s="349"/>
      <c r="AT70" s="808"/>
      <c r="AU70" s="349"/>
      <c r="AV70" s="349"/>
      <c r="AW70" s="349"/>
      <c r="AX70" s="350"/>
      <c r="AY70">
        <f t="shared" si="4"/>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282</v>
      </c>
      <c r="AC71" s="966"/>
      <c r="AD71" s="966"/>
      <c r="AE71" s="348"/>
      <c r="AF71" s="349"/>
      <c r="AG71" s="349"/>
      <c r="AH71" s="349"/>
      <c r="AI71" s="348"/>
      <c r="AJ71" s="349"/>
      <c r="AK71" s="349"/>
      <c r="AL71" s="349"/>
      <c r="AM71" s="348"/>
      <c r="AN71" s="349"/>
      <c r="AO71" s="349"/>
      <c r="AP71" s="349"/>
      <c r="AQ71" s="348"/>
      <c r="AR71" s="349"/>
      <c r="AS71" s="349"/>
      <c r="AT71" s="808"/>
      <c r="AU71" s="349"/>
      <c r="AV71" s="349"/>
      <c r="AW71" s="349"/>
      <c r="AX71" s="350"/>
      <c r="AY71">
        <f t="shared" si="4"/>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283</v>
      </c>
      <c r="AC72" s="967"/>
      <c r="AD72" s="967"/>
      <c r="AE72" s="356"/>
      <c r="AF72" s="357"/>
      <c r="AG72" s="357"/>
      <c r="AH72" s="357"/>
      <c r="AI72" s="356"/>
      <c r="AJ72" s="357"/>
      <c r="AK72" s="357"/>
      <c r="AL72" s="357"/>
      <c r="AM72" s="356"/>
      <c r="AN72" s="357"/>
      <c r="AO72" s="357"/>
      <c r="AP72" s="930"/>
      <c r="AQ72" s="348"/>
      <c r="AR72" s="349"/>
      <c r="AS72" s="349"/>
      <c r="AT72" s="808"/>
      <c r="AU72" s="349"/>
      <c r="AV72" s="349"/>
      <c r="AW72" s="349"/>
      <c r="AX72" s="350"/>
      <c r="AY72">
        <f t="shared" si="4"/>
        <v>0</v>
      </c>
    </row>
    <row r="73" spans="1:51" ht="18.75" hidden="1" customHeight="1" x14ac:dyDescent="0.15">
      <c r="A73" s="829" t="s">
        <v>265</v>
      </c>
      <c r="B73" s="830"/>
      <c r="C73" s="830"/>
      <c r="D73" s="830"/>
      <c r="E73" s="830"/>
      <c r="F73" s="831"/>
      <c r="G73" s="800"/>
      <c r="H73" s="184" t="s">
        <v>145</v>
      </c>
      <c r="I73" s="184"/>
      <c r="J73" s="184"/>
      <c r="K73" s="184"/>
      <c r="L73" s="184"/>
      <c r="M73" s="184"/>
      <c r="N73" s="184"/>
      <c r="O73" s="185"/>
      <c r="P73" s="200" t="s">
        <v>58</v>
      </c>
      <c r="Q73" s="184"/>
      <c r="R73" s="184"/>
      <c r="S73" s="184"/>
      <c r="T73" s="184"/>
      <c r="U73" s="184"/>
      <c r="V73" s="184"/>
      <c r="W73" s="184"/>
      <c r="X73" s="185"/>
      <c r="Y73" s="802"/>
      <c r="Z73" s="803"/>
      <c r="AA73" s="804"/>
      <c r="AB73" s="200" t="s">
        <v>11</v>
      </c>
      <c r="AC73" s="184"/>
      <c r="AD73" s="185"/>
      <c r="AE73" s="320" t="s">
        <v>302</v>
      </c>
      <c r="AF73" s="320"/>
      <c r="AG73" s="320"/>
      <c r="AH73" s="320"/>
      <c r="AI73" s="320" t="s">
        <v>324</v>
      </c>
      <c r="AJ73" s="320"/>
      <c r="AK73" s="320"/>
      <c r="AL73" s="320"/>
      <c r="AM73" s="320" t="s">
        <v>421</v>
      </c>
      <c r="AN73" s="320"/>
      <c r="AO73" s="320"/>
      <c r="AP73" s="320"/>
      <c r="AQ73" s="200" t="s">
        <v>183</v>
      </c>
      <c r="AR73" s="184"/>
      <c r="AS73" s="184"/>
      <c r="AT73" s="185"/>
      <c r="AU73" s="258" t="s">
        <v>133</v>
      </c>
      <c r="AV73" s="161"/>
      <c r="AW73" s="161"/>
      <c r="AX73" s="162"/>
      <c r="AY73">
        <f>COUNTA($H$75)</f>
        <v>0</v>
      </c>
    </row>
    <row r="74" spans="1:51" ht="18.75" hidden="1" customHeight="1" x14ac:dyDescent="0.15">
      <c r="A74" s="832"/>
      <c r="B74" s="833"/>
      <c r="C74" s="833"/>
      <c r="D74" s="833"/>
      <c r="E74" s="833"/>
      <c r="F74" s="834"/>
      <c r="G74" s="80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32"/>
      <c r="B75" s="833"/>
      <c r="C75" s="833"/>
      <c r="D75" s="833"/>
      <c r="E75" s="833"/>
      <c r="F75" s="834"/>
      <c r="G75" s="775"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32"/>
      <c r="B76" s="833"/>
      <c r="C76" s="833"/>
      <c r="D76" s="833"/>
      <c r="E76" s="833"/>
      <c r="F76" s="834"/>
      <c r="G76" s="77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32"/>
      <c r="B77" s="833"/>
      <c r="C77" s="833"/>
      <c r="D77" s="833"/>
      <c r="E77" s="833"/>
      <c r="F77" s="834"/>
      <c r="G77" s="77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904" t="s">
        <v>295</v>
      </c>
      <c r="B78" s="905"/>
      <c r="C78" s="905"/>
      <c r="D78" s="905"/>
      <c r="E78" s="902" t="s">
        <v>243</v>
      </c>
      <c r="F78" s="903"/>
      <c r="G78" s="45" t="s">
        <v>186</v>
      </c>
      <c r="H78" s="786"/>
      <c r="I78" s="230"/>
      <c r="J78" s="230"/>
      <c r="K78" s="230"/>
      <c r="L78" s="230"/>
      <c r="M78" s="230"/>
      <c r="N78" s="230"/>
      <c r="O78" s="787"/>
      <c r="P78" s="247"/>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$AY$73</f>
        <v>0</v>
      </c>
    </row>
    <row r="79" spans="1:51"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11" t="s">
        <v>259</v>
      </c>
      <c r="AP79" s="112"/>
      <c r="AQ79" s="112"/>
      <c r="AR79" s="62" t="s">
        <v>257</v>
      </c>
      <c r="AS79" s="111"/>
      <c r="AT79" s="112"/>
      <c r="AU79" s="112"/>
      <c r="AV79" s="112"/>
      <c r="AW79" s="112"/>
      <c r="AX79" s="113"/>
      <c r="AY79">
        <f>COUNTIF($AR$79,"☑")</f>
        <v>0</v>
      </c>
    </row>
    <row r="80" spans="1:51" ht="18.75" hidden="1" customHeight="1" x14ac:dyDescent="0.15">
      <c r="A80" s="513" t="s">
        <v>146</v>
      </c>
      <c r="B80" s="838" t="s">
        <v>256</v>
      </c>
      <c r="C80" s="839"/>
      <c r="D80" s="839"/>
      <c r="E80" s="839"/>
      <c r="F80" s="840"/>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612</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14"/>
      <c r="B81" s="841"/>
      <c r="C81" s="546"/>
      <c r="D81" s="546"/>
      <c r="E81" s="546"/>
      <c r="F81" s="547"/>
      <c r="G81" s="360"/>
      <c r="H81" s="360"/>
      <c r="I81" s="360"/>
      <c r="J81" s="360"/>
      <c r="K81" s="360"/>
      <c r="L81" s="360"/>
      <c r="M81" s="360"/>
      <c r="N81" s="360"/>
      <c r="O81" s="360"/>
      <c r="P81" s="360"/>
      <c r="Q81" s="360"/>
      <c r="R81" s="360"/>
      <c r="S81" s="360"/>
      <c r="T81" s="360"/>
      <c r="U81" s="360"/>
      <c r="V81" s="360"/>
      <c r="W81" s="360"/>
      <c r="X81" s="360"/>
      <c r="Y81" s="360"/>
      <c r="Z81" s="360"/>
      <c r="AA81" s="562"/>
      <c r="AB81" s="57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4"/>
      <c r="B82" s="841"/>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6"/>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5">$AY$80</f>
        <v>0</v>
      </c>
    </row>
    <row r="83" spans="1:60" ht="22.5" hidden="1" customHeight="1" x14ac:dyDescent="0.15">
      <c r="A83" s="514"/>
      <c r="B83" s="841"/>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7"/>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5"/>
        <v>0</v>
      </c>
    </row>
    <row r="84" spans="1:60" ht="19.5" hidden="1" customHeight="1" x14ac:dyDescent="0.15">
      <c r="A84" s="514"/>
      <c r="B84" s="842"/>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8"/>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5"/>
        <v>0</v>
      </c>
    </row>
    <row r="85" spans="1:60" ht="18.75" hidden="1" customHeight="1" x14ac:dyDescent="0.15">
      <c r="A85" s="514"/>
      <c r="B85" s="546" t="s">
        <v>144</v>
      </c>
      <c r="C85" s="546"/>
      <c r="D85" s="546"/>
      <c r="E85" s="546"/>
      <c r="F85" s="547"/>
      <c r="G85" s="788" t="s">
        <v>60</v>
      </c>
      <c r="H85" s="773"/>
      <c r="I85" s="773"/>
      <c r="J85" s="773"/>
      <c r="K85" s="773"/>
      <c r="L85" s="773"/>
      <c r="M85" s="773"/>
      <c r="N85" s="773"/>
      <c r="O85" s="774"/>
      <c r="P85" s="772" t="s">
        <v>62</v>
      </c>
      <c r="Q85" s="773"/>
      <c r="R85" s="773"/>
      <c r="S85" s="773"/>
      <c r="T85" s="773"/>
      <c r="U85" s="773"/>
      <c r="V85" s="773"/>
      <c r="W85" s="773"/>
      <c r="X85" s="774"/>
      <c r="Y85" s="188"/>
      <c r="Z85" s="189"/>
      <c r="AA85" s="190"/>
      <c r="AB85" s="452" t="s">
        <v>11</v>
      </c>
      <c r="AC85" s="453"/>
      <c r="AD85" s="454"/>
      <c r="AE85" s="320" t="s">
        <v>302</v>
      </c>
      <c r="AF85" s="320"/>
      <c r="AG85" s="320"/>
      <c r="AH85" s="320"/>
      <c r="AI85" s="320" t="s">
        <v>324</v>
      </c>
      <c r="AJ85" s="320"/>
      <c r="AK85" s="320"/>
      <c r="AL85" s="320"/>
      <c r="AM85" s="320" t="s">
        <v>421</v>
      </c>
      <c r="AN85" s="320"/>
      <c r="AO85" s="320"/>
      <c r="AP85" s="320"/>
      <c r="AQ85" s="200" t="s">
        <v>183</v>
      </c>
      <c r="AR85" s="184"/>
      <c r="AS85" s="184"/>
      <c r="AT85" s="185"/>
      <c r="AU85" s="354" t="s">
        <v>133</v>
      </c>
      <c r="AV85" s="354"/>
      <c r="AW85" s="354"/>
      <c r="AX85" s="355"/>
      <c r="AY85">
        <f t="shared" si="5"/>
        <v>0</v>
      </c>
      <c r="AZ85" s="10"/>
      <c r="BA85" s="10"/>
      <c r="BB85" s="10"/>
      <c r="BC85" s="10"/>
    </row>
    <row r="86" spans="1:60" ht="18.75" hidden="1" customHeight="1" x14ac:dyDescent="0.15">
      <c r="A86" s="514"/>
      <c r="B86" s="546"/>
      <c r="C86" s="546"/>
      <c r="D86" s="546"/>
      <c r="E86" s="546"/>
      <c r="F86" s="547"/>
      <c r="G86" s="561"/>
      <c r="H86" s="360"/>
      <c r="I86" s="360"/>
      <c r="J86" s="360"/>
      <c r="K86" s="360"/>
      <c r="L86" s="360"/>
      <c r="M86" s="360"/>
      <c r="N86" s="360"/>
      <c r="O86" s="562"/>
      <c r="P86" s="574"/>
      <c r="Q86" s="360"/>
      <c r="R86" s="360"/>
      <c r="S86" s="360"/>
      <c r="T86" s="360"/>
      <c r="U86" s="360"/>
      <c r="V86" s="360"/>
      <c r="W86" s="360"/>
      <c r="X86" s="562"/>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793"/>
      <c r="R87" s="793"/>
      <c r="S87" s="793"/>
      <c r="T87" s="793"/>
      <c r="U87" s="793"/>
      <c r="V87" s="793"/>
      <c r="W87" s="793"/>
      <c r="X87" s="794"/>
      <c r="Y87" s="749" t="s">
        <v>61</v>
      </c>
      <c r="Z87" s="750"/>
      <c r="AA87" s="751"/>
      <c r="AB87" s="545"/>
      <c r="AC87" s="545"/>
      <c r="AD87" s="54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14"/>
      <c r="B88" s="546"/>
      <c r="C88" s="546"/>
      <c r="D88" s="546"/>
      <c r="E88" s="546"/>
      <c r="F88" s="547"/>
      <c r="G88" s="219"/>
      <c r="H88" s="220"/>
      <c r="I88" s="220"/>
      <c r="J88" s="220"/>
      <c r="K88" s="220"/>
      <c r="L88" s="220"/>
      <c r="M88" s="220"/>
      <c r="N88" s="220"/>
      <c r="O88" s="221"/>
      <c r="P88" s="795"/>
      <c r="Q88" s="795"/>
      <c r="R88" s="795"/>
      <c r="S88" s="795"/>
      <c r="T88" s="795"/>
      <c r="U88" s="795"/>
      <c r="V88" s="795"/>
      <c r="W88" s="795"/>
      <c r="X88" s="796"/>
      <c r="Y88" s="726" t="s">
        <v>53</v>
      </c>
      <c r="Z88" s="727"/>
      <c r="AA88" s="728"/>
      <c r="AB88" s="516"/>
      <c r="AC88" s="516"/>
      <c r="AD88" s="51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797"/>
      <c r="Y89" s="726" t="s">
        <v>13</v>
      </c>
      <c r="Z89" s="727"/>
      <c r="AA89" s="728"/>
      <c r="AB89" s="455" t="s">
        <v>14</v>
      </c>
      <c r="AC89" s="455"/>
      <c r="AD89" s="45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14"/>
      <c r="B90" s="546" t="s">
        <v>144</v>
      </c>
      <c r="C90" s="546"/>
      <c r="D90" s="546"/>
      <c r="E90" s="546"/>
      <c r="F90" s="547"/>
      <c r="G90" s="788" t="s">
        <v>60</v>
      </c>
      <c r="H90" s="773"/>
      <c r="I90" s="773"/>
      <c r="J90" s="773"/>
      <c r="K90" s="773"/>
      <c r="L90" s="773"/>
      <c r="M90" s="773"/>
      <c r="N90" s="773"/>
      <c r="O90" s="774"/>
      <c r="P90" s="772" t="s">
        <v>62</v>
      </c>
      <c r="Q90" s="773"/>
      <c r="R90" s="773"/>
      <c r="S90" s="773"/>
      <c r="T90" s="773"/>
      <c r="U90" s="773"/>
      <c r="V90" s="773"/>
      <c r="W90" s="773"/>
      <c r="X90" s="774"/>
      <c r="Y90" s="188"/>
      <c r="Z90" s="189"/>
      <c r="AA90" s="190"/>
      <c r="AB90" s="452" t="s">
        <v>11</v>
      </c>
      <c r="AC90" s="453"/>
      <c r="AD90" s="454"/>
      <c r="AE90" s="320" t="s">
        <v>302</v>
      </c>
      <c r="AF90" s="320"/>
      <c r="AG90" s="320"/>
      <c r="AH90" s="320"/>
      <c r="AI90" s="320" t="s">
        <v>324</v>
      </c>
      <c r="AJ90" s="320"/>
      <c r="AK90" s="320"/>
      <c r="AL90" s="320"/>
      <c r="AM90" s="320" t="s">
        <v>421</v>
      </c>
      <c r="AN90" s="320"/>
      <c r="AO90" s="320"/>
      <c r="AP90" s="320"/>
      <c r="AQ90" s="200" t="s">
        <v>183</v>
      </c>
      <c r="AR90" s="184"/>
      <c r="AS90" s="184"/>
      <c r="AT90" s="185"/>
      <c r="AU90" s="354" t="s">
        <v>133</v>
      </c>
      <c r="AV90" s="354"/>
      <c r="AW90" s="354"/>
      <c r="AX90" s="355"/>
      <c r="AY90">
        <f>COUNTA($G$92)</f>
        <v>0</v>
      </c>
    </row>
    <row r="91" spans="1:60" ht="18.75" hidden="1" customHeight="1" x14ac:dyDescent="0.15">
      <c r="A91" s="514"/>
      <c r="B91" s="546"/>
      <c r="C91" s="546"/>
      <c r="D91" s="546"/>
      <c r="E91" s="546"/>
      <c r="F91" s="547"/>
      <c r="G91" s="561"/>
      <c r="H91" s="360"/>
      <c r="I91" s="360"/>
      <c r="J91" s="360"/>
      <c r="K91" s="360"/>
      <c r="L91" s="360"/>
      <c r="M91" s="360"/>
      <c r="N91" s="360"/>
      <c r="O91" s="562"/>
      <c r="P91" s="574"/>
      <c r="Q91" s="360"/>
      <c r="R91" s="360"/>
      <c r="S91" s="360"/>
      <c r="T91" s="360"/>
      <c r="U91" s="360"/>
      <c r="V91" s="360"/>
      <c r="W91" s="360"/>
      <c r="X91" s="562"/>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793"/>
      <c r="R92" s="793"/>
      <c r="S92" s="793"/>
      <c r="T92" s="793"/>
      <c r="U92" s="793"/>
      <c r="V92" s="793"/>
      <c r="W92" s="793"/>
      <c r="X92" s="794"/>
      <c r="Y92" s="749" t="s">
        <v>61</v>
      </c>
      <c r="Z92" s="750"/>
      <c r="AA92" s="751"/>
      <c r="AB92" s="545"/>
      <c r="AC92" s="545"/>
      <c r="AD92" s="545"/>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795"/>
      <c r="Q93" s="795"/>
      <c r="R93" s="795"/>
      <c r="S93" s="795"/>
      <c r="T93" s="795"/>
      <c r="U93" s="795"/>
      <c r="V93" s="795"/>
      <c r="W93" s="795"/>
      <c r="X93" s="796"/>
      <c r="Y93" s="726" t="s">
        <v>53</v>
      </c>
      <c r="Z93" s="727"/>
      <c r="AA93" s="728"/>
      <c r="AB93" s="516"/>
      <c r="AC93" s="516"/>
      <c r="AD93" s="516"/>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797"/>
      <c r="Y94" s="726" t="s">
        <v>13</v>
      </c>
      <c r="Z94" s="727"/>
      <c r="AA94" s="728"/>
      <c r="AB94" s="455" t="s">
        <v>14</v>
      </c>
      <c r="AC94" s="455"/>
      <c r="AD94" s="455"/>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14"/>
      <c r="B95" s="546" t="s">
        <v>144</v>
      </c>
      <c r="C95" s="546"/>
      <c r="D95" s="546"/>
      <c r="E95" s="546"/>
      <c r="F95" s="547"/>
      <c r="G95" s="788" t="s">
        <v>60</v>
      </c>
      <c r="H95" s="773"/>
      <c r="I95" s="773"/>
      <c r="J95" s="773"/>
      <c r="K95" s="773"/>
      <c r="L95" s="773"/>
      <c r="M95" s="773"/>
      <c r="N95" s="773"/>
      <c r="O95" s="774"/>
      <c r="P95" s="772" t="s">
        <v>62</v>
      </c>
      <c r="Q95" s="773"/>
      <c r="R95" s="773"/>
      <c r="S95" s="773"/>
      <c r="T95" s="773"/>
      <c r="U95" s="773"/>
      <c r="V95" s="773"/>
      <c r="W95" s="773"/>
      <c r="X95" s="774"/>
      <c r="Y95" s="188"/>
      <c r="Z95" s="189"/>
      <c r="AA95" s="190"/>
      <c r="AB95" s="452" t="s">
        <v>11</v>
      </c>
      <c r="AC95" s="453"/>
      <c r="AD95" s="454"/>
      <c r="AE95" s="320" t="s">
        <v>302</v>
      </c>
      <c r="AF95" s="320"/>
      <c r="AG95" s="320"/>
      <c r="AH95" s="320"/>
      <c r="AI95" s="320" t="s">
        <v>324</v>
      </c>
      <c r="AJ95" s="320"/>
      <c r="AK95" s="320"/>
      <c r="AL95" s="320"/>
      <c r="AM95" s="320" t="s">
        <v>421</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60"/>
      <c r="I96" s="360"/>
      <c r="J96" s="360"/>
      <c r="K96" s="360"/>
      <c r="L96" s="360"/>
      <c r="M96" s="360"/>
      <c r="N96" s="360"/>
      <c r="O96" s="562"/>
      <c r="P96" s="574"/>
      <c r="Q96" s="360"/>
      <c r="R96" s="360"/>
      <c r="S96" s="360"/>
      <c r="T96" s="360"/>
      <c r="U96" s="360"/>
      <c r="V96" s="360"/>
      <c r="W96" s="360"/>
      <c r="X96" s="562"/>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793"/>
      <c r="R97" s="793"/>
      <c r="S97" s="793"/>
      <c r="T97" s="793"/>
      <c r="U97" s="793"/>
      <c r="V97" s="793"/>
      <c r="W97" s="793"/>
      <c r="X97" s="794"/>
      <c r="Y97" s="749" t="s">
        <v>61</v>
      </c>
      <c r="Z97" s="750"/>
      <c r="AA97" s="751"/>
      <c r="AB97" s="388"/>
      <c r="AC97" s="389"/>
      <c r="AD97" s="390"/>
      <c r="AE97" s="348"/>
      <c r="AF97" s="349"/>
      <c r="AG97" s="349"/>
      <c r="AH97" s="808"/>
      <c r="AI97" s="348"/>
      <c r="AJ97" s="349"/>
      <c r="AK97" s="349"/>
      <c r="AL97" s="808"/>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795"/>
      <c r="Q98" s="795"/>
      <c r="R98" s="795"/>
      <c r="S98" s="795"/>
      <c r="T98" s="795"/>
      <c r="U98" s="795"/>
      <c r="V98" s="795"/>
      <c r="W98" s="795"/>
      <c r="X98" s="796"/>
      <c r="Y98" s="726" t="s">
        <v>53</v>
      </c>
      <c r="Z98" s="727"/>
      <c r="AA98" s="728"/>
      <c r="AB98" s="285"/>
      <c r="AC98" s="286"/>
      <c r="AD98" s="287"/>
      <c r="AE98" s="348"/>
      <c r="AF98" s="349"/>
      <c r="AG98" s="349"/>
      <c r="AH98" s="808"/>
      <c r="AI98" s="348"/>
      <c r="AJ98" s="349"/>
      <c r="AK98" s="349"/>
      <c r="AL98" s="808"/>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15"/>
      <c r="B99" s="872"/>
      <c r="C99" s="872"/>
      <c r="D99" s="872"/>
      <c r="E99" s="872"/>
      <c r="F99" s="873"/>
      <c r="G99" s="798"/>
      <c r="H99" s="233"/>
      <c r="I99" s="233"/>
      <c r="J99" s="233"/>
      <c r="K99" s="233"/>
      <c r="L99" s="233"/>
      <c r="M99" s="233"/>
      <c r="N99" s="233"/>
      <c r="O99" s="799"/>
      <c r="P99" s="835"/>
      <c r="Q99" s="835"/>
      <c r="R99" s="835"/>
      <c r="S99" s="835"/>
      <c r="T99" s="835"/>
      <c r="U99" s="835"/>
      <c r="V99" s="835"/>
      <c r="W99" s="835"/>
      <c r="X99" s="836"/>
      <c r="Y99" s="474" t="s">
        <v>13</v>
      </c>
      <c r="Z99" s="475"/>
      <c r="AA99" s="476"/>
      <c r="AB99" s="456" t="s">
        <v>14</v>
      </c>
      <c r="AC99" s="457"/>
      <c r="AD99" s="458"/>
      <c r="AE99" s="809"/>
      <c r="AF99" s="810"/>
      <c r="AG99" s="810"/>
      <c r="AH99" s="837"/>
      <c r="AI99" s="809"/>
      <c r="AJ99" s="810"/>
      <c r="AK99" s="810"/>
      <c r="AL99" s="837"/>
      <c r="AM99" s="809"/>
      <c r="AN99" s="810"/>
      <c r="AO99" s="810"/>
      <c r="AP99" s="810"/>
      <c r="AQ99" s="811"/>
      <c r="AR99" s="812"/>
      <c r="AS99" s="812"/>
      <c r="AT99" s="813"/>
      <c r="AU99" s="810"/>
      <c r="AV99" s="810"/>
      <c r="AW99" s="810"/>
      <c r="AX99" s="814"/>
      <c r="AY99">
        <f>$AY$95</f>
        <v>0</v>
      </c>
    </row>
    <row r="100" spans="1:60" ht="31.5" customHeight="1" x14ac:dyDescent="0.15">
      <c r="A100" s="824" t="s">
        <v>266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9"/>
      <c r="Z100" s="460"/>
      <c r="AA100" s="461"/>
      <c r="AB100" s="849" t="s">
        <v>11</v>
      </c>
      <c r="AC100" s="849"/>
      <c r="AD100" s="849"/>
      <c r="AE100" s="815" t="s">
        <v>302</v>
      </c>
      <c r="AF100" s="816"/>
      <c r="AG100" s="816"/>
      <c r="AH100" s="817"/>
      <c r="AI100" s="815" t="s">
        <v>324</v>
      </c>
      <c r="AJ100" s="816"/>
      <c r="AK100" s="816"/>
      <c r="AL100" s="817"/>
      <c r="AM100" s="815" t="s">
        <v>421</v>
      </c>
      <c r="AN100" s="816"/>
      <c r="AO100" s="816"/>
      <c r="AP100" s="817"/>
      <c r="AQ100" s="918" t="s">
        <v>329</v>
      </c>
      <c r="AR100" s="919"/>
      <c r="AS100" s="919"/>
      <c r="AT100" s="920"/>
      <c r="AU100" s="918" t="s">
        <v>453</v>
      </c>
      <c r="AV100" s="919"/>
      <c r="AW100" s="919"/>
      <c r="AX100" s="921"/>
    </row>
    <row r="101" spans="1:60" ht="23.25" customHeight="1" x14ac:dyDescent="0.15">
      <c r="A101" s="485"/>
      <c r="B101" s="486"/>
      <c r="C101" s="486"/>
      <c r="D101" s="486"/>
      <c r="E101" s="486"/>
      <c r="F101" s="487"/>
      <c r="G101" s="176" t="s">
        <v>635</v>
      </c>
      <c r="H101" s="176"/>
      <c r="I101" s="176"/>
      <c r="J101" s="176"/>
      <c r="K101" s="176"/>
      <c r="L101" s="176"/>
      <c r="M101" s="176"/>
      <c r="N101" s="176"/>
      <c r="O101" s="176"/>
      <c r="P101" s="176"/>
      <c r="Q101" s="176"/>
      <c r="R101" s="176"/>
      <c r="S101" s="176"/>
      <c r="T101" s="176"/>
      <c r="U101" s="176"/>
      <c r="V101" s="176"/>
      <c r="W101" s="176"/>
      <c r="X101" s="218"/>
      <c r="Y101" s="807" t="s">
        <v>54</v>
      </c>
      <c r="Z101" s="712"/>
      <c r="AA101" s="713"/>
      <c r="AB101" s="545" t="s">
        <v>636</v>
      </c>
      <c r="AC101" s="545"/>
      <c r="AD101" s="545"/>
      <c r="AE101" s="343">
        <v>23554</v>
      </c>
      <c r="AF101" s="343"/>
      <c r="AG101" s="343"/>
      <c r="AH101" s="343"/>
      <c r="AI101" s="343">
        <v>23992</v>
      </c>
      <c r="AJ101" s="343"/>
      <c r="AK101" s="343"/>
      <c r="AL101" s="343"/>
      <c r="AM101" s="343">
        <v>23684</v>
      </c>
      <c r="AN101" s="343"/>
      <c r="AO101" s="343"/>
      <c r="AP101" s="343"/>
      <c r="AQ101" s="343" t="s">
        <v>648</v>
      </c>
      <c r="AR101" s="343"/>
      <c r="AS101" s="343"/>
      <c r="AT101" s="343"/>
      <c r="AU101" s="348" t="s">
        <v>648</v>
      </c>
      <c r="AV101" s="349"/>
      <c r="AW101" s="349"/>
      <c r="AX101" s="350"/>
    </row>
    <row r="102" spans="1:60" ht="23.2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5"/>
      <c r="AA102" s="326"/>
      <c r="AB102" s="545" t="s">
        <v>629</v>
      </c>
      <c r="AC102" s="545"/>
      <c r="AD102" s="545"/>
      <c r="AE102" s="343" t="s">
        <v>629</v>
      </c>
      <c r="AF102" s="343"/>
      <c r="AG102" s="343"/>
      <c r="AH102" s="343"/>
      <c r="AI102" s="343" t="s">
        <v>629</v>
      </c>
      <c r="AJ102" s="343"/>
      <c r="AK102" s="343"/>
      <c r="AL102" s="343"/>
      <c r="AM102" s="343" t="s">
        <v>648</v>
      </c>
      <c r="AN102" s="343"/>
      <c r="AO102" s="343"/>
      <c r="AP102" s="343"/>
      <c r="AQ102" s="343" t="s">
        <v>648</v>
      </c>
      <c r="AR102" s="343"/>
      <c r="AS102" s="343"/>
      <c r="AT102" s="343"/>
      <c r="AU102" s="356" t="s">
        <v>648</v>
      </c>
      <c r="AV102" s="357"/>
      <c r="AW102" s="357"/>
      <c r="AX102" s="922"/>
    </row>
    <row r="103" spans="1:60" ht="31.5" hidden="1" customHeight="1" x14ac:dyDescent="0.15">
      <c r="A103" s="482" t="s">
        <v>266</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453</v>
      </c>
      <c r="AV103" s="346"/>
      <c r="AW103" s="346"/>
      <c r="AX103" s="347"/>
      <c r="AY103">
        <f>COUNTA($G$104)</f>
        <v>0</v>
      </c>
    </row>
    <row r="104" spans="1:60" ht="23.25" hidden="1" customHeight="1" x14ac:dyDescent="0.15">
      <c r="A104" s="485"/>
      <c r="B104" s="486"/>
      <c r="C104" s="486"/>
      <c r="D104" s="486"/>
      <c r="E104" s="486"/>
      <c r="F104" s="487"/>
      <c r="G104" s="176"/>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c r="AC104" s="466"/>
      <c r="AD104" s="46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82" t="s">
        <v>266</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453</v>
      </c>
      <c r="AV106" s="346"/>
      <c r="AW106" s="346"/>
      <c r="AX106" s="347"/>
      <c r="AY106">
        <f>COUNTA($G$107)</f>
        <v>0</v>
      </c>
    </row>
    <row r="107" spans="1:60" ht="23.25" hidden="1" customHeight="1" x14ac:dyDescent="0.15">
      <c r="A107" s="485"/>
      <c r="B107" s="486"/>
      <c r="C107" s="486"/>
      <c r="D107" s="486"/>
      <c r="E107" s="486"/>
      <c r="F107" s="487"/>
      <c r="G107" s="176"/>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c r="AC107" s="466"/>
      <c r="AD107" s="46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82" t="s">
        <v>266</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453</v>
      </c>
      <c r="AV109" s="346"/>
      <c r="AW109" s="346"/>
      <c r="AX109" s="347"/>
      <c r="AY109">
        <f>COUNTA($G$110)</f>
        <v>0</v>
      </c>
    </row>
    <row r="110" spans="1:60" ht="23.25" hidden="1" customHeight="1" x14ac:dyDescent="0.15">
      <c r="A110" s="485"/>
      <c r="B110" s="486"/>
      <c r="C110" s="486"/>
      <c r="D110" s="486"/>
      <c r="E110" s="486"/>
      <c r="F110" s="487"/>
      <c r="G110" s="176"/>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c r="AC110" s="466"/>
      <c r="AD110" s="46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82" t="s">
        <v>266</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453</v>
      </c>
      <c r="AV112" s="346"/>
      <c r="AW112" s="346"/>
      <c r="AX112" s="347"/>
      <c r="AY112">
        <f>COUNTA($G$113)</f>
        <v>0</v>
      </c>
    </row>
    <row r="113" spans="1:51" ht="23.25" hidden="1" customHeight="1" x14ac:dyDescent="0.15">
      <c r="A113" s="485"/>
      <c r="B113" s="486"/>
      <c r="C113" s="486"/>
      <c r="D113" s="486"/>
      <c r="E113" s="486"/>
      <c r="F113" s="487"/>
      <c r="G113" s="176"/>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c r="AC113" s="466"/>
      <c r="AD113" s="467"/>
      <c r="AE113" s="343"/>
      <c r="AF113" s="343"/>
      <c r="AG113" s="343"/>
      <c r="AH113" s="343"/>
      <c r="AI113" s="343"/>
      <c r="AJ113" s="343"/>
      <c r="AK113" s="343"/>
      <c r="AL113" s="343"/>
      <c r="AM113" s="343"/>
      <c r="AN113" s="343"/>
      <c r="AO113" s="343"/>
      <c r="AP113" s="343"/>
      <c r="AQ113" s="348"/>
      <c r="AR113" s="349"/>
      <c r="AS113" s="349"/>
      <c r="AT113" s="808"/>
      <c r="AU113" s="343"/>
      <c r="AV113" s="343"/>
      <c r="AW113" s="343"/>
      <c r="AX113" s="344"/>
      <c r="AY113">
        <f>$AY$112</f>
        <v>0</v>
      </c>
    </row>
    <row r="114" spans="1:51" ht="23.25" hidden="1"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88"/>
      <c r="AC114" s="389"/>
      <c r="AD114" s="390"/>
      <c r="AE114" s="351"/>
      <c r="AF114" s="351"/>
      <c r="AG114" s="351"/>
      <c r="AH114" s="351"/>
      <c r="AI114" s="351"/>
      <c r="AJ114" s="351"/>
      <c r="AK114" s="351"/>
      <c r="AL114" s="351"/>
      <c r="AM114" s="351"/>
      <c r="AN114" s="351"/>
      <c r="AO114" s="351"/>
      <c r="AP114" s="351"/>
      <c r="AQ114" s="348"/>
      <c r="AR114" s="349"/>
      <c r="AS114" s="349"/>
      <c r="AT114" s="80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37.5" customHeight="1" x14ac:dyDescent="0.15">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629</v>
      </c>
      <c r="AC116" s="286"/>
      <c r="AD116" s="287"/>
      <c r="AE116" s="343" t="s">
        <v>629</v>
      </c>
      <c r="AF116" s="343"/>
      <c r="AG116" s="343"/>
      <c r="AH116" s="343"/>
      <c r="AI116" s="343" t="s">
        <v>629</v>
      </c>
      <c r="AJ116" s="343"/>
      <c r="AK116" s="343"/>
      <c r="AL116" s="343"/>
      <c r="AM116" s="343" t="s">
        <v>648</v>
      </c>
      <c r="AN116" s="343"/>
      <c r="AO116" s="343"/>
      <c r="AP116" s="343"/>
      <c r="AQ116" s="348" t="s">
        <v>648</v>
      </c>
      <c r="AR116" s="349"/>
      <c r="AS116" s="349"/>
      <c r="AT116" s="349"/>
      <c r="AU116" s="349"/>
      <c r="AV116" s="349"/>
      <c r="AW116" s="349"/>
      <c r="AX116" s="350"/>
    </row>
    <row r="117" spans="1:51" ht="33.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318</v>
      </c>
      <c r="AC117" s="328"/>
      <c r="AD117" s="329"/>
      <c r="AE117" s="291" t="s">
        <v>629</v>
      </c>
      <c r="AF117" s="291"/>
      <c r="AG117" s="291"/>
      <c r="AH117" s="291"/>
      <c r="AI117" s="291" t="s">
        <v>629</v>
      </c>
      <c r="AJ117" s="291"/>
      <c r="AK117" s="291"/>
      <c r="AL117" s="291"/>
      <c r="AM117" s="291" t="s">
        <v>648</v>
      </c>
      <c r="AN117" s="291"/>
      <c r="AO117" s="291"/>
      <c r="AP117" s="291"/>
      <c r="AQ117" s="291" t="s">
        <v>648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272</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272</v>
      </c>
      <c r="AC123" s="328"/>
      <c r="AD123" s="329"/>
      <c r="AE123" s="291"/>
      <c r="AF123" s="291"/>
      <c r="AG123" s="291"/>
      <c r="AH123" s="291"/>
      <c r="AI123" s="291"/>
      <c r="AJ123" s="291"/>
      <c r="AK123" s="291"/>
      <c r="AL123" s="291"/>
      <c r="AM123" s="291" t="s">
        <v>648</v>
      </c>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5" t="s">
        <v>317</v>
      </c>
      <c r="B130" s="983"/>
      <c r="C130" s="982" t="s">
        <v>187</v>
      </c>
      <c r="D130" s="983"/>
      <c r="E130" s="293" t="s">
        <v>216</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6"/>
      <c r="B131" s="238"/>
      <c r="C131" s="237"/>
      <c r="D131" s="238"/>
      <c r="E131" s="224" t="s">
        <v>215</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6"/>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1</v>
      </c>
    </row>
    <row r="133" spans="1:51" ht="18.75" customHeight="1" x14ac:dyDescent="0.15">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v>3</v>
      </c>
      <c r="AV133" s="163"/>
      <c r="AW133" s="164" t="s">
        <v>175</v>
      </c>
      <c r="AX133" s="165"/>
      <c r="AY133">
        <f>$AY$132</f>
        <v>1</v>
      </c>
    </row>
    <row r="134" spans="1:51" ht="39.75" customHeight="1" x14ac:dyDescent="0.15">
      <c r="A134" s="986"/>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633</v>
      </c>
      <c r="AC134" s="209"/>
      <c r="AD134" s="209"/>
      <c r="AE134" s="251">
        <v>16.3</v>
      </c>
      <c r="AF134" s="152"/>
      <c r="AG134" s="152"/>
      <c r="AH134" s="152"/>
      <c r="AI134" s="251">
        <v>16.5</v>
      </c>
      <c r="AJ134" s="152"/>
      <c r="AK134" s="152"/>
      <c r="AL134" s="152"/>
      <c r="AM134" s="251">
        <v>14.4</v>
      </c>
      <c r="AN134" s="152"/>
      <c r="AO134" s="152"/>
      <c r="AP134" s="152"/>
      <c r="AQ134" s="251" t="s">
        <v>629</v>
      </c>
      <c r="AR134" s="152"/>
      <c r="AS134" s="152"/>
      <c r="AT134" s="152"/>
      <c r="AU134" s="251" t="s">
        <v>629</v>
      </c>
      <c r="AV134" s="152"/>
      <c r="AW134" s="152"/>
      <c r="AX134" s="193"/>
      <c r="AY134">
        <f>$AY$132</f>
        <v>1</v>
      </c>
    </row>
    <row r="135" spans="1:51" ht="39.75" customHeight="1" x14ac:dyDescent="0.15">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633</v>
      </c>
      <c r="AC135" s="160"/>
      <c r="AD135" s="160"/>
      <c r="AE135" s="251">
        <v>25</v>
      </c>
      <c r="AF135" s="152"/>
      <c r="AG135" s="152"/>
      <c r="AH135" s="152"/>
      <c r="AI135" s="251">
        <v>20</v>
      </c>
      <c r="AJ135" s="152"/>
      <c r="AK135" s="152"/>
      <c r="AL135" s="152"/>
      <c r="AM135" s="251">
        <v>20</v>
      </c>
      <c r="AN135" s="152"/>
      <c r="AO135" s="152"/>
      <c r="AP135" s="152"/>
      <c r="AQ135" s="251" t="s">
        <v>629</v>
      </c>
      <c r="AR135" s="152"/>
      <c r="AS135" s="152"/>
      <c r="AT135" s="152"/>
      <c r="AU135" s="251">
        <v>20</v>
      </c>
      <c r="AV135" s="152"/>
      <c r="AW135" s="152"/>
      <c r="AX135" s="193"/>
      <c r="AY135">
        <f>$AY$132</f>
        <v>1</v>
      </c>
    </row>
    <row r="136" spans="1:51" ht="18.75" hidden="1" customHeight="1" x14ac:dyDescent="0.15">
      <c r="A136" s="986"/>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8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$AY$136</f>
        <v>0</v>
      </c>
    </row>
    <row r="139" spans="1:51" ht="39.75" hidden="1" customHeight="1" x14ac:dyDescent="0.15">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$AY$136</f>
        <v>0</v>
      </c>
    </row>
    <row r="140" spans="1:51" ht="18.75" hidden="1" customHeight="1" x14ac:dyDescent="0.15">
      <c r="A140" s="986"/>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86"/>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86"/>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86"/>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1"/>
      <c r="AY152">
        <f>COUNTA($G$154)</f>
        <v>0</v>
      </c>
    </row>
    <row r="153" spans="1:51" ht="22.5" hidden="1" customHeight="1" x14ac:dyDescent="0.15">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8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86"/>
      <c r="B155" s="238"/>
      <c r="C155" s="237"/>
      <c r="D155" s="238"/>
      <c r="E155" s="237"/>
      <c r="F155" s="299"/>
      <c r="G155" s="219"/>
      <c r="H155" s="220"/>
      <c r="I155" s="220"/>
      <c r="J155" s="220"/>
      <c r="K155" s="220"/>
      <c r="L155" s="220"/>
      <c r="M155" s="220"/>
      <c r="N155" s="220"/>
      <c r="O155" s="220"/>
      <c r="P155" s="221"/>
      <c r="Q155" s="422"/>
      <c r="R155" s="220"/>
      <c r="S155" s="220"/>
      <c r="T155" s="220"/>
      <c r="U155" s="220"/>
      <c r="V155" s="220"/>
      <c r="W155" s="220"/>
      <c r="X155" s="220"/>
      <c r="Y155" s="220"/>
      <c r="Z155" s="220"/>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86"/>
      <c r="B156" s="238"/>
      <c r="C156" s="237"/>
      <c r="D156" s="238"/>
      <c r="E156" s="237"/>
      <c r="F156" s="299"/>
      <c r="G156" s="219"/>
      <c r="H156" s="220"/>
      <c r="I156" s="220"/>
      <c r="J156" s="220"/>
      <c r="K156" s="220"/>
      <c r="L156" s="220"/>
      <c r="M156" s="220"/>
      <c r="N156" s="220"/>
      <c r="O156" s="220"/>
      <c r="P156" s="221"/>
      <c r="Q156" s="422"/>
      <c r="R156" s="220"/>
      <c r="S156" s="220"/>
      <c r="T156" s="220"/>
      <c r="U156" s="220"/>
      <c r="V156" s="220"/>
      <c r="W156" s="220"/>
      <c r="X156" s="220"/>
      <c r="Y156" s="220"/>
      <c r="Z156" s="220"/>
      <c r="AA156" s="914"/>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86"/>
      <c r="B157" s="238"/>
      <c r="C157" s="237"/>
      <c r="D157" s="238"/>
      <c r="E157" s="237"/>
      <c r="F157" s="299"/>
      <c r="G157" s="219"/>
      <c r="H157" s="220"/>
      <c r="I157" s="220"/>
      <c r="J157" s="220"/>
      <c r="K157" s="220"/>
      <c r="L157" s="220"/>
      <c r="M157" s="220"/>
      <c r="N157" s="220"/>
      <c r="O157" s="220"/>
      <c r="P157" s="221"/>
      <c r="Q157" s="422"/>
      <c r="R157" s="220"/>
      <c r="S157" s="220"/>
      <c r="T157" s="220"/>
      <c r="U157" s="220"/>
      <c r="V157" s="220"/>
      <c r="W157" s="220"/>
      <c r="X157" s="220"/>
      <c r="Y157" s="220"/>
      <c r="Z157" s="220"/>
      <c r="AA157" s="91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86"/>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86"/>
      <c r="B162" s="238"/>
      <c r="C162" s="237"/>
      <c r="D162" s="238"/>
      <c r="E162" s="237"/>
      <c r="F162" s="299"/>
      <c r="G162" s="219"/>
      <c r="H162" s="220"/>
      <c r="I162" s="220"/>
      <c r="J162" s="220"/>
      <c r="K162" s="220"/>
      <c r="L162" s="220"/>
      <c r="M162" s="220"/>
      <c r="N162" s="220"/>
      <c r="O162" s="220"/>
      <c r="P162" s="221"/>
      <c r="Q162" s="422"/>
      <c r="R162" s="220"/>
      <c r="S162" s="220"/>
      <c r="T162" s="220"/>
      <c r="U162" s="220"/>
      <c r="V162" s="220"/>
      <c r="W162" s="220"/>
      <c r="X162" s="220"/>
      <c r="Y162" s="220"/>
      <c r="Z162" s="220"/>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86"/>
      <c r="B163" s="238"/>
      <c r="C163" s="237"/>
      <c r="D163" s="238"/>
      <c r="E163" s="237"/>
      <c r="F163" s="299"/>
      <c r="G163" s="219"/>
      <c r="H163" s="220"/>
      <c r="I163" s="220"/>
      <c r="J163" s="220"/>
      <c r="K163" s="220"/>
      <c r="L163" s="220"/>
      <c r="M163" s="220"/>
      <c r="N163" s="220"/>
      <c r="O163" s="220"/>
      <c r="P163" s="221"/>
      <c r="Q163" s="422"/>
      <c r="R163" s="220"/>
      <c r="S163" s="220"/>
      <c r="T163" s="220"/>
      <c r="U163" s="220"/>
      <c r="V163" s="220"/>
      <c r="W163" s="220"/>
      <c r="X163" s="220"/>
      <c r="Y163" s="220"/>
      <c r="Z163" s="220"/>
      <c r="AA163" s="914"/>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86"/>
      <c r="B164" s="238"/>
      <c r="C164" s="237"/>
      <c r="D164" s="238"/>
      <c r="E164" s="237"/>
      <c r="F164" s="299"/>
      <c r="G164" s="219"/>
      <c r="H164" s="220"/>
      <c r="I164" s="220"/>
      <c r="J164" s="220"/>
      <c r="K164" s="220"/>
      <c r="L164" s="220"/>
      <c r="M164" s="220"/>
      <c r="N164" s="220"/>
      <c r="O164" s="220"/>
      <c r="P164" s="221"/>
      <c r="Q164" s="422"/>
      <c r="R164" s="220"/>
      <c r="S164" s="220"/>
      <c r="T164" s="220"/>
      <c r="U164" s="220"/>
      <c r="V164" s="220"/>
      <c r="W164" s="220"/>
      <c r="X164" s="220"/>
      <c r="Y164" s="220"/>
      <c r="Z164" s="220"/>
      <c r="AA164" s="91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86"/>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86"/>
      <c r="B169" s="238"/>
      <c r="C169" s="237"/>
      <c r="D169" s="238"/>
      <c r="E169" s="237"/>
      <c r="F169" s="299"/>
      <c r="G169" s="219"/>
      <c r="H169" s="220"/>
      <c r="I169" s="220"/>
      <c r="J169" s="220"/>
      <c r="K169" s="220"/>
      <c r="L169" s="220"/>
      <c r="M169" s="220"/>
      <c r="N169" s="220"/>
      <c r="O169" s="220"/>
      <c r="P169" s="221"/>
      <c r="Q169" s="422"/>
      <c r="R169" s="220"/>
      <c r="S169" s="220"/>
      <c r="T169" s="220"/>
      <c r="U169" s="220"/>
      <c r="V169" s="220"/>
      <c r="W169" s="220"/>
      <c r="X169" s="220"/>
      <c r="Y169" s="220"/>
      <c r="Z169" s="220"/>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86"/>
      <c r="B170" s="238"/>
      <c r="C170" s="237"/>
      <c r="D170" s="238"/>
      <c r="E170" s="237"/>
      <c r="F170" s="299"/>
      <c r="G170" s="219"/>
      <c r="H170" s="220"/>
      <c r="I170" s="220"/>
      <c r="J170" s="220"/>
      <c r="K170" s="220"/>
      <c r="L170" s="220"/>
      <c r="M170" s="220"/>
      <c r="N170" s="220"/>
      <c r="O170" s="220"/>
      <c r="P170" s="221"/>
      <c r="Q170" s="422"/>
      <c r="R170" s="220"/>
      <c r="S170" s="220"/>
      <c r="T170" s="220"/>
      <c r="U170" s="220"/>
      <c r="V170" s="220"/>
      <c r="W170" s="220"/>
      <c r="X170" s="220"/>
      <c r="Y170" s="220"/>
      <c r="Z170" s="220"/>
      <c r="AA170" s="914"/>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86"/>
      <c r="B171" s="238"/>
      <c r="C171" s="237"/>
      <c r="D171" s="238"/>
      <c r="E171" s="237"/>
      <c r="F171" s="299"/>
      <c r="G171" s="219"/>
      <c r="H171" s="220"/>
      <c r="I171" s="220"/>
      <c r="J171" s="220"/>
      <c r="K171" s="220"/>
      <c r="L171" s="220"/>
      <c r="M171" s="220"/>
      <c r="N171" s="220"/>
      <c r="O171" s="220"/>
      <c r="P171" s="221"/>
      <c r="Q171" s="422"/>
      <c r="R171" s="220"/>
      <c r="S171" s="220"/>
      <c r="T171" s="220"/>
      <c r="U171" s="220"/>
      <c r="V171" s="220"/>
      <c r="W171" s="220"/>
      <c r="X171" s="220"/>
      <c r="Y171" s="220"/>
      <c r="Z171" s="220"/>
      <c r="AA171" s="91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86"/>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86"/>
      <c r="B176" s="238"/>
      <c r="C176" s="237"/>
      <c r="D176" s="238"/>
      <c r="E176" s="237"/>
      <c r="F176" s="299"/>
      <c r="G176" s="219"/>
      <c r="H176" s="220"/>
      <c r="I176" s="220"/>
      <c r="J176" s="220"/>
      <c r="K176" s="220"/>
      <c r="L176" s="220"/>
      <c r="M176" s="220"/>
      <c r="N176" s="220"/>
      <c r="O176" s="220"/>
      <c r="P176" s="221"/>
      <c r="Q176" s="422"/>
      <c r="R176" s="220"/>
      <c r="S176" s="220"/>
      <c r="T176" s="220"/>
      <c r="U176" s="220"/>
      <c r="V176" s="220"/>
      <c r="W176" s="220"/>
      <c r="X176" s="220"/>
      <c r="Y176" s="220"/>
      <c r="Z176" s="220"/>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86"/>
      <c r="B177" s="238"/>
      <c r="C177" s="237"/>
      <c r="D177" s="238"/>
      <c r="E177" s="237"/>
      <c r="F177" s="299"/>
      <c r="G177" s="219"/>
      <c r="H177" s="220"/>
      <c r="I177" s="220"/>
      <c r="J177" s="220"/>
      <c r="K177" s="220"/>
      <c r="L177" s="220"/>
      <c r="M177" s="220"/>
      <c r="N177" s="220"/>
      <c r="O177" s="220"/>
      <c r="P177" s="221"/>
      <c r="Q177" s="422"/>
      <c r="R177" s="220"/>
      <c r="S177" s="220"/>
      <c r="T177" s="220"/>
      <c r="U177" s="220"/>
      <c r="V177" s="220"/>
      <c r="W177" s="220"/>
      <c r="X177" s="220"/>
      <c r="Y177" s="220"/>
      <c r="Z177" s="220"/>
      <c r="AA177" s="914"/>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86"/>
      <c r="B178" s="238"/>
      <c r="C178" s="237"/>
      <c r="D178" s="238"/>
      <c r="E178" s="237"/>
      <c r="F178" s="299"/>
      <c r="G178" s="219"/>
      <c r="H178" s="220"/>
      <c r="I178" s="220"/>
      <c r="J178" s="220"/>
      <c r="K178" s="220"/>
      <c r="L178" s="220"/>
      <c r="M178" s="220"/>
      <c r="N178" s="220"/>
      <c r="O178" s="220"/>
      <c r="P178" s="221"/>
      <c r="Q178" s="422"/>
      <c r="R178" s="220"/>
      <c r="S178" s="220"/>
      <c r="T178" s="220"/>
      <c r="U178" s="220"/>
      <c r="V178" s="220"/>
      <c r="W178" s="220"/>
      <c r="X178" s="220"/>
      <c r="Y178" s="220"/>
      <c r="Z178" s="220"/>
      <c r="AA178" s="91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86"/>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86"/>
      <c r="B183" s="238"/>
      <c r="C183" s="237"/>
      <c r="D183" s="238"/>
      <c r="E183" s="237"/>
      <c r="F183" s="299"/>
      <c r="G183" s="219"/>
      <c r="H183" s="220"/>
      <c r="I183" s="220"/>
      <c r="J183" s="220"/>
      <c r="K183" s="220"/>
      <c r="L183" s="220"/>
      <c r="M183" s="220"/>
      <c r="N183" s="220"/>
      <c r="O183" s="220"/>
      <c r="P183" s="221"/>
      <c r="Q183" s="422"/>
      <c r="R183" s="220"/>
      <c r="S183" s="220"/>
      <c r="T183" s="220"/>
      <c r="U183" s="220"/>
      <c r="V183" s="220"/>
      <c r="W183" s="220"/>
      <c r="X183" s="220"/>
      <c r="Y183" s="220"/>
      <c r="Z183" s="220"/>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86"/>
      <c r="B184" s="238"/>
      <c r="C184" s="237"/>
      <c r="D184" s="238"/>
      <c r="E184" s="237"/>
      <c r="F184" s="299"/>
      <c r="G184" s="219"/>
      <c r="H184" s="220"/>
      <c r="I184" s="220"/>
      <c r="J184" s="220"/>
      <c r="K184" s="220"/>
      <c r="L184" s="220"/>
      <c r="M184" s="220"/>
      <c r="N184" s="220"/>
      <c r="O184" s="220"/>
      <c r="P184" s="221"/>
      <c r="Q184" s="422"/>
      <c r="R184" s="220"/>
      <c r="S184" s="220"/>
      <c r="T184" s="220"/>
      <c r="U184" s="220"/>
      <c r="V184" s="220"/>
      <c r="W184" s="220"/>
      <c r="X184" s="220"/>
      <c r="Y184" s="220"/>
      <c r="Z184" s="220"/>
      <c r="AA184" s="914"/>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86"/>
      <c r="B185" s="238"/>
      <c r="C185" s="237"/>
      <c r="D185" s="238"/>
      <c r="E185" s="237"/>
      <c r="F185" s="299"/>
      <c r="G185" s="219"/>
      <c r="H185" s="220"/>
      <c r="I185" s="220"/>
      <c r="J185" s="220"/>
      <c r="K185" s="220"/>
      <c r="L185" s="220"/>
      <c r="M185" s="220"/>
      <c r="N185" s="220"/>
      <c r="O185" s="220"/>
      <c r="P185" s="221"/>
      <c r="Q185" s="422"/>
      <c r="R185" s="220"/>
      <c r="S185" s="220"/>
      <c r="T185" s="220"/>
      <c r="U185" s="220"/>
      <c r="V185" s="220"/>
      <c r="W185" s="220"/>
      <c r="X185" s="220"/>
      <c r="Y185" s="220"/>
      <c r="Z185" s="220"/>
      <c r="AA185" s="91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986"/>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7.75" customHeight="1" x14ac:dyDescent="0.15">
      <c r="A188" s="986"/>
      <c r="B188" s="238"/>
      <c r="C188" s="237"/>
      <c r="D188" s="238"/>
      <c r="E188" s="175" t="s">
        <v>723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57.75" customHeight="1" x14ac:dyDescent="0.15">
      <c r="A189" s="986"/>
      <c r="B189" s="238"/>
      <c r="C189" s="237"/>
      <c r="D189" s="238"/>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c r="AY189">
        <f>$AY$187</f>
        <v>1</v>
      </c>
    </row>
    <row r="190" spans="1:51" ht="45" hidden="1" customHeight="1" x14ac:dyDescent="0.15">
      <c r="A190" s="986"/>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6"/>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6"/>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86"/>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86"/>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86"/>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86"/>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86"/>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1"/>
      <c r="AY212">
        <f>COUNTA($G$214)</f>
        <v>0</v>
      </c>
    </row>
    <row r="213" spans="1:51" ht="22.5" hidden="1" customHeight="1" x14ac:dyDescent="0.15">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86"/>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86"/>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86"/>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86"/>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86"/>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6"/>
      <c r="B249" s="238"/>
      <c r="C249" s="237"/>
      <c r="D249" s="238"/>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c r="AY249">
        <f>$AY$247</f>
        <v>0</v>
      </c>
    </row>
    <row r="250" spans="1:51" ht="45" hidden="1" customHeight="1" x14ac:dyDescent="0.15">
      <c r="A250" s="986"/>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6"/>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6"/>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86"/>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86"/>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86"/>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86"/>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86"/>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1"/>
      <c r="AY272">
        <f>COUNTA($G$274)</f>
        <v>0</v>
      </c>
    </row>
    <row r="273" spans="1:51" ht="22.5" hidden="1" customHeight="1" x14ac:dyDescent="0.15">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86"/>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86"/>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86"/>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86"/>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86"/>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6"/>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6"/>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6"/>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86"/>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86"/>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86"/>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86"/>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86"/>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1"/>
      <c r="AY332">
        <f>COUNTA($G$334)</f>
        <v>0</v>
      </c>
    </row>
    <row r="333" spans="1:51" ht="22.5" hidden="1" customHeight="1" x14ac:dyDescent="0.15">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86"/>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86"/>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86"/>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86"/>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86"/>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6"/>
      <c r="B369" s="238"/>
      <c r="C369" s="237"/>
      <c r="D369" s="238"/>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c r="AY369">
        <f>$AY$367</f>
        <v>0</v>
      </c>
    </row>
    <row r="370" spans="1:51" ht="45" hidden="1" customHeight="1" x14ac:dyDescent="0.15">
      <c r="A370" s="986"/>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6"/>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6"/>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86"/>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86"/>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86"/>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86"/>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86"/>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1"/>
      <c r="AY392">
        <f>COUNTA($G$394)</f>
        <v>0</v>
      </c>
    </row>
    <row r="393" spans="1:51" ht="22.5" hidden="1" customHeight="1" x14ac:dyDescent="0.15">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86"/>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86"/>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86"/>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86"/>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86"/>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6"/>
      <c r="B430" s="238"/>
      <c r="C430" s="235" t="s">
        <v>583</v>
      </c>
      <c r="D430" s="236"/>
      <c r="E430" s="224" t="s">
        <v>311</v>
      </c>
      <c r="F430" s="442"/>
      <c r="G430" s="226" t="s">
        <v>203</v>
      </c>
      <c r="H430" s="173"/>
      <c r="I430" s="173"/>
      <c r="J430" s="227" t="s">
        <v>629</v>
      </c>
      <c r="K430" s="228"/>
      <c r="L430" s="228"/>
      <c r="M430" s="228"/>
      <c r="N430" s="228"/>
      <c r="O430" s="228"/>
      <c r="P430" s="228"/>
      <c r="Q430" s="228"/>
      <c r="R430" s="228"/>
      <c r="S430" s="228"/>
      <c r="T430" s="229"/>
      <c r="U430" s="230" t="s">
        <v>656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6"/>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184</v>
      </c>
      <c r="AH432" s="187"/>
      <c r="AI432" s="201"/>
      <c r="AJ432" s="201"/>
      <c r="AK432" s="201"/>
      <c r="AL432" s="202"/>
      <c r="AM432" s="201"/>
      <c r="AN432" s="201"/>
      <c r="AO432" s="201"/>
      <c r="AP432" s="202"/>
      <c r="AQ432" s="216" t="s">
        <v>629</v>
      </c>
      <c r="AR432" s="163"/>
      <c r="AS432" s="164" t="s">
        <v>184</v>
      </c>
      <c r="AT432" s="187"/>
      <c r="AU432" s="163" t="s">
        <v>629</v>
      </c>
      <c r="AV432" s="163"/>
      <c r="AW432" s="164" t="s">
        <v>175</v>
      </c>
      <c r="AX432" s="165"/>
      <c r="AY432">
        <f>$AY$431</f>
        <v>1</v>
      </c>
    </row>
    <row r="433" spans="1:51" ht="23.25" customHeight="1" x14ac:dyDescent="0.15">
      <c r="A433" s="986"/>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656</v>
      </c>
      <c r="AN433" s="152"/>
      <c r="AO433" s="152"/>
      <c r="AP433" s="153"/>
      <c r="AQ433" s="151" t="s">
        <v>629</v>
      </c>
      <c r="AR433" s="152"/>
      <c r="AS433" s="152"/>
      <c r="AT433" s="153"/>
      <c r="AU433" s="152" t="s">
        <v>629</v>
      </c>
      <c r="AV433" s="152"/>
      <c r="AW433" s="152"/>
      <c r="AX433" s="193"/>
      <c r="AY433">
        <f>$AY$431</f>
        <v>1</v>
      </c>
    </row>
    <row r="434" spans="1:51" ht="23.25" customHeight="1" x14ac:dyDescent="0.15">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656</v>
      </c>
      <c r="AN434" s="152"/>
      <c r="AO434" s="152"/>
      <c r="AP434" s="153"/>
      <c r="AQ434" s="151" t="s">
        <v>629</v>
      </c>
      <c r="AR434" s="152"/>
      <c r="AS434" s="152"/>
      <c r="AT434" s="153"/>
      <c r="AU434" s="152" t="s">
        <v>629</v>
      </c>
      <c r="AV434" s="152"/>
      <c r="AW434" s="152"/>
      <c r="AX434" s="193"/>
      <c r="AY434">
        <f>$AY$431</f>
        <v>1</v>
      </c>
    </row>
    <row r="435" spans="1:51" ht="23.25" customHeight="1" x14ac:dyDescent="0.15">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656</v>
      </c>
      <c r="AN435" s="152"/>
      <c r="AO435" s="152"/>
      <c r="AP435" s="153"/>
      <c r="AQ435" s="151" t="s">
        <v>629</v>
      </c>
      <c r="AR435" s="152"/>
      <c r="AS435" s="152"/>
      <c r="AT435" s="153"/>
      <c r="AU435" s="152" t="s">
        <v>629</v>
      </c>
      <c r="AV435" s="152"/>
      <c r="AW435" s="152"/>
      <c r="AX435" s="193"/>
      <c r="AY435">
        <f>$AY$431</f>
        <v>1</v>
      </c>
    </row>
    <row r="436" spans="1:51" ht="18.75" hidden="1" customHeight="1" x14ac:dyDescent="0.15">
      <c r="A436" s="986"/>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8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$AY$436</f>
        <v>0</v>
      </c>
    </row>
    <row r="439" spans="1:51" ht="23.25" hidden="1" customHeight="1" x14ac:dyDescent="0.15">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$AY$436</f>
        <v>0</v>
      </c>
    </row>
    <row r="440" spans="1:51" ht="23.25" hidden="1" customHeight="1" x14ac:dyDescent="0.15">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$AY$436</f>
        <v>0</v>
      </c>
    </row>
    <row r="441" spans="1:51" ht="18.75" hidden="1" customHeight="1" x14ac:dyDescent="0.15">
      <c r="A441" s="986"/>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86"/>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86"/>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x14ac:dyDescent="0.15">
      <c r="A456" s="986"/>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184</v>
      </c>
      <c r="AH457" s="187"/>
      <c r="AI457" s="201"/>
      <c r="AJ457" s="201"/>
      <c r="AK457" s="201"/>
      <c r="AL457" s="202"/>
      <c r="AM457" s="201"/>
      <c r="AN457" s="201"/>
      <c r="AO457" s="201"/>
      <c r="AP457" s="202"/>
      <c r="AQ457" s="216" t="s">
        <v>629</v>
      </c>
      <c r="AR457" s="163"/>
      <c r="AS457" s="164" t="s">
        <v>184</v>
      </c>
      <c r="AT457" s="187"/>
      <c r="AU457" s="163" t="s">
        <v>629</v>
      </c>
      <c r="AV457" s="163"/>
      <c r="AW457" s="164" t="s">
        <v>175</v>
      </c>
      <c r="AX457" s="165"/>
      <c r="AY457">
        <f>$AY$456</f>
        <v>1</v>
      </c>
    </row>
    <row r="458" spans="1:51" ht="23.25" customHeight="1" x14ac:dyDescent="0.15">
      <c r="A458" s="986"/>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656</v>
      </c>
      <c r="AN458" s="152"/>
      <c r="AO458" s="152"/>
      <c r="AP458" s="153"/>
      <c r="AQ458" s="151" t="s">
        <v>629</v>
      </c>
      <c r="AR458" s="152"/>
      <c r="AS458" s="152"/>
      <c r="AT458" s="153"/>
      <c r="AU458" s="152" t="s">
        <v>629</v>
      </c>
      <c r="AV458" s="152"/>
      <c r="AW458" s="152"/>
      <c r="AX458" s="193"/>
      <c r="AY458">
        <f>$AY$456</f>
        <v>1</v>
      </c>
    </row>
    <row r="459" spans="1:51" ht="23.25" customHeight="1" x14ac:dyDescent="0.15">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656</v>
      </c>
      <c r="AN459" s="152"/>
      <c r="AO459" s="152"/>
      <c r="AP459" s="153"/>
      <c r="AQ459" s="151" t="s">
        <v>629</v>
      </c>
      <c r="AR459" s="152"/>
      <c r="AS459" s="152"/>
      <c r="AT459" s="153"/>
      <c r="AU459" s="152" t="s">
        <v>629</v>
      </c>
      <c r="AV459" s="152"/>
      <c r="AW459" s="152"/>
      <c r="AX459" s="193"/>
      <c r="AY459">
        <f>$AY$456</f>
        <v>1</v>
      </c>
    </row>
    <row r="460" spans="1:51" ht="23.25" customHeight="1" x14ac:dyDescent="0.15">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656</v>
      </c>
      <c r="AN460" s="152"/>
      <c r="AO460" s="152"/>
      <c r="AP460" s="153"/>
      <c r="AQ460" s="151" t="s">
        <v>629</v>
      </c>
      <c r="AR460" s="152"/>
      <c r="AS460" s="152"/>
      <c r="AT460" s="153"/>
      <c r="AU460" s="152" t="s">
        <v>629</v>
      </c>
      <c r="AV460" s="152"/>
      <c r="AW460" s="152"/>
      <c r="AX460" s="193"/>
      <c r="AY460">
        <f>$AY$456</f>
        <v>1</v>
      </c>
    </row>
    <row r="461" spans="1:51" ht="18.75" hidden="1" customHeight="1" x14ac:dyDescent="0.15">
      <c r="A461" s="986"/>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86"/>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86"/>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86"/>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customHeight="1" x14ac:dyDescent="0.15">
      <c r="A481" s="986"/>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8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6"/>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6"/>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86"/>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86"/>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86"/>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86"/>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86"/>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86"/>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86"/>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86"/>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86"/>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86"/>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6"/>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6"/>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86"/>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86"/>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86"/>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86"/>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86"/>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86"/>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86"/>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86"/>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86"/>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86"/>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6"/>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6"/>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86"/>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86"/>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86"/>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86"/>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86"/>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86"/>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86"/>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86"/>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86"/>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86"/>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6"/>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6"/>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86"/>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86"/>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86"/>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86"/>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86"/>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86"/>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86"/>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86"/>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86"/>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86"/>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5"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6"/>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1" ht="45.75" customHeight="1" x14ac:dyDescent="0.15">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646</v>
      </c>
      <c r="AE702" s="888"/>
      <c r="AF702" s="888"/>
      <c r="AG702" s="877" t="s">
        <v>658</v>
      </c>
      <c r="AH702" s="878"/>
      <c r="AI702" s="878"/>
      <c r="AJ702" s="878"/>
      <c r="AK702" s="878"/>
      <c r="AL702" s="878"/>
      <c r="AM702" s="878"/>
      <c r="AN702" s="878"/>
      <c r="AO702" s="878"/>
      <c r="AP702" s="878"/>
      <c r="AQ702" s="878"/>
      <c r="AR702" s="878"/>
      <c r="AS702" s="878"/>
      <c r="AT702" s="878"/>
      <c r="AU702" s="878"/>
      <c r="AV702" s="878"/>
      <c r="AW702" s="878"/>
      <c r="AX702" s="879"/>
    </row>
    <row r="703" spans="1:51" ht="78"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69" t="s">
        <v>646</v>
      </c>
      <c r="AE703" s="170"/>
      <c r="AF703" s="170"/>
      <c r="AG703" s="661" t="s">
        <v>659</v>
      </c>
      <c r="AH703" s="662"/>
      <c r="AI703" s="662"/>
      <c r="AJ703" s="662"/>
      <c r="AK703" s="662"/>
      <c r="AL703" s="662"/>
      <c r="AM703" s="662"/>
      <c r="AN703" s="662"/>
      <c r="AO703" s="662"/>
      <c r="AP703" s="662"/>
      <c r="AQ703" s="662"/>
      <c r="AR703" s="662"/>
      <c r="AS703" s="662"/>
      <c r="AT703" s="662"/>
      <c r="AU703" s="662"/>
      <c r="AV703" s="662"/>
      <c r="AW703" s="662"/>
      <c r="AX703" s="663"/>
    </row>
    <row r="704" spans="1:51" ht="54"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646</v>
      </c>
      <c r="AE704" s="580"/>
      <c r="AF704" s="580"/>
      <c r="AG704" s="422" t="s">
        <v>660</v>
      </c>
      <c r="AH704" s="220"/>
      <c r="AI704" s="220"/>
      <c r="AJ704" s="220"/>
      <c r="AK704" s="220"/>
      <c r="AL704" s="220"/>
      <c r="AM704" s="220"/>
      <c r="AN704" s="220"/>
      <c r="AO704" s="220"/>
      <c r="AP704" s="220"/>
      <c r="AQ704" s="220"/>
      <c r="AR704" s="220"/>
      <c r="AS704" s="220"/>
      <c r="AT704" s="220"/>
      <c r="AU704" s="220"/>
      <c r="AV704" s="220"/>
      <c r="AW704" s="220"/>
      <c r="AX704" s="423"/>
    </row>
    <row r="705" spans="1:50" ht="32.25" customHeight="1" x14ac:dyDescent="0.15">
      <c r="A705" s="615" t="s">
        <v>38</v>
      </c>
      <c r="B705" s="763"/>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646</v>
      </c>
      <c r="AE705" s="730"/>
      <c r="AF705" s="730"/>
      <c r="AG705" s="175" t="s">
        <v>720</v>
      </c>
      <c r="AH705" s="176"/>
      <c r="AI705" s="176"/>
      <c r="AJ705" s="176"/>
      <c r="AK705" s="176"/>
      <c r="AL705" s="176"/>
      <c r="AM705" s="176"/>
      <c r="AN705" s="176"/>
      <c r="AO705" s="176"/>
      <c r="AP705" s="176"/>
      <c r="AQ705" s="176"/>
      <c r="AR705" s="176"/>
      <c r="AS705" s="176"/>
      <c r="AT705" s="176"/>
      <c r="AU705" s="176"/>
      <c r="AV705" s="176"/>
      <c r="AW705" s="176"/>
      <c r="AX705" s="177"/>
    </row>
    <row r="706" spans="1:50" ht="32.25" customHeight="1" x14ac:dyDescent="0.15">
      <c r="A706" s="652"/>
      <c r="B706" s="764"/>
      <c r="C706" s="608"/>
      <c r="D706" s="609"/>
      <c r="E706" s="680" t="s">
        <v>293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661</v>
      </c>
      <c r="AE706" s="170"/>
      <c r="AF706" s="171"/>
      <c r="AG706" s="422"/>
      <c r="AH706" s="220"/>
      <c r="AI706" s="220"/>
      <c r="AJ706" s="220"/>
      <c r="AK706" s="220"/>
      <c r="AL706" s="220"/>
      <c r="AM706" s="220"/>
      <c r="AN706" s="220"/>
      <c r="AO706" s="220"/>
      <c r="AP706" s="220"/>
      <c r="AQ706" s="220"/>
      <c r="AR706" s="220"/>
      <c r="AS706" s="220"/>
      <c r="AT706" s="220"/>
      <c r="AU706" s="220"/>
      <c r="AV706" s="220"/>
      <c r="AW706" s="220"/>
      <c r="AX706" s="423"/>
    </row>
    <row r="707" spans="1:50" ht="32.25" customHeight="1" x14ac:dyDescent="0.15">
      <c r="A707" s="652"/>
      <c r="B707" s="764"/>
      <c r="C707" s="610"/>
      <c r="D707" s="611"/>
      <c r="E707" s="683" t="s">
        <v>237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661</v>
      </c>
      <c r="AE707" s="578"/>
      <c r="AF707" s="578"/>
      <c r="AG707" s="422"/>
      <c r="AH707" s="220"/>
      <c r="AI707" s="220"/>
      <c r="AJ707" s="220"/>
      <c r="AK707" s="220"/>
      <c r="AL707" s="220"/>
      <c r="AM707" s="220"/>
      <c r="AN707" s="220"/>
      <c r="AO707" s="220"/>
      <c r="AP707" s="220"/>
      <c r="AQ707" s="220"/>
      <c r="AR707" s="220"/>
      <c r="AS707" s="220"/>
      <c r="AT707" s="220"/>
      <c r="AU707" s="220"/>
      <c r="AV707" s="220"/>
      <c r="AW707" s="220"/>
      <c r="AX707" s="423"/>
    </row>
    <row r="708" spans="1:50" ht="8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646</v>
      </c>
      <c r="AE708" s="665"/>
      <c r="AF708" s="665"/>
      <c r="AG708" s="520" t="s">
        <v>662</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69" t="s">
        <v>663</v>
      </c>
      <c r="AE709" s="170"/>
      <c r="AF709" s="170"/>
      <c r="AG709" s="661" t="s">
        <v>318</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69" t="s">
        <v>663</v>
      </c>
      <c r="AE710" s="170"/>
      <c r="AF710" s="170"/>
      <c r="AG710" s="661" t="s">
        <v>318</v>
      </c>
      <c r="AH710" s="662"/>
      <c r="AI710" s="662"/>
      <c r="AJ710" s="662"/>
      <c r="AK710" s="662"/>
      <c r="AL710" s="662"/>
      <c r="AM710" s="662"/>
      <c r="AN710" s="662"/>
      <c r="AO710" s="662"/>
      <c r="AP710" s="662"/>
      <c r="AQ710" s="662"/>
      <c r="AR710" s="662"/>
      <c r="AS710" s="662"/>
      <c r="AT710" s="662"/>
      <c r="AU710" s="662"/>
      <c r="AV710" s="662"/>
      <c r="AW710" s="662"/>
      <c r="AX710" s="663"/>
    </row>
    <row r="711" spans="1:50" ht="81"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69" t="s">
        <v>646</v>
      </c>
      <c r="AE711" s="170"/>
      <c r="AF711" s="170"/>
      <c r="AG711" s="661" t="s">
        <v>664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261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663</v>
      </c>
      <c r="AE712" s="580"/>
      <c r="AF712" s="580"/>
      <c r="AG712" s="588" t="s">
        <v>318</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61" t="s">
        <v>318</v>
      </c>
      <c r="AH713" s="662"/>
      <c r="AI713" s="662"/>
      <c r="AJ713" s="662"/>
      <c r="AK713" s="662"/>
      <c r="AL713" s="662"/>
      <c r="AM713" s="662"/>
      <c r="AN713" s="662"/>
      <c r="AO713" s="662"/>
      <c r="AP713" s="662"/>
      <c r="AQ713" s="662"/>
      <c r="AR713" s="662"/>
      <c r="AS713" s="662"/>
      <c r="AT713" s="662"/>
      <c r="AU713" s="662"/>
      <c r="AV713" s="662"/>
      <c r="AW713" s="662"/>
      <c r="AX713" s="663"/>
    </row>
    <row r="714" spans="1:50" ht="68.25" customHeight="1" x14ac:dyDescent="0.15">
      <c r="A714" s="654"/>
      <c r="B714" s="655"/>
      <c r="C714" s="765" t="s">
        <v>240</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5" t="s">
        <v>646</v>
      </c>
      <c r="AE714" s="586"/>
      <c r="AF714" s="587"/>
      <c r="AG714" s="686" t="s">
        <v>665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241</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646</v>
      </c>
      <c r="AE715" s="665"/>
      <c r="AF715" s="771"/>
      <c r="AG715" s="520" t="s">
        <v>666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663</v>
      </c>
      <c r="AE716" s="753"/>
      <c r="AF716" s="753"/>
      <c r="AG716" s="661" t="s">
        <v>318</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194</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69" t="s">
        <v>663</v>
      </c>
      <c r="AE717" s="170"/>
      <c r="AF717" s="170"/>
      <c r="AG717" s="661" t="s">
        <v>318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69" t="s">
        <v>663</v>
      </c>
      <c r="AE718" s="170"/>
      <c r="AF718" s="170"/>
      <c r="AG718" s="178" t="s">
        <v>318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5" t="s">
        <v>57</v>
      </c>
      <c r="B719" s="646"/>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4" t="s">
        <v>646</v>
      </c>
      <c r="AE719" s="665"/>
      <c r="AF719" s="665"/>
      <c r="AG719" s="175" t="s">
        <v>718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7"/>
      <c r="B720" s="648"/>
      <c r="C720" s="926" t="s">
        <v>254</v>
      </c>
      <c r="D720" s="924"/>
      <c r="E720" s="924"/>
      <c r="F720" s="927"/>
      <c r="G720" s="923" t="s">
        <v>255</v>
      </c>
      <c r="H720" s="924"/>
      <c r="I720" s="924"/>
      <c r="J720" s="924"/>
      <c r="K720" s="924"/>
      <c r="L720" s="924"/>
      <c r="M720" s="924"/>
      <c r="N720" s="923" t="s">
        <v>258</v>
      </c>
      <c r="O720" s="924"/>
      <c r="P720" s="924"/>
      <c r="Q720" s="924"/>
      <c r="R720" s="924"/>
      <c r="S720" s="924"/>
      <c r="T720" s="924"/>
      <c r="U720" s="924"/>
      <c r="V720" s="924"/>
      <c r="W720" s="924"/>
      <c r="X720" s="924"/>
      <c r="Y720" s="924"/>
      <c r="Z720" s="924"/>
      <c r="AA720" s="924"/>
      <c r="AB720" s="924"/>
      <c r="AC720" s="924"/>
      <c r="AD720" s="924"/>
      <c r="AE720" s="924"/>
      <c r="AF720" s="925"/>
      <c r="AG720" s="422"/>
      <c r="AH720" s="220"/>
      <c r="AI720" s="220"/>
      <c r="AJ720" s="220"/>
      <c r="AK720" s="220"/>
      <c r="AL720" s="220"/>
      <c r="AM720" s="220"/>
      <c r="AN720" s="220"/>
      <c r="AO720" s="220"/>
      <c r="AP720" s="220"/>
      <c r="AQ720" s="220"/>
      <c r="AR720" s="220"/>
      <c r="AS720" s="220"/>
      <c r="AT720" s="220"/>
      <c r="AU720" s="220"/>
      <c r="AV720" s="220"/>
      <c r="AW720" s="220"/>
      <c r="AX720" s="423"/>
    </row>
    <row r="721" spans="1:52" ht="31.5" customHeight="1" x14ac:dyDescent="0.15">
      <c r="A721" s="647"/>
      <c r="B721" s="648"/>
      <c r="C721" s="910" t="s">
        <v>622</v>
      </c>
      <c r="D721" s="911"/>
      <c r="E721" s="911"/>
      <c r="F721" s="912"/>
      <c r="G721" s="928">
        <v>20</v>
      </c>
      <c r="H721" s="929"/>
      <c r="I721" s="63" t="str">
        <f>IF(OR(G721="　", G721=""), "", "-")</f>
        <v>-</v>
      </c>
      <c r="J721" s="909">
        <v>512</v>
      </c>
      <c r="K721" s="909"/>
      <c r="L721" s="63" t="str">
        <f>IF(M721="","","-")</f>
        <v/>
      </c>
      <c r="M721" s="64"/>
      <c r="N721" s="906" t="s">
        <v>721</v>
      </c>
      <c r="O721" s="907"/>
      <c r="P721" s="907"/>
      <c r="Q721" s="907"/>
      <c r="R721" s="907"/>
      <c r="S721" s="907"/>
      <c r="T721" s="907"/>
      <c r="U721" s="907"/>
      <c r="V721" s="907"/>
      <c r="W721" s="907"/>
      <c r="X721" s="907"/>
      <c r="Y721" s="907"/>
      <c r="Z721" s="907"/>
      <c r="AA721" s="907"/>
      <c r="AB721" s="907"/>
      <c r="AC721" s="907"/>
      <c r="AD721" s="907"/>
      <c r="AE721" s="907"/>
      <c r="AF721" s="908"/>
      <c r="AG721" s="422"/>
      <c r="AH721" s="220"/>
      <c r="AI721" s="220"/>
      <c r="AJ721" s="220"/>
      <c r="AK721" s="220"/>
      <c r="AL721" s="220"/>
      <c r="AM721" s="220"/>
      <c r="AN721" s="220"/>
      <c r="AO721" s="220"/>
      <c r="AP721" s="220"/>
      <c r="AQ721" s="220"/>
      <c r="AR721" s="220"/>
      <c r="AS721" s="220"/>
      <c r="AT721" s="220"/>
      <c r="AU721" s="220"/>
      <c r="AV721" s="220"/>
      <c r="AW721" s="220"/>
      <c r="AX721" s="423"/>
    </row>
    <row r="722" spans="1:52" ht="24.75" hidden="1" customHeight="1" x14ac:dyDescent="0.15">
      <c r="A722" s="647"/>
      <c r="B722" s="648"/>
      <c r="C722" s="910"/>
      <c r="D722" s="911"/>
      <c r="E722" s="911"/>
      <c r="F722" s="912"/>
      <c r="G722" s="928"/>
      <c r="H722" s="929"/>
      <c r="I722" s="63" t="str">
        <f>IF(OR(G722="　", G722=""), "", "-")</f>
        <v/>
      </c>
      <c r="J722" s="909"/>
      <c r="K722" s="909"/>
      <c r="L722" s="63" t="str">
        <f>IF(M722="","","-")</f>
        <v/>
      </c>
      <c r="M722" s="64"/>
      <c r="N722" s="906"/>
      <c r="O722" s="907"/>
      <c r="P722" s="907"/>
      <c r="Q722" s="907"/>
      <c r="R722" s="907"/>
      <c r="S722" s="907"/>
      <c r="T722" s="907"/>
      <c r="U722" s="907"/>
      <c r="V722" s="907"/>
      <c r="W722" s="907"/>
      <c r="X722" s="907"/>
      <c r="Y722" s="907"/>
      <c r="Z722" s="907"/>
      <c r="AA722" s="907"/>
      <c r="AB722" s="907"/>
      <c r="AC722" s="907"/>
      <c r="AD722" s="907"/>
      <c r="AE722" s="907"/>
      <c r="AF722" s="908"/>
      <c r="AG722" s="422"/>
      <c r="AH722" s="220"/>
      <c r="AI722" s="220"/>
      <c r="AJ722" s="220"/>
      <c r="AK722" s="220"/>
      <c r="AL722" s="220"/>
      <c r="AM722" s="220"/>
      <c r="AN722" s="220"/>
      <c r="AO722" s="220"/>
      <c r="AP722" s="220"/>
      <c r="AQ722" s="220"/>
      <c r="AR722" s="220"/>
      <c r="AS722" s="220"/>
      <c r="AT722" s="220"/>
      <c r="AU722" s="220"/>
      <c r="AV722" s="220"/>
      <c r="AW722" s="220"/>
      <c r="AX722" s="423"/>
    </row>
    <row r="723" spans="1:52" ht="24.75" hidden="1" customHeight="1" x14ac:dyDescent="0.15">
      <c r="A723" s="647"/>
      <c r="B723" s="648"/>
      <c r="C723" s="910"/>
      <c r="D723" s="911"/>
      <c r="E723" s="911"/>
      <c r="F723" s="912"/>
      <c r="G723" s="928"/>
      <c r="H723" s="929"/>
      <c r="I723" s="63" t="str">
        <f>IF(OR(G723="　", G723=""), "", "-")</f>
        <v/>
      </c>
      <c r="J723" s="909"/>
      <c r="K723" s="909"/>
      <c r="L723" s="63" t="str">
        <f>IF(M723="","","-")</f>
        <v/>
      </c>
      <c r="M723" s="64"/>
      <c r="N723" s="906"/>
      <c r="O723" s="907"/>
      <c r="P723" s="907"/>
      <c r="Q723" s="907"/>
      <c r="R723" s="907"/>
      <c r="S723" s="907"/>
      <c r="T723" s="907"/>
      <c r="U723" s="907"/>
      <c r="V723" s="907"/>
      <c r="W723" s="907"/>
      <c r="X723" s="907"/>
      <c r="Y723" s="907"/>
      <c r="Z723" s="907"/>
      <c r="AA723" s="907"/>
      <c r="AB723" s="907"/>
      <c r="AC723" s="907"/>
      <c r="AD723" s="907"/>
      <c r="AE723" s="907"/>
      <c r="AF723" s="908"/>
      <c r="AG723" s="422"/>
      <c r="AH723" s="220"/>
      <c r="AI723" s="220"/>
      <c r="AJ723" s="220"/>
      <c r="AK723" s="220"/>
      <c r="AL723" s="220"/>
      <c r="AM723" s="220"/>
      <c r="AN723" s="220"/>
      <c r="AO723" s="220"/>
      <c r="AP723" s="220"/>
      <c r="AQ723" s="220"/>
      <c r="AR723" s="220"/>
      <c r="AS723" s="220"/>
      <c r="AT723" s="220"/>
      <c r="AU723" s="220"/>
      <c r="AV723" s="220"/>
      <c r="AW723" s="220"/>
      <c r="AX723" s="423"/>
    </row>
    <row r="724" spans="1:52" ht="24.75" hidden="1" customHeight="1" x14ac:dyDescent="0.15">
      <c r="A724" s="647"/>
      <c r="B724" s="648"/>
      <c r="C724" s="910"/>
      <c r="D724" s="911"/>
      <c r="E724" s="911"/>
      <c r="F724" s="912"/>
      <c r="G724" s="928"/>
      <c r="H724" s="929"/>
      <c r="I724" s="63" t="str">
        <f>IF(OR(G724="　", G724=""), "", "-")</f>
        <v/>
      </c>
      <c r="J724" s="909"/>
      <c r="K724" s="909"/>
      <c r="L724" s="63" t="str">
        <f>IF(M724="","","-")</f>
        <v/>
      </c>
      <c r="M724" s="64"/>
      <c r="N724" s="906"/>
      <c r="O724" s="907"/>
      <c r="P724" s="907"/>
      <c r="Q724" s="907"/>
      <c r="R724" s="907"/>
      <c r="S724" s="907"/>
      <c r="T724" s="907"/>
      <c r="U724" s="907"/>
      <c r="V724" s="907"/>
      <c r="W724" s="907"/>
      <c r="X724" s="907"/>
      <c r="Y724" s="907"/>
      <c r="Z724" s="907"/>
      <c r="AA724" s="907"/>
      <c r="AB724" s="907"/>
      <c r="AC724" s="907"/>
      <c r="AD724" s="907"/>
      <c r="AE724" s="907"/>
      <c r="AF724" s="908"/>
      <c r="AG724" s="422"/>
      <c r="AH724" s="220"/>
      <c r="AI724" s="220"/>
      <c r="AJ724" s="220"/>
      <c r="AK724" s="220"/>
      <c r="AL724" s="220"/>
      <c r="AM724" s="220"/>
      <c r="AN724" s="220"/>
      <c r="AO724" s="220"/>
      <c r="AP724" s="220"/>
      <c r="AQ724" s="220"/>
      <c r="AR724" s="220"/>
      <c r="AS724" s="220"/>
      <c r="AT724" s="220"/>
      <c r="AU724" s="220"/>
      <c r="AV724" s="220"/>
      <c r="AW724" s="220"/>
      <c r="AX724" s="423"/>
    </row>
    <row r="725" spans="1:52" ht="24.75" hidden="1" customHeight="1" x14ac:dyDescent="0.15">
      <c r="A725" s="649"/>
      <c r="B725" s="650"/>
      <c r="C725" s="910"/>
      <c r="D725" s="911"/>
      <c r="E725" s="911"/>
      <c r="F725" s="912"/>
      <c r="G725" s="951"/>
      <c r="H725" s="952"/>
      <c r="I725" s="65" t="str">
        <f>IF(OR(G725="　", G725=""), "", "-")</f>
        <v/>
      </c>
      <c r="J725" s="953"/>
      <c r="K725" s="953"/>
      <c r="L725" s="65" t="str">
        <f>IF(M725="","","-")</f>
        <v/>
      </c>
      <c r="M725" s="66"/>
      <c r="N725" s="944"/>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59.25" customHeight="1" x14ac:dyDescent="0.15">
      <c r="A726" s="615" t="s">
        <v>47</v>
      </c>
      <c r="B726" s="616"/>
      <c r="C726" s="437" t="s">
        <v>52</v>
      </c>
      <c r="D726" s="575"/>
      <c r="E726" s="575"/>
      <c r="F726" s="576"/>
      <c r="G726" s="791" t="s">
        <v>669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59.25" customHeight="1" thickBot="1" x14ac:dyDescent="0.2">
      <c r="A727" s="617"/>
      <c r="B727" s="618"/>
      <c r="C727" s="692" t="s">
        <v>56</v>
      </c>
      <c r="D727" s="693"/>
      <c r="E727" s="693"/>
      <c r="F727" s="694"/>
      <c r="G727" s="789" t="s">
        <v>668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30" customHeight="1" thickBot="1" x14ac:dyDescent="0.2">
      <c r="A729" s="759" t="s">
        <v>667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30" customHeight="1" thickBot="1" x14ac:dyDescent="0.2">
      <c r="A735" s="605" t="s">
        <v>656</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8" t="s">
        <v>267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42" t="s">
        <v>584</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640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641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642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643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644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645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455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457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0.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19.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9.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2"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25"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4" t="s">
        <v>298</v>
      </c>
      <c r="B787" s="755"/>
      <c r="C787" s="755"/>
      <c r="D787" s="755"/>
      <c r="E787" s="755"/>
      <c r="F787" s="756"/>
      <c r="G787" s="433" t="s">
        <v>670</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671</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7"/>
      <c r="C788" s="757"/>
      <c r="D788" s="757"/>
      <c r="E788" s="757"/>
      <c r="F788" s="758"/>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7"/>
      <c r="C789" s="757"/>
      <c r="D789" s="757"/>
      <c r="E789" s="757"/>
      <c r="F789" s="758"/>
      <c r="G789" s="443" t="s">
        <v>672</v>
      </c>
      <c r="H789" s="444"/>
      <c r="I789" s="444"/>
      <c r="J789" s="444"/>
      <c r="K789" s="445"/>
      <c r="L789" s="446" t="s">
        <v>673</v>
      </c>
      <c r="M789" s="447"/>
      <c r="N789" s="447"/>
      <c r="O789" s="447"/>
      <c r="P789" s="447"/>
      <c r="Q789" s="447"/>
      <c r="R789" s="447"/>
      <c r="S789" s="447"/>
      <c r="T789" s="447"/>
      <c r="U789" s="447"/>
      <c r="V789" s="447"/>
      <c r="W789" s="447"/>
      <c r="X789" s="448"/>
      <c r="Y789" s="449"/>
      <c r="Z789" s="450"/>
      <c r="AA789" s="450"/>
      <c r="AB789" s="551"/>
      <c r="AC789" s="443" t="s">
        <v>674</v>
      </c>
      <c r="AD789" s="444"/>
      <c r="AE789" s="444"/>
      <c r="AF789" s="444"/>
      <c r="AG789" s="445"/>
      <c r="AH789" s="446" t="s">
        <v>675</v>
      </c>
      <c r="AI789" s="447"/>
      <c r="AJ789" s="447"/>
      <c r="AK789" s="447"/>
      <c r="AL789" s="447"/>
      <c r="AM789" s="447"/>
      <c r="AN789" s="447"/>
      <c r="AO789" s="447"/>
      <c r="AP789" s="447"/>
      <c r="AQ789" s="447"/>
      <c r="AR789" s="447"/>
      <c r="AS789" s="447"/>
      <c r="AT789" s="448"/>
      <c r="AU789" s="449"/>
      <c r="AV789" s="450"/>
      <c r="AW789" s="450"/>
      <c r="AX789" s="451"/>
    </row>
    <row r="790" spans="1:51" ht="24.75" customHeight="1" x14ac:dyDescent="0.15">
      <c r="A790" s="550"/>
      <c r="B790" s="757"/>
      <c r="C790" s="757"/>
      <c r="D790" s="757"/>
      <c r="E790" s="757"/>
      <c r="F790" s="758"/>
      <c r="G790" s="333" t="s">
        <v>656</v>
      </c>
      <c r="H790" s="334"/>
      <c r="I790" s="334"/>
      <c r="J790" s="334"/>
      <c r="K790" s="335"/>
      <c r="L790" s="383" t="s">
        <v>656</v>
      </c>
      <c r="M790" s="384"/>
      <c r="N790" s="384"/>
      <c r="O790" s="384"/>
      <c r="P790" s="384"/>
      <c r="Q790" s="384"/>
      <c r="R790" s="384"/>
      <c r="S790" s="384"/>
      <c r="T790" s="384"/>
      <c r="U790" s="384"/>
      <c r="V790" s="384"/>
      <c r="W790" s="384"/>
      <c r="X790" s="385"/>
      <c r="Y790" s="380" t="s">
        <v>656</v>
      </c>
      <c r="Z790" s="381"/>
      <c r="AA790" s="381"/>
      <c r="AB790" s="387"/>
      <c r="AC790" s="333" t="s">
        <v>651</v>
      </c>
      <c r="AD790" s="334"/>
      <c r="AE790" s="334"/>
      <c r="AF790" s="334"/>
      <c r="AG790" s="335"/>
      <c r="AH790" s="383" t="s">
        <v>676</v>
      </c>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50"/>
      <c r="B791" s="757"/>
      <c r="C791" s="757"/>
      <c r="D791" s="757"/>
      <c r="E791" s="757"/>
      <c r="F791" s="75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699</v>
      </c>
      <c r="AD791" s="334"/>
      <c r="AE791" s="334"/>
      <c r="AF791" s="334"/>
      <c r="AG791" s="335"/>
      <c r="AH791" s="383" t="s">
        <v>699</v>
      </c>
      <c r="AI791" s="384"/>
      <c r="AJ791" s="384"/>
      <c r="AK791" s="384"/>
      <c r="AL791" s="384"/>
      <c r="AM791" s="384"/>
      <c r="AN791" s="384"/>
      <c r="AO791" s="384"/>
      <c r="AP791" s="384"/>
      <c r="AQ791" s="384"/>
      <c r="AR791" s="384"/>
      <c r="AS791" s="384"/>
      <c r="AT791" s="385"/>
      <c r="AU791" s="380" t="s">
        <v>699</v>
      </c>
      <c r="AV791" s="381"/>
      <c r="AW791" s="381"/>
      <c r="AX791" s="382"/>
    </row>
    <row r="792" spans="1:51" ht="24.75" customHeight="1" x14ac:dyDescent="0.15">
      <c r="A792" s="550"/>
      <c r="B792" s="757"/>
      <c r="C792" s="757"/>
      <c r="D792" s="757"/>
      <c r="E792" s="757"/>
      <c r="F792" s="75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50"/>
      <c r="B793" s="757"/>
      <c r="C793" s="757"/>
      <c r="D793" s="757"/>
      <c r="E793" s="757"/>
      <c r="F793" s="75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50"/>
      <c r="B794" s="757"/>
      <c r="C794" s="757"/>
      <c r="D794" s="757"/>
      <c r="E794" s="757"/>
      <c r="F794" s="75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50"/>
      <c r="B795" s="757"/>
      <c r="C795" s="757"/>
      <c r="D795" s="757"/>
      <c r="E795" s="757"/>
      <c r="F795" s="75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50"/>
      <c r="B796" s="757"/>
      <c r="C796" s="757"/>
      <c r="D796" s="757"/>
      <c r="E796" s="757"/>
      <c r="F796" s="75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0"/>
      <c r="B797" s="757"/>
      <c r="C797" s="757"/>
      <c r="D797" s="757"/>
      <c r="E797" s="757"/>
      <c r="F797" s="75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50"/>
      <c r="B798" s="757"/>
      <c r="C798" s="757"/>
      <c r="D798" s="757"/>
      <c r="E798" s="757"/>
      <c r="F798" s="75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0"/>
      <c r="B799" s="757"/>
      <c r="C799" s="757"/>
      <c r="D799" s="757"/>
      <c r="E799" s="757"/>
      <c r="F799" s="758"/>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customHeight="1" x14ac:dyDescent="0.15">
      <c r="A800" s="550"/>
      <c r="B800" s="757"/>
      <c r="C800" s="757"/>
      <c r="D800" s="757"/>
      <c r="E800" s="757"/>
      <c r="F800" s="758"/>
      <c r="G800" s="433" t="s">
        <v>693</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694</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0"/>
      <c r="B801" s="757"/>
      <c r="C801" s="757"/>
      <c r="D801" s="757"/>
      <c r="E801" s="757"/>
      <c r="F801" s="758"/>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0"/>
      <c r="B802" s="757"/>
      <c r="C802" s="757"/>
      <c r="D802" s="757"/>
      <c r="E802" s="757"/>
      <c r="F802" s="758"/>
      <c r="G802" s="443" t="s">
        <v>701</v>
      </c>
      <c r="H802" s="444"/>
      <c r="I802" s="444"/>
      <c r="J802" s="444"/>
      <c r="K802" s="445"/>
      <c r="L802" s="446" t="s">
        <v>700</v>
      </c>
      <c r="M802" s="447"/>
      <c r="N802" s="447"/>
      <c r="O802" s="447"/>
      <c r="P802" s="447"/>
      <c r="Q802" s="447"/>
      <c r="R802" s="447"/>
      <c r="S802" s="447"/>
      <c r="T802" s="447"/>
      <c r="U802" s="447"/>
      <c r="V802" s="447"/>
      <c r="W802" s="447"/>
      <c r="X802" s="448"/>
      <c r="Y802" s="449">
        <v>2.2000000000000002</v>
      </c>
      <c r="Z802" s="450"/>
      <c r="AA802" s="450"/>
      <c r="AB802" s="551"/>
      <c r="AC802" s="443" t="s">
        <v>702</v>
      </c>
      <c r="AD802" s="444"/>
      <c r="AE802" s="444"/>
      <c r="AF802" s="444"/>
      <c r="AG802" s="445"/>
      <c r="AH802" s="446" t="s">
        <v>715</v>
      </c>
      <c r="AI802" s="447"/>
      <c r="AJ802" s="447"/>
      <c r="AK802" s="447"/>
      <c r="AL802" s="447"/>
      <c r="AM802" s="447"/>
      <c r="AN802" s="447"/>
      <c r="AO802" s="447"/>
      <c r="AP802" s="447"/>
      <c r="AQ802" s="447"/>
      <c r="AR802" s="447"/>
      <c r="AS802" s="447"/>
      <c r="AT802" s="448"/>
      <c r="AU802" s="449">
        <v>1</v>
      </c>
      <c r="AV802" s="450"/>
      <c r="AW802" s="450"/>
      <c r="AX802" s="451"/>
      <c r="AY802">
        <f t="shared" ref="AY802:AY812" si="31">$AY$800</f>
        <v>2</v>
      </c>
    </row>
    <row r="803" spans="1:51" ht="24.75" hidden="1" customHeight="1" x14ac:dyDescent="0.15">
      <c r="A803" s="550"/>
      <c r="B803" s="757"/>
      <c r="C803" s="757"/>
      <c r="D803" s="757"/>
      <c r="E803" s="757"/>
      <c r="F803" s="75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31"/>
        <v>2</v>
      </c>
    </row>
    <row r="804" spans="1:51" ht="24.75" hidden="1" customHeight="1" x14ac:dyDescent="0.15">
      <c r="A804" s="550"/>
      <c r="B804" s="757"/>
      <c r="C804" s="757"/>
      <c r="D804" s="757"/>
      <c r="E804" s="757"/>
      <c r="F804" s="75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31"/>
        <v>2</v>
      </c>
    </row>
    <row r="805" spans="1:51" ht="24.75" hidden="1" customHeight="1" x14ac:dyDescent="0.15">
      <c r="A805" s="550"/>
      <c r="B805" s="757"/>
      <c r="C805" s="757"/>
      <c r="D805" s="757"/>
      <c r="E805" s="757"/>
      <c r="F805" s="75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31"/>
        <v>2</v>
      </c>
    </row>
    <row r="806" spans="1:51" ht="24.75" hidden="1" customHeight="1" x14ac:dyDescent="0.15">
      <c r="A806" s="550"/>
      <c r="B806" s="757"/>
      <c r="C806" s="757"/>
      <c r="D806" s="757"/>
      <c r="E806" s="757"/>
      <c r="F806" s="75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31"/>
        <v>2</v>
      </c>
    </row>
    <row r="807" spans="1:51" ht="24.75" hidden="1" customHeight="1" x14ac:dyDescent="0.15">
      <c r="A807" s="550"/>
      <c r="B807" s="757"/>
      <c r="C807" s="757"/>
      <c r="D807" s="757"/>
      <c r="E807" s="757"/>
      <c r="F807" s="75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31"/>
        <v>2</v>
      </c>
    </row>
    <row r="808" spans="1:51" ht="24.75" hidden="1" customHeight="1" x14ac:dyDescent="0.15">
      <c r="A808" s="550"/>
      <c r="B808" s="757"/>
      <c r="C808" s="757"/>
      <c r="D808" s="757"/>
      <c r="E808" s="757"/>
      <c r="F808" s="75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31"/>
        <v>2</v>
      </c>
    </row>
    <row r="809" spans="1:51" ht="24.75" hidden="1" customHeight="1" x14ac:dyDescent="0.15">
      <c r="A809" s="550"/>
      <c r="B809" s="757"/>
      <c r="C809" s="757"/>
      <c r="D809" s="757"/>
      <c r="E809" s="757"/>
      <c r="F809" s="75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31"/>
        <v>2</v>
      </c>
    </row>
    <row r="810" spans="1:51" ht="24.75" hidden="1" customHeight="1" x14ac:dyDescent="0.15">
      <c r="A810" s="550"/>
      <c r="B810" s="757"/>
      <c r="C810" s="757"/>
      <c r="D810" s="757"/>
      <c r="E810" s="757"/>
      <c r="F810" s="75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31"/>
        <v>2</v>
      </c>
    </row>
    <row r="811" spans="1:51" ht="24.75" hidden="1" customHeight="1" x14ac:dyDescent="0.15">
      <c r="A811" s="550"/>
      <c r="B811" s="757"/>
      <c r="C811" s="757"/>
      <c r="D811" s="757"/>
      <c r="E811" s="757"/>
      <c r="F811" s="75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31"/>
        <v>2</v>
      </c>
    </row>
    <row r="812" spans="1:51" ht="24.75" customHeight="1" thickBot="1" x14ac:dyDescent="0.2">
      <c r="A812" s="550"/>
      <c r="B812" s="757"/>
      <c r="C812" s="757"/>
      <c r="D812" s="757"/>
      <c r="E812" s="757"/>
      <c r="F812" s="758"/>
      <c r="G812" s="391" t="s">
        <v>20</v>
      </c>
      <c r="H812" s="392"/>
      <c r="I812" s="392"/>
      <c r="J812" s="392"/>
      <c r="K812" s="392"/>
      <c r="L812" s="393"/>
      <c r="M812" s="394"/>
      <c r="N812" s="394"/>
      <c r="O812" s="394"/>
      <c r="P812" s="394"/>
      <c r="Q812" s="394"/>
      <c r="R812" s="394"/>
      <c r="S812" s="394"/>
      <c r="T812" s="394"/>
      <c r="U812" s="394"/>
      <c r="V812" s="394"/>
      <c r="W812" s="394"/>
      <c r="X812" s="395"/>
      <c r="Y812" s="396">
        <f>SUM(Y802:AB811)</f>
        <v>2.2000000000000002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v>
      </c>
      <c r="AV812" s="397"/>
      <c r="AW812" s="397"/>
      <c r="AX812" s="399"/>
      <c r="AY812">
        <f t="shared" si="31"/>
        <v>2</v>
      </c>
    </row>
    <row r="813" spans="1:51" ht="24.75" customHeight="1" x14ac:dyDescent="0.15">
      <c r="A813" s="550"/>
      <c r="B813" s="757"/>
      <c r="C813" s="757"/>
      <c r="D813" s="757"/>
      <c r="E813" s="757"/>
      <c r="F813" s="758"/>
      <c r="G813" s="433" t="s">
        <v>695</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696</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0"/>
      <c r="B814" s="757"/>
      <c r="C814" s="757"/>
      <c r="D814" s="757"/>
      <c r="E814" s="757"/>
      <c r="F814" s="758"/>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0"/>
      <c r="B815" s="757"/>
      <c r="C815" s="757"/>
      <c r="D815" s="757"/>
      <c r="E815" s="757"/>
      <c r="F815" s="758"/>
      <c r="G815" s="443" t="s">
        <v>703</v>
      </c>
      <c r="H815" s="444"/>
      <c r="I815" s="444"/>
      <c r="J815" s="444"/>
      <c r="K815" s="445"/>
      <c r="L815" s="446" t="s">
        <v>706</v>
      </c>
      <c r="M815" s="447"/>
      <c r="N815" s="447"/>
      <c r="O815" s="447"/>
      <c r="P815" s="447"/>
      <c r="Q815" s="447"/>
      <c r="R815" s="447"/>
      <c r="S815" s="447"/>
      <c r="T815" s="447"/>
      <c r="U815" s="447"/>
      <c r="V815" s="447"/>
      <c r="W815" s="447"/>
      <c r="X815" s="448"/>
      <c r="Y815" s="449">
        <v>0.6</v>
      </c>
      <c r="Z815" s="450"/>
      <c r="AA815" s="450"/>
      <c r="AB815" s="551"/>
      <c r="AC815" s="443" t="s">
        <v>702</v>
      </c>
      <c r="AD815" s="444"/>
      <c r="AE815" s="444"/>
      <c r="AF815" s="444"/>
      <c r="AG815" s="445"/>
      <c r="AH815" s="446" t="s">
        <v>707</v>
      </c>
      <c r="AI815" s="447"/>
      <c r="AJ815" s="447"/>
      <c r="AK815" s="447"/>
      <c r="AL815" s="447"/>
      <c r="AM815" s="447"/>
      <c r="AN815" s="447"/>
      <c r="AO815" s="447"/>
      <c r="AP815" s="447"/>
      <c r="AQ815" s="447"/>
      <c r="AR815" s="447"/>
      <c r="AS815" s="447"/>
      <c r="AT815" s="448"/>
      <c r="AU815" s="449">
        <v>0.1</v>
      </c>
      <c r="AV815" s="450"/>
      <c r="AW815" s="450"/>
      <c r="AX815" s="451"/>
      <c r="AY815">
        <f t="shared" ref="AY815:AY825" si="32">$AY$813</f>
        <v>2</v>
      </c>
    </row>
    <row r="816" spans="1:51" ht="24.75" hidden="1" customHeight="1" x14ac:dyDescent="0.15">
      <c r="A816" s="550"/>
      <c r="B816" s="757"/>
      <c r="C816" s="757"/>
      <c r="D816" s="757"/>
      <c r="E816" s="757"/>
      <c r="F816" s="75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32"/>
        <v>2</v>
      </c>
    </row>
    <row r="817" spans="1:51" ht="24.75" hidden="1" customHeight="1" x14ac:dyDescent="0.15">
      <c r="A817" s="550"/>
      <c r="B817" s="757"/>
      <c r="C817" s="757"/>
      <c r="D817" s="757"/>
      <c r="E817" s="757"/>
      <c r="F817" s="75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32"/>
        <v>2</v>
      </c>
    </row>
    <row r="818" spans="1:51" ht="24.75" hidden="1" customHeight="1" x14ac:dyDescent="0.15">
      <c r="A818" s="550"/>
      <c r="B818" s="757"/>
      <c r="C818" s="757"/>
      <c r="D818" s="757"/>
      <c r="E818" s="757"/>
      <c r="F818" s="75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32"/>
        <v>2</v>
      </c>
    </row>
    <row r="819" spans="1:51" ht="24.75" hidden="1" customHeight="1" x14ac:dyDescent="0.15">
      <c r="A819" s="550"/>
      <c r="B819" s="757"/>
      <c r="C819" s="757"/>
      <c r="D819" s="757"/>
      <c r="E819" s="757"/>
      <c r="F819" s="75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32"/>
        <v>2</v>
      </c>
    </row>
    <row r="820" spans="1:51" ht="24.75" hidden="1" customHeight="1" x14ac:dyDescent="0.15">
      <c r="A820" s="550"/>
      <c r="B820" s="757"/>
      <c r="C820" s="757"/>
      <c r="D820" s="757"/>
      <c r="E820" s="757"/>
      <c r="F820" s="75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32"/>
        <v>2</v>
      </c>
    </row>
    <row r="821" spans="1:51" ht="24.75" hidden="1" customHeight="1" x14ac:dyDescent="0.15">
      <c r="A821" s="550"/>
      <c r="B821" s="757"/>
      <c r="C821" s="757"/>
      <c r="D821" s="757"/>
      <c r="E821" s="757"/>
      <c r="F821" s="75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32"/>
        <v>2</v>
      </c>
    </row>
    <row r="822" spans="1:51" ht="24.75" hidden="1" customHeight="1" x14ac:dyDescent="0.15">
      <c r="A822" s="550"/>
      <c r="B822" s="757"/>
      <c r="C822" s="757"/>
      <c r="D822" s="757"/>
      <c r="E822" s="757"/>
      <c r="F822" s="75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32"/>
        <v>2</v>
      </c>
    </row>
    <row r="823" spans="1:51" ht="24.75" hidden="1" customHeight="1" x14ac:dyDescent="0.15">
      <c r="A823" s="550"/>
      <c r="B823" s="757"/>
      <c r="C823" s="757"/>
      <c r="D823" s="757"/>
      <c r="E823" s="757"/>
      <c r="F823" s="75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32"/>
        <v>2</v>
      </c>
    </row>
    <row r="824" spans="1:51" ht="24.75" hidden="1" customHeight="1" x14ac:dyDescent="0.15">
      <c r="A824" s="550"/>
      <c r="B824" s="757"/>
      <c r="C824" s="757"/>
      <c r="D824" s="757"/>
      <c r="E824" s="757"/>
      <c r="F824" s="75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32"/>
        <v>2</v>
      </c>
    </row>
    <row r="825" spans="1:51" ht="24.75" customHeight="1" thickBot="1" x14ac:dyDescent="0.2">
      <c r="A825" s="550"/>
      <c r="B825" s="757"/>
      <c r="C825" s="757"/>
      <c r="D825" s="757"/>
      <c r="E825" s="757"/>
      <c r="F825" s="758"/>
      <c r="G825" s="391" t="s">
        <v>20</v>
      </c>
      <c r="H825" s="392"/>
      <c r="I825" s="392"/>
      <c r="J825" s="392"/>
      <c r="K825" s="392"/>
      <c r="L825" s="393"/>
      <c r="M825" s="394"/>
      <c r="N825" s="394"/>
      <c r="O825" s="394"/>
      <c r="P825" s="394"/>
      <c r="Q825" s="394"/>
      <c r="R825" s="394"/>
      <c r="S825" s="394"/>
      <c r="T825" s="394"/>
      <c r="U825" s="394"/>
      <c r="V825" s="394"/>
      <c r="W825" s="394"/>
      <c r="X825" s="395"/>
      <c r="Y825" s="396">
        <f>SUM(Y815:AB824)</f>
        <v>0.6</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0.1</v>
      </c>
      <c r="AV825" s="397"/>
      <c r="AW825" s="397"/>
      <c r="AX825" s="399"/>
      <c r="AY825">
        <f t="shared" si="32"/>
        <v>2</v>
      </c>
    </row>
    <row r="826" spans="1:51" ht="24.75" customHeight="1" x14ac:dyDescent="0.15">
      <c r="A826" s="550"/>
      <c r="B826" s="757"/>
      <c r="C826" s="757"/>
      <c r="D826" s="757"/>
      <c r="E826" s="757"/>
      <c r="F826" s="758"/>
      <c r="G826" s="433" t="s">
        <v>698</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697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4.75" customHeight="1" x14ac:dyDescent="0.15">
      <c r="A827" s="550"/>
      <c r="B827" s="757"/>
      <c r="C827" s="757"/>
      <c r="D827" s="757"/>
      <c r="E827" s="757"/>
      <c r="F827" s="758"/>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4.75" customHeight="1" x14ac:dyDescent="0.15">
      <c r="A828" s="550"/>
      <c r="B828" s="757"/>
      <c r="C828" s="757"/>
      <c r="D828" s="757"/>
      <c r="E828" s="757"/>
      <c r="F828" s="758"/>
      <c r="G828" s="443" t="s">
        <v>702</v>
      </c>
      <c r="H828" s="444"/>
      <c r="I828" s="444"/>
      <c r="J828" s="444"/>
      <c r="K828" s="445"/>
      <c r="L828" s="446" t="s">
        <v>707</v>
      </c>
      <c r="M828" s="447"/>
      <c r="N828" s="447"/>
      <c r="O828" s="447"/>
      <c r="P828" s="447"/>
      <c r="Q828" s="447"/>
      <c r="R828" s="447"/>
      <c r="S828" s="447"/>
      <c r="T828" s="447"/>
      <c r="U828" s="447"/>
      <c r="V828" s="447"/>
      <c r="W828" s="447"/>
      <c r="X828" s="448"/>
      <c r="Y828" s="449">
        <v>0.1</v>
      </c>
      <c r="Z828" s="450"/>
      <c r="AA828" s="450"/>
      <c r="AB828" s="551"/>
      <c r="AC828" s="443" t="s">
        <v>704</v>
      </c>
      <c r="AD828" s="444"/>
      <c r="AE828" s="444"/>
      <c r="AF828" s="444"/>
      <c r="AG828" s="445"/>
      <c r="AH828" s="446" t="s">
        <v>708</v>
      </c>
      <c r="AI828" s="447"/>
      <c r="AJ828" s="447"/>
      <c r="AK828" s="447"/>
      <c r="AL828" s="447"/>
      <c r="AM828" s="447"/>
      <c r="AN828" s="447"/>
      <c r="AO828" s="447"/>
      <c r="AP828" s="447"/>
      <c r="AQ828" s="447"/>
      <c r="AR828" s="447"/>
      <c r="AS828" s="447"/>
      <c r="AT828" s="448"/>
      <c r="AU828" s="449">
        <v>0.1</v>
      </c>
      <c r="AV828" s="450"/>
      <c r="AW828" s="450"/>
      <c r="AX828" s="451"/>
      <c r="AY828">
        <f t="shared" ref="AY828:AY838" si="33">$AY$826</f>
        <v>2</v>
      </c>
    </row>
    <row r="829" spans="1:51" ht="24.75" hidden="1" customHeight="1" x14ac:dyDescent="0.15">
      <c r="A829" s="550"/>
      <c r="B829" s="757"/>
      <c r="C829" s="757"/>
      <c r="D829" s="757"/>
      <c r="E829" s="757"/>
      <c r="F829" s="75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33"/>
        <v>2</v>
      </c>
    </row>
    <row r="830" spans="1:51" ht="24.75" hidden="1" customHeight="1" x14ac:dyDescent="0.15">
      <c r="A830" s="550"/>
      <c r="B830" s="757"/>
      <c r="C830" s="757"/>
      <c r="D830" s="757"/>
      <c r="E830" s="757"/>
      <c r="F830" s="75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33"/>
        <v>2</v>
      </c>
    </row>
    <row r="831" spans="1:51" ht="24.75" hidden="1" customHeight="1" x14ac:dyDescent="0.15">
      <c r="A831" s="550"/>
      <c r="B831" s="757"/>
      <c r="C831" s="757"/>
      <c r="D831" s="757"/>
      <c r="E831" s="757"/>
      <c r="F831" s="75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33"/>
        <v>2</v>
      </c>
    </row>
    <row r="832" spans="1:51" ht="24.75" hidden="1" customHeight="1" x14ac:dyDescent="0.15">
      <c r="A832" s="550"/>
      <c r="B832" s="757"/>
      <c r="C832" s="757"/>
      <c r="D832" s="757"/>
      <c r="E832" s="757"/>
      <c r="F832" s="75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33"/>
        <v>2</v>
      </c>
    </row>
    <row r="833" spans="1:51" ht="24.75" hidden="1" customHeight="1" x14ac:dyDescent="0.15">
      <c r="A833" s="550"/>
      <c r="B833" s="757"/>
      <c r="C833" s="757"/>
      <c r="D833" s="757"/>
      <c r="E833" s="757"/>
      <c r="F833" s="75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33"/>
        <v>2</v>
      </c>
    </row>
    <row r="834" spans="1:51" ht="24.75" hidden="1" customHeight="1" x14ac:dyDescent="0.15">
      <c r="A834" s="550"/>
      <c r="B834" s="757"/>
      <c r="C834" s="757"/>
      <c r="D834" s="757"/>
      <c r="E834" s="757"/>
      <c r="F834" s="75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33"/>
        <v>2</v>
      </c>
    </row>
    <row r="835" spans="1:51" ht="24.75" hidden="1" customHeight="1" x14ac:dyDescent="0.15">
      <c r="A835" s="550"/>
      <c r="B835" s="757"/>
      <c r="C835" s="757"/>
      <c r="D835" s="757"/>
      <c r="E835" s="757"/>
      <c r="F835" s="75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33"/>
        <v>2</v>
      </c>
    </row>
    <row r="836" spans="1:51" ht="24.75" hidden="1" customHeight="1" x14ac:dyDescent="0.15">
      <c r="A836" s="550"/>
      <c r="B836" s="757"/>
      <c r="C836" s="757"/>
      <c r="D836" s="757"/>
      <c r="E836" s="757"/>
      <c r="F836" s="75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33"/>
        <v>2</v>
      </c>
    </row>
    <row r="837" spans="1:51" ht="24.75" hidden="1" customHeight="1" x14ac:dyDescent="0.15">
      <c r="A837" s="550"/>
      <c r="B837" s="757"/>
      <c r="C837" s="757"/>
      <c r="D837" s="757"/>
      <c r="E837" s="757"/>
      <c r="F837" s="75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33"/>
        <v>2</v>
      </c>
    </row>
    <row r="838" spans="1:51" ht="24.75" customHeight="1" x14ac:dyDescent="0.15">
      <c r="A838" s="550"/>
      <c r="B838" s="757"/>
      <c r="C838" s="757"/>
      <c r="D838" s="757"/>
      <c r="E838" s="757"/>
      <c r="F838" s="758"/>
      <c r="G838" s="391" t="s">
        <v>20</v>
      </c>
      <c r="H838" s="392"/>
      <c r="I838" s="392"/>
      <c r="J838" s="392"/>
      <c r="K838" s="392"/>
      <c r="L838" s="393"/>
      <c r="M838" s="394"/>
      <c r="N838" s="394"/>
      <c r="O838" s="394"/>
      <c r="P838" s="394"/>
      <c r="Q838" s="394"/>
      <c r="R838" s="394"/>
      <c r="S838" s="394"/>
      <c r="T838" s="394"/>
      <c r="U838" s="394"/>
      <c r="V838" s="394"/>
      <c r="W838" s="394"/>
      <c r="X838" s="395"/>
      <c r="Y838" s="396">
        <f>SUM(Y828:AB837)</f>
        <v>0.1</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0.1</v>
      </c>
      <c r="AV838" s="397"/>
      <c r="AW838" s="397"/>
      <c r="AX838" s="399"/>
      <c r="AY838">
        <f t="shared" si="33"/>
        <v>2</v>
      </c>
    </row>
    <row r="839" spans="1:51" ht="24.75"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7" t="s">
        <v>259</v>
      </c>
      <c r="AM839" s="948"/>
      <c r="AN839" s="948"/>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280</v>
      </c>
      <c r="AI844" s="332"/>
      <c r="AJ844" s="332"/>
      <c r="AK844" s="332"/>
      <c r="AL844" s="332" t="s">
        <v>21</v>
      </c>
      <c r="AM844" s="332"/>
      <c r="AN844" s="332"/>
      <c r="AO844" s="407"/>
      <c r="AP844" s="408" t="s">
        <v>220</v>
      </c>
      <c r="AQ844" s="408"/>
      <c r="AR844" s="408"/>
      <c r="AS844" s="408"/>
      <c r="AT844" s="408"/>
      <c r="AU844" s="408"/>
      <c r="AV844" s="408"/>
      <c r="AW844" s="408"/>
      <c r="AX844" s="408"/>
    </row>
    <row r="845" spans="1:51" ht="76.5" customHeight="1" x14ac:dyDescent="0.15">
      <c r="A845" s="386">
        <v>1</v>
      </c>
      <c r="B845" s="386">
        <v>1</v>
      </c>
      <c r="C845" s="405" t="s">
        <v>677</v>
      </c>
      <c r="D845" s="400"/>
      <c r="E845" s="400"/>
      <c r="F845" s="400"/>
      <c r="G845" s="400"/>
      <c r="H845" s="400"/>
      <c r="I845" s="400"/>
      <c r="J845" s="401">
        <v>7020005008492</v>
      </c>
      <c r="K845" s="402"/>
      <c r="L845" s="402"/>
      <c r="M845" s="402"/>
      <c r="N845" s="402"/>
      <c r="O845" s="402"/>
      <c r="P845" s="409" t="s">
        <v>678</v>
      </c>
      <c r="Q845" s="410"/>
      <c r="R845" s="410"/>
      <c r="S845" s="410"/>
      <c r="T845" s="410"/>
      <c r="U845" s="410"/>
      <c r="V845" s="410"/>
      <c r="W845" s="410"/>
      <c r="X845" s="410"/>
      <c r="Y845" s="303"/>
      <c r="Z845" s="304"/>
      <c r="AA845" s="304"/>
      <c r="AB845" s="305"/>
      <c r="AC845" s="411" t="s">
        <v>679</v>
      </c>
      <c r="AD845" s="412"/>
      <c r="AE845" s="412"/>
      <c r="AF845" s="412"/>
      <c r="AG845" s="412"/>
      <c r="AH845" s="403" t="s">
        <v>318</v>
      </c>
      <c r="AI845" s="404"/>
      <c r="AJ845" s="404"/>
      <c r="AK845" s="404"/>
      <c r="AL845" s="311" t="s">
        <v>318</v>
      </c>
      <c r="AM845" s="312"/>
      <c r="AN845" s="312"/>
      <c r="AO845" s="313"/>
      <c r="AP845" s="306" t="s">
        <v>318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280</v>
      </c>
      <c r="AI877" s="332"/>
      <c r="AJ877" s="332"/>
      <c r="AK877" s="332"/>
      <c r="AL877" s="332" t="s">
        <v>21</v>
      </c>
      <c r="AM877" s="332"/>
      <c r="AN877" s="332"/>
      <c r="AO877" s="407"/>
      <c r="AP877" s="408" t="s">
        <v>220</v>
      </c>
      <c r="AQ877" s="408"/>
      <c r="AR877" s="408"/>
      <c r="AS877" s="408"/>
      <c r="AT877" s="408"/>
      <c r="AU877" s="408"/>
      <c r="AV877" s="408"/>
      <c r="AW877" s="408"/>
      <c r="AX877" s="408"/>
      <c r="AY877">
        <f>$AY$875</f>
        <v>1</v>
      </c>
    </row>
    <row r="878" spans="1:51" ht="30" customHeight="1" x14ac:dyDescent="0.15">
      <c r="A878" s="386">
        <v>1</v>
      </c>
      <c r="B878" s="386">
        <v>1</v>
      </c>
      <c r="C878" s="405" t="s">
        <v>680</v>
      </c>
      <c r="D878" s="400"/>
      <c r="E878" s="400"/>
      <c r="F878" s="400"/>
      <c r="G878" s="400"/>
      <c r="H878" s="400"/>
      <c r="I878" s="400"/>
      <c r="J878" s="401" t="s">
        <v>318</v>
      </c>
      <c r="K878" s="402"/>
      <c r="L878" s="402"/>
      <c r="M878" s="402"/>
      <c r="N878" s="402"/>
      <c r="O878" s="402"/>
      <c r="P878" s="409" t="s">
        <v>681</v>
      </c>
      <c r="Q878" s="410"/>
      <c r="R878" s="410"/>
      <c r="S878" s="410"/>
      <c r="T878" s="410"/>
      <c r="U878" s="410"/>
      <c r="V878" s="410"/>
      <c r="W878" s="410"/>
      <c r="X878" s="410"/>
      <c r="Y878" s="303"/>
      <c r="Z878" s="304"/>
      <c r="AA878" s="304"/>
      <c r="AB878" s="305"/>
      <c r="AC878" s="411" t="s">
        <v>79</v>
      </c>
      <c r="AD878" s="412"/>
      <c r="AE878" s="412"/>
      <c r="AF878" s="412"/>
      <c r="AG878" s="412"/>
      <c r="AH878" s="403" t="s">
        <v>629</v>
      </c>
      <c r="AI878" s="404"/>
      <c r="AJ878" s="404"/>
      <c r="AK878" s="404"/>
      <c r="AL878" s="311" t="s">
        <v>629</v>
      </c>
      <c r="AM878" s="312"/>
      <c r="AN878" s="312"/>
      <c r="AO878" s="313"/>
      <c r="AP878" s="306" t="s">
        <v>629</v>
      </c>
      <c r="AQ878" s="306"/>
      <c r="AR878" s="306"/>
      <c r="AS878" s="306"/>
      <c r="AT878" s="306"/>
      <c r="AU878" s="306"/>
      <c r="AV878" s="306"/>
      <c r="AW878" s="306"/>
      <c r="AX878" s="306"/>
      <c r="AY878">
        <f>$AY$875</f>
        <v>1</v>
      </c>
    </row>
    <row r="879" spans="1:51" ht="30" customHeight="1" x14ac:dyDescent="0.15">
      <c r="A879" s="386">
        <v>2</v>
      </c>
      <c r="B879" s="386">
        <v>1</v>
      </c>
      <c r="C879" s="405" t="s">
        <v>682</v>
      </c>
      <c r="D879" s="400"/>
      <c r="E879" s="400"/>
      <c r="F879" s="400"/>
      <c r="G879" s="400"/>
      <c r="H879" s="400"/>
      <c r="I879" s="400"/>
      <c r="J879" s="401" t="s">
        <v>318</v>
      </c>
      <c r="K879" s="402"/>
      <c r="L879" s="402"/>
      <c r="M879" s="402"/>
      <c r="N879" s="402"/>
      <c r="O879" s="402"/>
      <c r="P879" s="409" t="s">
        <v>681</v>
      </c>
      <c r="Q879" s="410"/>
      <c r="R879" s="410"/>
      <c r="S879" s="410"/>
      <c r="T879" s="410"/>
      <c r="U879" s="410"/>
      <c r="V879" s="410"/>
      <c r="W879" s="410"/>
      <c r="X879" s="410"/>
      <c r="Y879" s="303"/>
      <c r="Z879" s="304"/>
      <c r="AA879" s="304"/>
      <c r="AB879" s="305"/>
      <c r="AC879" s="411" t="s">
        <v>79</v>
      </c>
      <c r="AD879" s="412"/>
      <c r="AE879" s="412"/>
      <c r="AF879" s="412"/>
      <c r="AG879" s="412"/>
      <c r="AH879" s="403" t="s">
        <v>629</v>
      </c>
      <c r="AI879" s="404"/>
      <c r="AJ879" s="404"/>
      <c r="AK879" s="404"/>
      <c r="AL879" s="311" t="s">
        <v>629</v>
      </c>
      <c r="AM879" s="312"/>
      <c r="AN879" s="312"/>
      <c r="AO879" s="313"/>
      <c r="AP879" s="306" t="s">
        <v>629</v>
      </c>
      <c r="AQ879" s="306"/>
      <c r="AR879" s="306"/>
      <c r="AS879" s="306"/>
      <c r="AT879" s="306"/>
      <c r="AU879" s="306"/>
      <c r="AV879" s="306"/>
      <c r="AW879" s="306"/>
      <c r="AX879" s="306"/>
      <c r="AY879">
        <f>COUNTA($C$879)</f>
        <v>1</v>
      </c>
    </row>
    <row r="880" spans="1:51" ht="30" customHeight="1" x14ac:dyDescent="0.15">
      <c r="A880" s="386">
        <v>3</v>
      </c>
      <c r="B880" s="386">
        <v>1</v>
      </c>
      <c r="C880" s="405" t="s">
        <v>683</v>
      </c>
      <c r="D880" s="400"/>
      <c r="E880" s="400"/>
      <c r="F880" s="400"/>
      <c r="G880" s="400"/>
      <c r="H880" s="400"/>
      <c r="I880" s="400"/>
      <c r="J880" s="401" t="s">
        <v>318</v>
      </c>
      <c r="K880" s="402"/>
      <c r="L880" s="402"/>
      <c r="M880" s="402"/>
      <c r="N880" s="402"/>
      <c r="O880" s="402"/>
      <c r="P880" s="409" t="s">
        <v>681</v>
      </c>
      <c r="Q880" s="410"/>
      <c r="R880" s="410"/>
      <c r="S880" s="410"/>
      <c r="T880" s="410"/>
      <c r="U880" s="410"/>
      <c r="V880" s="410"/>
      <c r="W880" s="410"/>
      <c r="X880" s="410"/>
      <c r="Y880" s="303"/>
      <c r="Z880" s="304"/>
      <c r="AA880" s="304"/>
      <c r="AB880" s="305"/>
      <c r="AC880" s="411" t="s">
        <v>79</v>
      </c>
      <c r="AD880" s="412"/>
      <c r="AE880" s="412"/>
      <c r="AF880" s="412"/>
      <c r="AG880" s="412"/>
      <c r="AH880" s="309" t="s">
        <v>629</v>
      </c>
      <c r="AI880" s="310"/>
      <c r="AJ880" s="310"/>
      <c r="AK880" s="310"/>
      <c r="AL880" s="311" t="s">
        <v>629</v>
      </c>
      <c r="AM880" s="312"/>
      <c r="AN880" s="312"/>
      <c r="AO880" s="313"/>
      <c r="AP880" s="306" t="s">
        <v>629</v>
      </c>
      <c r="AQ880" s="306"/>
      <c r="AR880" s="306"/>
      <c r="AS880" s="306"/>
      <c r="AT880" s="306"/>
      <c r="AU880" s="306"/>
      <c r="AV880" s="306"/>
      <c r="AW880" s="306"/>
      <c r="AX880" s="306"/>
      <c r="AY880">
        <f>COUNTA($C$880)</f>
        <v>1</v>
      </c>
    </row>
    <row r="881" spans="1:51" ht="30" customHeight="1" x14ac:dyDescent="0.15">
      <c r="A881" s="386">
        <v>4</v>
      </c>
      <c r="B881" s="386">
        <v>1</v>
      </c>
      <c r="C881" s="405" t="s">
        <v>684</v>
      </c>
      <c r="D881" s="400"/>
      <c r="E881" s="400"/>
      <c r="F881" s="400"/>
      <c r="G881" s="400"/>
      <c r="H881" s="400"/>
      <c r="I881" s="400"/>
      <c r="J881" s="401" t="s">
        <v>318</v>
      </c>
      <c r="K881" s="402"/>
      <c r="L881" s="402"/>
      <c r="M881" s="402"/>
      <c r="N881" s="402"/>
      <c r="O881" s="402"/>
      <c r="P881" s="409" t="s">
        <v>681</v>
      </c>
      <c r="Q881" s="410"/>
      <c r="R881" s="410"/>
      <c r="S881" s="410"/>
      <c r="T881" s="410"/>
      <c r="U881" s="410"/>
      <c r="V881" s="410"/>
      <c r="W881" s="410"/>
      <c r="X881" s="410"/>
      <c r="Y881" s="303"/>
      <c r="Z881" s="304"/>
      <c r="AA881" s="304"/>
      <c r="AB881" s="305"/>
      <c r="AC881" s="411" t="s">
        <v>79</v>
      </c>
      <c r="AD881" s="412"/>
      <c r="AE881" s="412"/>
      <c r="AF881" s="412"/>
      <c r="AG881" s="412"/>
      <c r="AH881" s="309" t="s">
        <v>629</v>
      </c>
      <c r="AI881" s="310"/>
      <c r="AJ881" s="310"/>
      <c r="AK881" s="310"/>
      <c r="AL881" s="311" t="s">
        <v>629</v>
      </c>
      <c r="AM881" s="312"/>
      <c r="AN881" s="312"/>
      <c r="AO881" s="313"/>
      <c r="AP881" s="306" t="s">
        <v>629</v>
      </c>
      <c r="AQ881" s="306"/>
      <c r="AR881" s="306"/>
      <c r="AS881" s="306"/>
      <c r="AT881" s="306"/>
      <c r="AU881" s="306"/>
      <c r="AV881" s="306"/>
      <c r="AW881" s="306"/>
      <c r="AX881" s="306"/>
      <c r="AY881">
        <f>COUNTA($C$881)</f>
        <v>1</v>
      </c>
    </row>
    <row r="882" spans="1:51" ht="30" customHeight="1" x14ac:dyDescent="0.15">
      <c r="A882" s="386">
        <v>5</v>
      </c>
      <c r="B882" s="386">
        <v>1</v>
      </c>
      <c r="C882" s="405" t="s">
        <v>685</v>
      </c>
      <c r="D882" s="400"/>
      <c r="E882" s="400"/>
      <c r="F882" s="400"/>
      <c r="G882" s="400"/>
      <c r="H882" s="400"/>
      <c r="I882" s="400"/>
      <c r="J882" s="401" t="s">
        <v>318</v>
      </c>
      <c r="K882" s="402"/>
      <c r="L882" s="402"/>
      <c r="M882" s="402"/>
      <c r="N882" s="402"/>
      <c r="O882" s="402"/>
      <c r="P882" s="409" t="s">
        <v>681</v>
      </c>
      <c r="Q882" s="410"/>
      <c r="R882" s="410"/>
      <c r="S882" s="410"/>
      <c r="T882" s="410"/>
      <c r="U882" s="410"/>
      <c r="V882" s="410"/>
      <c r="W882" s="410"/>
      <c r="X882" s="410"/>
      <c r="Y882" s="303"/>
      <c r="Z882" s="304"/>
      <c r="AA882" s="304"/>
      <c r="AB882" s="305"/>
      <c r="AC882" s="411" t="s">
        <v>79</v>
      </c>
      <c r="AD882" s="412"/>
      <c r="AE882" s="412"/>
      <c r="AF882" s="412"/>
      <c r="AG882" s="412"/>
      <c r="AH882" s="309" t="s">
        <v>629</v>
      </c>
      <c r="AI882" s="310"/>
      <c r="AJ882" s="310"/>
      <c r="AK882" s="310"/>
      <c r="AL882" s="311" t="s">
        <v>629</v>
      </c>
      <c r="AM882" s="312"/>
      <c r="AN882" s="312"/>
      <c r="AO882" s="313"/>
      <c r="AP882" s="306" t="s">
        <v>629</v>
      </c>
      <c r="AQ882" s="306"/>
      <c r="AR882" s="306"/>
      <c r="AS882" s="306"/>
      <c r="AT882" s="306"/>
      <c r="AU882" s="306"/>
      <c r="AV882" s="306"/>
      <c r="AW882" s="306"/>
      <c r="AX882" s="306"/>
      <c r="AY882">
        <f>COUNTA($C$882)</f>
        <v>1</v>
      </c>
    </row>
    <row r="883" spans="1:51" ht="30" customHeight="1" x14ac:dyDescent="0.15">
      <c r="A883" s="386">
        <v>6</v>
      </c>
      <c r="B883" s="386">
        <v>1</v>
      </c>
      <c r="C883" s="405" t="s">
        <v>686</v>
      </c>
      <c r="D883" s="400"/>
      <c r="E883" s="400"/>
      <c r="F883" s="400"/>
      <c r="G883" s="400"/>
      <c r="H883" s="400"/>
      <c r="I883" s="400"/>
      <c r="J883" s="401" t="s">
        <v>318</v>
      </c>
      <c r="K883" s="402"/>
      <c r="L883" s="402"/>
      <c r="M883" s="402"/>
      <c r="N883" s="402"/>
      <c r="O883" s="402"/>
      <c r="P883" s="409" t="s">
        <v>681</v>
      </c>
      <c r="Q883" s="410"/>
      <c r="R883" s="410"/>
      <c r="S883" s="410"/>
      <c r="T883" s="410"/>
      <c r="U883" s="410"/>
      <c r="V883" s="410"/>
      <c r="W883" s="410"/>
      <c r="X883" s="410"/>
      <c r="Y883" s="303"/>
      <c r="Z883" s="304"/>
      <c r="AA883" s="304"/>
      <c r="AB883" s="305"/>
      <c r="AC883" s="411" t="s">
        <v>79</v>
      </c>
      <c r="AD883" s="412"/>
      <c r="AE883" s="412"/>
      <c r="AF883" s="412"/>
      <c r="AG883" s="412"/>
      <c r="AH883" s="309" t="s">
        <v>629</v>
      </c>
      <c r="AI883" s="310"/>
      <c r="AJ883" s="310"/>
      <c r="AK883" s="310"/>
      <c r="AL883" s="311" t="s">
        <v>629</v>
      </c>
      <c r="AM883" s="312"/>
      <c r="AN883" s="312"/>
      <c r="AO883" s="313"/>
      <c r="AP883" s="306" t="s">
        <v>629</v>
      </c>
      <c r="AQ883" s="306"/>
      <c r="AR883" s="306"/>
      <c r="AS883" s="306"/>
      <c r="AT883" s="306"/>
      <c r="AU883" s="306"/>
      <c r="AV883" s="306"/>
      <c r="AW883" s="306"/>
      <c r="AX883" s="306"/>
      <c r="AY883">
        <f>COUNTA($C$883)</f>
        <v>1</v>
      </c>
    </row>
    <row r="884" spans="1:51" ht="30" customHeight="1" x14ac:dyDescent="0.15">
      <c r="A884" s="386">
        <v>7</v>
      </c>
      <c r="B884" s="386">
        <v>1</v>
      </c>
      <c r="C884" s="405" t="s">
        <v>687</v>
      </c>
      <c r="D884" s="400"/>
      <c r="E884" s="400"/>
      <c r="F884" s="400"/>
      <c r="G884" s="400"/>
      <c r="H884" s="400"/>
      <c r="I884" s="400"/>
      <c r="J884" s="401" t="s">
        <v>318</v>
      </c>
      <c r="K884" s="402"/>
      <c r="L884" s="402"/>
      <c r="M884" s="402"/>
      <c r="N884" s="402"/>
      <c r="O884" s="402"/>
      <c r="P884" s="409" t="s">
        <v>681</v>
      </c>
      <c r="Q884" s="410"/>
      <c r="R884" s="410"/>
      <c r="S884" s="410"/>
      <c r="T884" s="410"/>
      <c r="U884" s="410"/>
      <c r="V884" s="410"/>
      <c r="W884" s="410"/>
      <c r="X884" s="410"/>
      <c r="Y884" s="303"/>
      <c r="Z884" s="304"/>
      <c r="AA884" s="304"/>
      <c r="AB884" s="305"/>
      <c r="AC884" s="411" t="s">
        <v>79</v>
      </c>
      <c r="AD884" s="412"/>
      <c r="AE884" s="412"/>
      <c r="AF884" s="412"/>
      <c r="AG884" s="412"/>
      <c r="AH884" s="309" t="s">
        <v>629</v>
      </c>
      <c r="AI884" s="310"/>
      <c r="AJ884" s="310"/>
      <c r="AK884" s="310"/>
      <c r="AL884" s="311" t="s">
        <v>629</v>
      </c>
      <c r="AM884" s="312"/>
      <c r="AN884" s="312"/>
      <c r="AO884" s="313"/>
      <c r="AP884" s="306" t="s">
        <v>629</v>
      </c>
      <c r="AQ884" s="306"/>
      <c r="AR884" s="306"/>
      <c r="AS884" s="306"/>
      <c r="AT884" s="306"/>
      <c r="AU884" s="306"/>
      <c r="AV884" s="306"/>
      <c r="AW884" s="306"/>
      <c r="AX884" s="306"/>
      <c r="AY884">
        <f>COUNTA($C$884)</f>
        <v>1</v>
      </c>
    </row>
    <row r="885" spans="1:51" ht="30" customHeight="1" x14ac:dyDescent="0.15">
      <c r="A885" s="386">
        <v>8</v>
      </c>
      <c r="B885" s="386">
        <v>1</v>
      </c>
      <c r="C885" s="413" t="s">
        <v>688</v>
      </c>
      <c r="D885" s="414"/>
      <c r="E885" s="414"/>
      <c r="F885" s="414"/>
      <c r="G885" s="414"/>
      <c r="H885" s="414"/>
      <c r="I885" s="415"/>
      <c r="J885" s="416" t="s">
        <v>318</v>
      </c>
      <c r="K885" s="417"/>
      <c r="L885" s="417"/>
      <c r="M885" s="417"/>
      <c r="N885" s="417"/>
      <c r="O885" s="418"/>
      <c r="P885" s="419" t="s">
        <v>681</v>
      </c>
      <c r="Q885" s="420"/>
      <c r="R885" s="420"/>
      <c r="S885" s="420"/>
      <c r="T885" s="420"/>
      <c r="U885" s="420"/>
      <c r="V885" s="420"/>
      <c r="W885" s="420"/>
      <c r="X885" s="421"/>
      <c r="Y885" s="303"/>
      <c r="Z885" s="304"/>
      <c r="AA885" s="304"/>
      <c r="AB885" s="305"/>
      <c r="AC885" s="411" t="s">
        <v>79</v>
      </c>
      <c r="AD885" s="412"/>
      <c r="AE885" s="412"/>
      <c r="AF885" s="412"/>
      <c r="AG885" s="412"/>
      <c r="AH885" s="309" t="s">
        <v>629</v>
      </c>
      <c r="AI885" s="310"/>
      <c r="AJ885" s="310"/>
      <c r="AK885" s="310"/>
      <c r="AL885" s="311" t="s">
        <v>629</v>
      </c>
      <c r="AM885" s="312"/>
      <c r="AN885" s="312"/>
      <c r="AO885" s="313"/>
      <c r="AP885" s="306" t="s">
        <v>629</v>
      </c>
      <c r="AQ885" s="306"/>
      <c r="AR885" s="306"/>
      <c r="AS885" s="306"/>
      <c r="AT885" s="306"/>
      <c r="AU885" s="306"/>
      <c r="AV885" s="306"/>
      <c r="AW885" s="306"/>
      <c r="AX885" s="306"/>
      <c r="AY885">
        <f>COUNTA($C$885)</f>
        <v>1</v>
      </c>
    </row>
    <row r="886" spans="1:51" ht="30" customHeight="1" x14ac:dyDescent="0.15">
      <c r="A886" s="386">
        <v>9</v>
      </c>
      <c r="B886" s="386">
        <v>1</v>
      </c>
      <c r="C886" s="405" t="s">
        <v>689</v>
      </c>
      <c r="D886" s="400"/>
      <c r="E886" s="400"/>
      <c r="F886" s="400"/>
      <c r="G886" s="400"/>
      <c r="H886" s="400"/>
      <c r="I886" s="400"/>
      <c r="J886" s="401" t="s">
        <v>318</v>
      </c>
      <c r="K886" s="402"/>
      <c r="L886" s="402"/>
      <c r="M886" s="402"/>
      <c r="N886" s="402"/>
      <c r="O886" s="402"/>
      <c r="P886" s="409" t="s">
        <v>681</v>
      </c>
      <c r="Q886" s="410"/>
      <c r="R886" s="410"/>
      <c r="S886" s="410"/>
      <c r="T886" s="410"/>
      <c r="U886" s="410"/>
      <c r="V886" s="410"/>
      <c r="W886" s="410"/>
      <c r="X886" s="410"/>
      <c r="Y886" s="303"/>
      <c r="Z886" s="304"/>
      <c r="AA886" s="304"/>
      <c r="AB886" s="305"/>
      <c r="AC886" s="411" t="s">
        <v>79</v>
      </c>
      <c r="AD886" s="412"/>
      <c r="AE886" s="412"/>
      <c r="AF886" s="412"/>
      <c r="AG886" s="412"/>
      <c r="AH886" s="309" t="s">
        <v>629</v>
      </c>
      <c r="AI886" s="310"/>
      <c r="AJ886" s="310"/>
      <c r="AK886" s="310"/>
      <c r="AL886" s="311" t="s">
        <v>629</v>
      </c>
      <c r="AM886" s="312"/>
      <c r="AN886" s="312"/>
      <c r="AO886" s="313"/>
      <c r="AP886" s="306" t="s">
        <v>629</v>
      </c>
      <c r="AQ886" s="306"/>
      <c r="AR886" s="306"/>
      <c r="AS886" s="306"/>
      <c r="AT886" s="306"/>
      <c r="AU886" s="306"/>
      <c r="AV886" s="306"/>
      <c r="AW886" s="306"/>
      <c r="AX886" s="306"/>
      <c r="AY886">
        <f>COUNTA($C$886)</f>
        <v>1</v>
      </c>
    </row>
    <row r="887" spans="1:51" ht="30" customHeight="1" x14ac:dyDescent="0.15">
      <c r="A887" s="386">
        <v>10</v>
      </c>
      <c r="B887" s="386">
        <v>1</v>
      </c>
      <c r="C887" s="405" t="s">
        <v>690</v>
      </c>
      <c r="D887" s="400"/>
      <c r="E887" s="400"/>
      <c r="F887" s="400"/>
      <c r="G887" s="400"/>
      <c r="H887" s="400"/>
      <c r="I887" s="400"/>
      <c r="J887" s="401" t="s">
        <v>318</v>
      </c>
      <c r="K887" s="402"/>
      <c r="L887" s="402"/>
      <c r="M887" s="402"/>
      <c r="N887" s="402"/>
      <c r="O887" s="402"/>
      <c r="P887" s="409" t="s">
        <v>681</v>
      </c>
      <c r="Q887" s="410"/>
      <c r="R887" s="410"/>
      <c r="S887" s="410"/>
      <c r="T887" s="410"/>
      <c r="U887" s="410"/>
      <c r="V887" s="410"/>
      <c r="W887" s="410"/>
      <c r="X887" s="410"/>
      <c r="Y887" s="303"/>
      <c r="Z887" s="304"/>
      <c r="AA887" s="304"/>
      <c r="AB887" s="305"/>
      <c r="AC887" s="411" t="s">
        <v>79</v>
      </c>
      <c r="AD887" s="412"/>
      <c r="AE887" s="412"/>
      <c r="AF887" s="412"/>
      <c r="AG887" s="412"/>
      <c r="AH887" s="309" t="s">
        <v>629</v>
      </c>
      <c r="AI887" s="310"/>
      <c r="AJ887" s="310"/>
      <c r="AK887" s="310"/>
      <c r="AL887" s="311" t="s">
        <v>629</v>
      </c>
      <c r="AM887" s="312"/>
      <c r="AN887" s="312"/>
      <c r="AO887" s="313"/>
      <c r="AP887" s="306" t="s">
        <v>629</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19.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280</v>
      </c>
      <c r="AI910" s="332"/>
      <c r="AJ910" s="332"/>
      <c r="AK910" s="332"/>
      <c r="AL910" s="332" t="s">
        <v>21</v>
      </c>
      <c r="AM910" s="332"/>
      <c r="AN910" s="332"/>
      <c r="AO910" s="407"/>
      <c r="AP910" s="408" t="s">
        <v>220</v>
      </c>
      <c r="AQ910" s="408"/>
      <c r="AR910" s="408"/>
      <c r="AS910" s="408"/>
      <c r="AT910" s="408"/>
      <c r="AU910" s="408"/>
      <c r="AV910" s="408"/>
      <c r="AW910" s="408"/>
      <c r="AX910" s="408"/>
      <c r="AY910">
        <f>$AY$908</f>
        <v>1</v>
      </c>
    </row>
    <row r="911" spans="1:51" ht="30" customHeight="1" x14ac:dyDescent="0.15">
      <c r="A911" s="386">
        <v>1</v>
      </c>
      <c r="B911" s="386">
        <v>1</v>
      </c>
      <c r="C911" s="405" t="s">
        <v>709</v>
      </c>
      <c r="D911" s="400"/>
      <c r="E911" s="400"/>
      <c r="F911" s="400"/>
      <c r="G911" s="400"/>
      <c r="H911" s="400"/>
      <c r="I911" s="400"/>
      <c r="J911" s="401">
        <v>5011101006649</v>
      </c>
      <c r="K911" s="402"/>
      <c r="L911" s="402"/>
      <c r="M911" s="402"/>
      <c r="N911" s="402"/>
      <c r="O911" s="402"/>
      <c r="P911" s="409" t="s">
        <v>700</v>
      </c>
      <c r="Q911" s="410"/>
      <c r="R911" s="410"/>
      <c r="S911" s="410"/>
      <c r="T911" s="410"/>
      <c r="U911" s="410"/>
      <c r="V911" s="410"/>
      <c r="W911" s="410"/>
      <c r="X911" s="410"/>
      <c r="Y911" s="303">
        <v>2.2000000000000002</v>
      </c>
      <c r="Z911" s="304"/>
      <c r="AA911" s="304"/>
      <c r="AB911" s="305"/>
      <c r="AC911" s="411" t="s">
        <v>284</v>
      </c>
      <c r="AD911" s="412"/>
      <c r="AE911" s="412"/>
      <c r="AF911" s="412"/>
      <c r="AG911" s="412"/>
      <c r="AH911" s="403">
        <v>9</v>
      </c>
      <c r="AI911" s="404"/>
      <c r="AJ911" s="404"/>
      <c r="AK911" s="404"/>
      <c r="AL911" s="311">
        <v>30</v>
      </c>
      <c r="AM911" s="312"/>
      <c r="AN911" s="312"/>
      <c r="AO911" s="313"/>
      <c r="AP911" s="306" t="s">
        <v>717</v>
      </c>
      <c r="AQ911" s="306"/>
      <c r="AR911" s="306"/>
      <c r="AS911" s="306"/>
      <c r="AT911" s="306"/>
      <c r="AU911" s="306"/>
      <c r="AV911" s="306"/>
      <c r="AW911" s="306"/>
      <c r="AX911" s="306"/>
      <c r="AY911">
        <f>$AY$908</f>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19.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280</v>
      </c>
      <c r="AI943" s="332"/>
      <c r="AJ943" s="332"/>
      <c r="AK943" s="332"/>
      <c r="AL943" s="332" t="s">
        <v>21</v>
      </c>
      <c r="AM943" s="332"/>
      <c r="AN943" s="332"/>
      <c r="AO943" s="407"/>
      <c r="AP943" s="408" t="s">
        <v>220</v>
      </c>
      <c r="AQ943" s="408"/>
      <c r="AR943" s="408"/>
      <c r="AS943" s="408"/>
      <c r="AT943" s="408"/>
      <c r="AU943" s="408"/>
      <c r="AV943" s="408"/>
      <c r="AW943" s="408"/>
      <c r="AX943" s="408"/>
      <c r="AY943">
        <f>$AY$941</f>
        <v>1</v>
      </c>
    </row>
    <row r="944" spans="1:51" ht="30" customHeight="1" x14ac:dyDescent="0.15">
      <c r="A944" s="386">
        <v>1</v>
      </c>
      <c r="B944" s="386">
        <v>1</v>
      </c>
      <c r="C944" s="405" t="s">
        <v>710</v>
      </c>
      <c r="D944" s="400"/>
      <c r="E944" s="400"/>
      <c r="F944" s="400"/>
      <c r="G944" s="400"/>
      <c r="H944" s="400"/>
      <c r="I944" s="400"/>
      <c r="J944" s="401">
        <v>6011602005677</v>
      </c>
      <c r="K944" s="402"/>
      <c r="L944" s="402"/>
      <c r="M944" s="402"/>
      <c r="N944" s="402"/>
      <c r="O944" s="402"/>
      <c r="P944" s="406" t="s">
        <v>716</v>
      </c>
      <c r="Q944" s="302"/>
      <c r="R944" s="302"/>
      <c r="S944" s="302"/>
      <c r="T944" s="302"/>
      <c r="U944" s="302"/>
      <c r="V944" s="302"/>
      <c r="W944" s="302"/>
      <c r="X944" s="302"/>
      <c r="Y944" s="303">
        <v>0.6</v>
      </c>
      <c r="Z944" s="304"/>
      <c r="AA944" s="304"/>
      <c r="AB944" s="305"/>
      <c r="AC944" s="307" t="s">
        <v>290</v>
      </c>
      <c r="AD944" s="308"/>
      <c r="AE944" s="308"/>
      <c r="AF944" s="308"/>
      <c r="AG944" s="308"/>
      <c r="AH944" s="403" t="s">
        <v>699</v>
      </c>
      <c r="AI944" s="404"/>
      <c r="AJ944" s="404"/>
      <c r="AK944" s="404"/>
      <c r="AL944" s="311" t="s">
        <v>699</v>
      </c>
      <c r="AM944" s="312"/>
      <c r="AN944" s="312"/>
      <c r="AO944" s="313"/>
      <c r="AP944" s="306" t="s">
        <v>699</v>
      </c>
      <c r="AQ944" s="306"/>
      <c r="AR944" s="306"/>
      <c r="AS944" s="306"/>
      <c r="AT944" s="306"/>
      <c r="AU944" s="306"/>
      <c r="AV944" s="306"/>
      <c r="AW944" s="306"/>
      <c r="AX944" s="306"/>
      <c r="AY944">
        <f>$AY$941</f>
        <v>1</v>
      </c>
    </row>
    <row r="945" spans="1:51" ht="30" customHeight="1" x14ac:dyDescent="0.15">
      <c r="A945" s="386">
        <v>2</v>
      </c>
      <c r="B945" s="386">
        <v>1</v>
      </c>
      <c r="C945" s="405" t="s">
        <v>710</v>
      </c>
      <c r="D945" s="400"/>
      <c r="E945" s="400"/>
      <c r="F945" s="400"/>
      <c r="G945" s="400"/>
      <c r="H945" s="400"/>
      <c r="I945" s="400"/>
      <c r="J945" s="401">
        <v>6011602005677</v>
      </c>
      <c r="K945" s="402"/>
      <c r="L945" s="402"/>
      <c r="M945" s="402"/>
      <c r="N945" s="402"/>
      <c r="O945" s="402"/>
      <c r="P945" s="406" t="s">
        <v>705</v>
      </c>
      <c r="Q945" s="302"/>
      <c r="R945" s="302"/>
      <c r="S945" s="302"/>
      <c r="T945" s="302"/>
      <c r="U945" s="302"/>
      <c r="V945" s="302"/>
      <c r="W945" s="302"/>
      <c r="X945" s="302"/>
      <c r="Y945" s="303">
        <v>0.4</v>
      </c>
      <c r="Z945" s="304"/>
      <c r="AA945" s="304"/>
      <c r="AB945" s="305"/>
      <c r="AC945" s="307" t="s">
        <v>290</v>
      </c>
      <c r="AD945" s="308"/>
      <c r="AE945" s="308"/>
      <c r="AF945" s="308"/>
      <c r="AG945" s="308"/>
      <c r="AH945" s="403" t="s">
        <v>699</v>
      </c>
      <c r="AI945" s="404"/>
      <c r="AJ945" s="404"/>
      <c r="AK945" s="404"/>
      <c r="AL945" s="311" t="s">
        <v>699</v>
      </c>
      <c r="AM945" s="312"/>
      <c r="AN945" s="312"/>
      <c r="AO945" s="313"/>
      <c r="AP945" s="306" t="s">
        <v>699</v>
      </c>
      <c r="AQ945" s="306"/>
      <c r="AR945" s="306"/>
      <c r="AS945" s="306"/>
      <c r="AT945" s="306"/>
      <c r="AU945" s="306"/>
      <c r="AV945" s="306"/>
      <c r="AW945" s="306"/>
      <c r="AX945" s="306"/>
      <c r="AY945">
        <f>COUNTA($C$945)</f>
        <v>1</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19.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280</v>
      </c>
      <c r="AI976" s="332"/>
      <c r="AJ976" s="332"/>
      <c r="AK976" s="332"/>
      <c r="AL976" s="332" t="s">
        <v>21</v>
      </c>
      <c r="AM976" s="332"/>
      <c r="AN976" s="332"/>
      <c r="AO976" s="407"/>
      <c r="AP976" s="408" t="s">
        <v>220</v>
      </c>
      <c r="AQ976" s="408"/>
      <c r="AR976" s="408"/>
      <c r="AS976" s="408"/>
      <c r="AT976" s="408"/>
      <c r="AU976" s="408"/>
      <c r="AV976" s="408"/>
      <c r="AW976" s="408"/>
      <c r="AX976" s="408"/>
      <c r="AY976">
        <f>$AY$974</f>
        <v>1</v>
      </c>
    </row>
    <row r="977" spans="1:51" ht="30" customHeight="1" x14ac:dyDescent="0.15">
      <c r="A977" s="386">
        <v>1</v>
      </c>
      <c r="B977" s="386">
        <v>1</v>
      </c>
      <c r="C977" s="405" t="s">
        <v>711</v>
      </c>
      <c r="D977" s="400"/>
      <c r="E977" s="400"/>
      <c r="F977" s="400"/>
      <c r="G977" s="400"/>
      <c r="H977" s="400"/>
      <c r="I977" s="400"/>
      <c r="J977" s="401">
        <v>1010001013115</v>
      </c>
      <c r="K977" s="402"/>
      <c r="L977" s="402"/>
      <c r="M977" s="402"/>
      <c r="N977" s="402"/>
      <c r="O977" s="402"/>
      <c r="P977" s="406" t="s">
        <v>706</v>
      </c>
      <c r="Q977" s="302"/>
      <c r="R977" s="302"/>
      <c r="S977" s="302"/>
      <c r="T977" s="302"/>
      <c r="U977" s="302"/>
      <c r="V977" s="302"/>
      <c r="W977" s="302"/>
      <c r="X977" s="302"/>
      <c r="Y977" s="303">
        <v>0.6</v>
      </c>
      <c r="Z977" s="304"/>
      <c r="AA977" s="304"/>
      <c r="AB977" s="305"/>
      <c r="AC977" s="307" t="s">
        <v>291</v>
      </c>
      <c r="AD977" s="308"/>
      <c r="AE977" s="308"/>
      <c r="AF977" s="308"/>
      <c r="AG977" s="308"/>
      <c r="AH977" s="403" t="s">
        <v>699</v>
      </c>
      <c r="AI977" s="404"/>
      <c r="AJ977" s="404"/>
      <c r="AK977" s="404"/>
      <c r="AL977" s="311" t="s">
        <v>699</v>
      </c>
      <c r="AM977" s="312"/>
      <c r="AN977" s="312"/>
      <c r="AO977" s="313"/>
      <c r="AP977" s="306" t="s">
        <v>699</v>
      </c>
      <c r="AQ977" s="306"/>
      <c r="AR977" s="306"/>
      <c r="AS977" s="306"/>
      <c r="AT977" s="306"/>
      <c r="AU977" s="306"/>
      <c r="AV977" s="306"/>
      <c r="AW977" s="306"/>
      <c r="AX977" s="306"/>
      <c r="AY977">
        <f>$AY$974</f>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19.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280</v>
      </c>
      <c r="AI1009" s="332"/>
      <c r="AJ1009" s="332"/>
      <c r="AK1009" s="332"/>
      <c r="AL1009" s="332" t="s">
        <v>21</v>
      </c>
      <c r="AM1009" s="332"/>
      <c r="AN1009" s="332"/>
      <c r="AO1009" s="407"/>
      <c r="AP1009" s="408" t="s">
        <v>220</v>
      </c>
      <c r="AQ1009" s="408"/>
      <c r="AR1009" s="408"/>
      <c r="AS1009" s="408"/>
      <c r="AT1009" s="408"/>
      <c r="AU1009" s="408"/>
      <c r="AV1009" s="408"/>
      <c r="AW1009" s="408"/>
      <c r="AX1009" s="408"/>
      <c r="AY1009">
        <f>$AY$1007</f>
        <v>1</v>
      </c>
    </row>
    <row r="1010" spans="1:51" ht="30" customHeight="1" x14ac:dyDescent="0.15">
      <c r="A1010" s="386">
        <v>1</v>
      </c>
      <c r="B1010" s="386">
        <v>1</v>
      </c>
      <c r="C1010" s="405" t="s">
        <v>712</v>
      </c>
      <c r="D1010" s="400"/>
      <c r="E1010" s="400"/>
      <c r="F1010" s="400"/>
      <c r="G1010" s="400"/>
      <c r="H1010" s="400"/>
      <c r="I1010" s="400"/>
      <c r="J1010" s="401">
        <v>2010501030336</v>
      </c>
      <c r="K1010" s="402"/>
      <c r="L1010" s="402"/>
      <c r="M1010" s="402"/>
      <c r="N1010" s="402"/>
      <c r="O1010" s="402"/>
      <c r="P1010" s="406" t="s">
        <v>707</v>
      </c>
      <c r="Q1010" s="302"/>
      <c r="R1010" s="302"/>
      <c r="S1010" s="302"/>
      <c r="T1010" s="302"/>
      <c r="U1010" s="302"/>
      <c r="V1010" s="302"/>
      <c r="W1010" s="302"/>
      <c r="X1010" s="302"/>
      <c r="Y1010" s="303">
        <v>0.1</v>
      </c>
      <c r="Z1010" s="304"/>
      <c r="AA1010" s="304"/>
      <c r="AB1010" s="305"/>
      <c r="AC1010" s="307" t="s">
        <v>290</v>
      </c>
      <c r="AD1010" s="308"/>
      <c r="AE1010" s="308"/>
      <c r="AF1010" s="308"/>
      <c r="AG1010" s="308"/>
      <c r="AH1010" s="403" t="s">
        <v>699</v>
      </c>
      <c r="AI1010" s="404"/>
      <c r="AJ1010" s="404"/>
      <c r="AK1010" s="404"/>
      <c r="AL1010" s="311" t="s">
        <v>699</v>
      </c>
      <c r="AM1010" s="312"/>
      <c r="AN1010" s="312"/>
      <c r="AO1010" s="313"/>
      <c r="AP1010" s="306" t="s">
        <v>699</v>
      </c>
      <c r="AQ1010" s="306"/>
      <c r="AR1010" s="306"/>
      <c r="AS1010" s="306"/>
      <c r="AT1010" s="306"/>
      <c r="AU1010" s="306"/>
      <c r="AV1010" s="306"/>
      <c r="AW1010" s="306"/>
      <c r="AX1010" s="306"/>
      <c r="AY1010">
        <f>$AY$1007</f>
        <v>1</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19.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280</v>
      </c>
      <c r="AI1042" s="332"/>
      <c r="AJ1042" s="332"/>
      <c r="AK1042" s="332"/>
      <c r="AL1042" s="332" t="s">
        <v>21</v>
      </c>
      <c r="AM1042" s="332"/>
      <c r="AN1042" s="332"/>
      <c r="AO1042" s="407"/>
      <c r="AP1042" s="408" t="s">
        <v>220</v>
      </c>
      <c r="AQ1042" s="408"/>
      <c r="AR1042" s="408"/>
      <c r="AS1042" s="408"/>
      <c r="AT1042" s="408"/>
      <c r="AU1042" s="408"/>
      <c r="AV1042" s="408"/>
      <c r="AW1042" s="408"/>
      <c r="AX1042" s="408"/>
      <c r="AY1042">
        <f>$AY$1040</f>
        <v>1</v>
      </c>
    </row>
    <row r="1043" spans="1:51" ht="30" customHeight="1" x14ac:dyDescent="0.15">
      <c r="A1043" s="386">
        <v>1</v>
      </c>
      <c r="B1043" s="386">
        <v>1</v>
      </c>
      <c r="C1043" s="405" t="s">
        <v>713</v>
      </c>
      <c r="D1043" s="400"/>
      <c r="E1043" s="400"/>
      <c r="F1043" s="400"/>
      <c r="G1043" s="400"/>
      <c r="H1043" s="400"/>
      <c r="I1043" s="400"/>
      <c r="J1043" s="401">
        <v>6010001021699</v>
      </c>
      <c r="K1043" s="402"/>
      <c r="L1043" s="402"/>
      <c r="M1043" s="402"/>
      <c r="N1043" s="402"/>
      <c r="O1043" s="402"/>
      <c r="P1043" s="406" t="s">
        <v>707</v>
      </c>
      <c r="Q1043" s="302"/>
      <c r="R1043" s="302"/>
      <c r="S1043" s="302"/>
      <c r="T1043" s="302"/>
      <c r="U1043" s="302"/>
      <c r="V1043" s="302"/>
      <c r="W1043" s="302"/>
      <c r="X1043" s="302"/>
      <c r="Y1043" s="303">
        <v>0.1</v>
      </c>
      <c r="Z1043" s="304"/>
      <c r="AA1043" s="304"/>
      <c r="AB1043" s="305"/>
      <c r="AC1043" s="307" t="s">
        <v>290</v>
      </c>
      <c r="AD1043" s="308"/>
      <c r="AE1043" s="308"/>
      <c r="AF1043" s="308"/>
      <c r="AG1043" s="308"/>
      <c r="AH1043" s="403" t="s">
        <v>699</v>
      </c>
      <c r="AI1043" s="404"/>
      <c r="AJ1043" s="404"/>
      <c r="AK1043" s="404"/>
      <c r="AL1043" s="311" t="s">
        <v>699</v>
      </c>
      <c r="AM1043" s="312"/>
      <c r="AN1043" s="312"/>
      <c r="AO1043" s="313"/>
      <c r="AP1043" s="306" t="s">
        <v>699</v>
      </c>
      <c r="AQ1043" s="306"/>
      <c r="AR1043" s="306"/>
      <c r="AS1043" s="306"/>
      <c r="AT1043" s="306"/>
      <c r="AU1043" s="306"/>
      <c r="AV1043" s="306"/>
      <c r="AW1043" s="306"/>
      <c r="AX1043" s="306"/>
      <c r="AY1043">
        <f>$AY$1040</f>
        <v>1</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19.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280</v>
      </c>
      <c r="AI1075" s="332"/>
      <c r="AJ1075" s="332"/>
      <c r="AK1075" s="332"/>
      <c r="AL1075" s="332" t="s">
        <v>21</v>
      </c>
      <c r="AM1075" s="332"/>
      <c r="AN1075" s="332"/>
      <c r="AO1075" s="407"/>
      <c r="AP1075" s="408" t="s">
        <v>220</v>
      </c>
      <c r="AQ1075" s="408"/>
      <c r="AR1075" s="408"/>
      <c r="AS1075" s="408"/>
      <c r="AT1075" s="408"/>
      <c r="AU1075" s="408"/>
      <c r="AV1075" s="408"/>
      <c r="AW1075" s="408"/>
      <c r="AX1075" s="408"/>
      <c r="AY1075">
        <f>$AY$1073</f>
        <v>1</v>
      </c>
    </row>
    <row r="1076" spans="1:51" ht="30" customHeight="1" x14ac:dyDescent="0.15">
      <c r="A1076" s="386">
        <v>1</v>
      </c>
      <c r="B1076" s="386">
        <v>1</v>
      </c>
      <c r="C1076" s="405" t="s">
        <v>714</v>
      </c>
      <c r="D1076" s="400"/>
      <c r="E1076" s="400"/>
      <c r="F1076" s="400"/>
      <c r="G1076" s="400"/>
      <c r="H1076" s="400"/>
      <c r="I1076" s="400"/>
      <c r="J1076" s="401">
        <v>4011401002621</v>
      </c>
      <c r="K1076" s="402"/>
      <c r="L1076" s="402"/>
      <c r="M1076" s="402"/>
      <c r="N1076" s="402"/>
      <c r="O1076" s="402"/>
      <c r="P1076" s="406" t="s">
        <v>708</v>
      </c>
      <c r="Q1076" s="302"/>
      <c r="R1076" s="302"/>
      <c r="S1076" s="302"/>
      <c r="T1076" s="302"/>
      <c r="U1076" s="302"/>
      <c r="V1076" s="302"/>
      <c r="W1076" s="302"/>
      <c r="X1076" s="302"/>
      <c r="Y1076" s="303">
        <v>0.1</v>
      </c>
      <c r="Z1076" s="304"/>
      <c r="AA1076" s="304"/>
      <c r="AB1076" s="305"/>
      <c r="AC1076" s="307" t="s">
        <v>290</v>
      </c>
      <c r="AD1076" s="308"/>
      <c r="AE1076" s="308"/>
      <c r="AF1076" s="308"/>
      <c r="AG1076" s="308"/>
      <c r="AH1076" s="403" t="s">
        <v>699</v>
      </c>
      <c r="AI1076" s="404"/>
      <c r="AJ1076" s="404"/>
      <c r="AK1076" s="404"/>
      <c r="AL1076" s="311" t="s">
        <v>699</v>
      </c>
      <c r="AM1076" s="312"/>
      <c r="AN1076" s="312"/>
      <c r="AO1076" s="313"/>
      <c r="AP1076" s="306" t="s">
        <v>699</v>
      </c>
      <c r="AQ1076" s="306"/>
      <c r="AR1076" s="306"/>
      <c r="AS1076" s="306"/>
      <c r="AT1076" s="306"/>
      <c r="AU1076" s="306"/>
      <c r="AV1076" s="306"/>
      <c r="AW1076" s="306"/>
      <c r="AX1076" s="306"/>
      <c r="AY1076">
        <f>$AY$1073</f>
        <v>1</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80" t="s">
        <v>244</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259</v>
      </c>
      <c r="AM1106" s="950"/>
      <c r="AN1106" s="950"/>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214</v>
      </c>
      <c r="D1109" s="883"/>
      <c r="E1109" s="262" t="s">
        <v>213</v>
      </c>
      <c r="F1109" s="883"/>
      <c r="G1109" s="883"/>
      <c r="H1109" s="883"/>
      <c r="I1109" s="883"/>
      <c r="J1109" s="262" t="s">
        <v>219</v>
      </c>
      <c r="K1109" s="262"/>
      <c r="L1109" s="262"/>
      <c r="M1109" s="262"/>
      <c r="N1109" s="262"/>
      <c r="O1109" s="262"/>
      <c r="P1109" s="330" t="s">
        <v>27</v>
      </c>
      <c r="Q1109" s="330"/>
      <c r="R1109" s="330"/>
      <c r="S1109" s="330"/>
      <c r="T1109" s="330"/>
      <c r="U1109" s="330"/>
      <c r="V1109" s="330"/>
      <c r="W1109" s="330"/>
      <c r="X1109" s="330"/>
      <c r="Y1109" s="262" t="s">
        <v>221</v>
      </c>
      <c r="Z1109" s="883"/>
      <c r="AA1109" s="883"/>
      <c r="AB1109" s="883"/>
      <c r="AC1109" s="262" t="s">
        <v>196</v>
      </c>
      <c r="AD1109" s="262"/>
      <c r="AE1109" s="262"/>
      <c r="AF1109" s="262"/>
      <c r="AG1109" s="262"/>
      <c r="AH1109" s="330" t="s">
        <v>209</v>
      </c>
      <c r="AI1109" s="331"/>
      <c r="AJ1109" s="331"/>
      <c r="AK1109" s="331"/>
      <c r="AL1109" s="331" t="s">
        <v>21</v>
      </c>
      <c r="AM1109" s="331"/>
      <c r="AN1109" s="331"/>
      <c r="AO1109" s="886"/>
      <c r="AP1109" s="408" t="s">
        <v>245</v>
      </c>
      <c r="AQ1109" s="408"/>
      <c r="AR1109" s="408"/>
      <c r="AS1109" s="408"/>
      <c r="AT1109" s="408"/>
      <c r="AU1109" s="408"/>
      <c r="AV1109" s="408"/>
      <c r="AW1109" s="408"/>
      <c r="AX1109" s="408"/>
    </row>
    <row r="1110" spans="1:51" ht="30" customHeight="1" x14ac:dyDescent="0.15">
      <c r="A1110" s="386">
        <v>1</v>
      </c>
      <c r="B1110" s="386">
        <v>1</v>
      </c>
      <c r="C1110" s="885"/>
      <c r="D1110" s="885"/>
      <c r="E1110" s="247" t="s">
        <v>656</v>
      </c>
      <c r="F1110" s="884"/>
      <c r="G1110" s="884"/>
      <c r="H1110" s="884"/>
      <c r="I1110" s="884"/>
      <c r="J1110" s="401" t="s">
        <v>656</v>
      </c>
      <c r="K1110" s="402"/>
      <c r="L1110" s="402"/>
      <c r="M1110" s="402"/>
      <c r="N1110" s="402"/>
      <c r="O1110" s="402"/>
      <c r="P1110" s="406" t="s">
        <v>656</v>
      </c>
      <c r="Q1110" s="302"/>
      <c r="R1110" s="302"/>
      <c r="S1110" s="302"/>
      <c r="T1110" s="302"/>
      <c r="U1110" s="302"/>
      <c r="V1110" s="302"/>
      <c r="W1110" s="302"/>
      <c r="X1110" s="302"/>
      <c r="Y1110" s="303" t="s">
        <v>656</v>
      </c>
      <c r="Z1110" s="304"/>
      <c r="AA1110" s="304"/>
      <c r="AB1110" s="305"/>
      <c r="AC1110" s="307"/>
      <c r="AD1110" s="308"/>
      <c r="AE1110" s="308"/>
      <c r="AF1110" s="308"/>
      <c r="AG1110" s="308"/>
      <c r="AH1110" s="309" t="s">
        <v>656</v>
      </c>
      <c r="AI1110" s="310"/>
      <c r="AJ1110" s="310"/>
      <c r="AK1110" s="310"/>
      <c r="AL1110" s="311" t="s">
        <v>656</v>
      </c>
      <c r="AM1110" s="312"/>
      <c r="AN1110" s="312"/>
      <c r="AO1110" s="313"/>
      <c r="AP1110" s="306" t="s">
        <v>656</v>
      </c>
      <c r="AQ1110" s="306"/>
      <c r="AR1110" s="306"/>
      <c r="AS1110" s="306"/>
      <c r="AT1110" s="306"/>
      <c r="AU1110" s="306"/>
      <c r="AV1110" s="306"/>
      <c r="AW1110" s="306"/>
      <c r="AX1110" s="306"/>
    </row>
    <row r="1111" spans="1:51" ht="30" hidden="1" customHeight="1" x14ac:dyDescent="0.15">
      <c r="A1111" s="386">
        <v>2</v>
      </c>
      <c r="B1111" s="386">
        <v>1</v>
      </c>
      <c r="C1111" s="885"/>
      <c r="D1111" s="885"/>
      <c r="E1111" s="884"/>
      <c r="F1111" s="884"/>
      <c r="G1111" s="884"/>
      <c r="H1111" s="884"/>
      <c r="I1111" s="88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5"/>
      <c r="D1112" s="885"/>
      <c r="E1112" s="884"/>
      <c r="F1112" s="884"/>
      <c r="G1112" s="884"/>
      <c r="H1112" s="884"/>
      <c r="I1112" s="88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5"/>
      <c r="D1113" s="885"/>
      <c r="E1113" s="884"/>
      <c r="F1113" s="884"/>
      <c r="G1113" s="884"/>
      <c r="H1113" s="884"/>
      <c r="I1113" s="88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5"/>
      <c r="D1114" s="885"/>
      <c r="E1114" s="884"/>
      <c r="F1114" s="884"/>
      <c r="G1114" s="884"/>
      <c r="H1114" s="884"/>
      <c r="I1114" s="88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5"/>
      <c r="D1115" s="885"/>
      <c r="E1115" s="884"/>
      <c r="F1115" s="884"/>
      <c r="G1115" s="884"/>
      <c r="H1115" s="884"/>
      <c r="I1115" s="88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5"/>
      <c r="D1116" s="885"/>
      <c r="E1116" s="884"/>
      <c r="F1116" s="884"/>
      <c r="G1116" s="884"/>
      <c r="H1116" s="884"/>
      <c r="I1116" s="88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5"/>
      <c r="D1117" s="885"/>
      <c r="E1117" s="884"/>
      <c r="F1117" s="884"/>
      <c r="G1117" s="884"/>
      <c r="H1117" s="884"/>
      <c r="I1117" s="88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5"/>
      <c r="D1118" s="885"/>
      <c r="E1118" s="884"/>
      <c r="F1118" s="884"/>
      <c r="G1118" s="884"/>
      <c r="H1118" s="884"/>
      <c r="I1118" s="88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5"/>
      <c r="D1119" s="885"/>
      <c r="E1119" s="884"/>
      <c r="F1119" s="884"/>
      <c r="G1119" s="884"/>
      <c r="H1119" s="884"/>
      <c r="I1119" s="88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5"/>
      <c r="D1120" s="885"/>
      <c r="E1120" s="884"/>
      <c r="F1120" s="884"/>
      <c r="G1120" s="884"/>
      <c r="H1120" s="884"/>
      <c r="I1120" s="88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5"/>
      <c r="D1121" s="885"/>
      <c r="E1121" s="884"/>
      <c r="F1121" s="884"/>
      <c r="G1121" s="884"/>
      <c r="H1121" s="884"/>
      <c r="I1121" s="88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5"/>
      <c r="D1122" s="885"/>
      <c r="E1122" s="884"/>
      <c r="F1122" s="884"/>
      <c r="G1122" s="884"/>
      <c r="H1122" s="884"/>
      <c r="I1122" s="88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5"/>
      <c r="D1123" s="885"/>
      <c r="E1123" s="884"/>
      <c r="F1123" s="884"/>
      <c r="G1123" s="884"/>
      <c r="H1123" s="884"/>
      <c r="I1123" s="88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5"/>
      <c r="D1124" s="885"/>
      <c r="E1124" s="884"/>
      <c r="F1124" s="884"/>
      <c r="G1124" s="884"/>
      <c r="H1124" s="884"/>
      <c r="I1124" s="88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5"/>
      <c r="D1125" s="885"/>
      <c r="E1125" s="884"/>
      <c r="F1125" s="884"/>
      <c r="G1125" s="884"/>
      <c r="H1125" s="884"/>
      <c r="I1125" s="88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5"/>
      <c r="D1126" s="885"/>
      <c r="E1126" s="884"/>
      <c r="F1126" s="884"/>
      <c r="G1126" s="884"/>
      <c r="H1126" s="884"/>
      <c r="I1126" s="88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5"/>
      <c r="D1127" s="885"/>
      <c r="E1127" s="247"/>
      <c r="F1127" s="884"/>
      <c r="G1127" s="884"/>
      <c r="H1127" s="884"/>
      <c r="I1127" s="88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5"/>
      <c r="D1128" s="885"/>
      <c r="E1128" s="884"/>
      <c r="F1128" s="884"/>
      <c r="G1128" s="884"/>
      <c r="H1128" s="884"/>
      <c r="I1128" s="88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5"/>
      <c r="D1129" s="885"/>
      <c r="E1129" s="884"/>
      <c r="F1129" s="884"/>
      <c r="G1129" s="884"/>
      <c r="H1129" s="884"/>
      <c r="I1129" s="88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5"/>
      <c r="D1130" s="885"/>
      <c r="E1130" s="884"/>
      <c r="F1130" s="884"/>
      <c r="G1130" s="884"/>
      <c r="H1130" s="884"/>
      <c r="I1130" s="88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5"/>
      <c r="D1131" s="885"/>
      <c r="E1131" s="884"/>
      <c r="F1131" s="884"/>
      <c r="G1131" s="884"/>
      <c r="H1131" s="884"/>
      <c r="I1131" s="88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5"/>
      <c r="D1132" s="885"/>
      <c r="E1132" s="884"/>
      <c r="F1132" s="884"/>
      <c r="G1132" s="884"/>
      <c r="H1132" s="884"/>
      <c r="I1132" s="88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5"/>
      <c r="D1133" s="885"/>
      <c r="E1133" s="884"/>
      <c r="F1133" s="884"/>
      <c r="G1133" s="884"/>
      <c r="H1133" s="884"/>
      <c r="I1133" s="88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5"/>
      <c r="D1134" s="885"/>
      <c r="E1134" s="884"/>
      <c r="F1134" s="884"/>
      <c r="G1134" s="884"/>
      <c r="H1134" s="884"/>
      <c r="I1134" s="88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5"/>
      <c r="D1135" s="885"/>
      <c r="E1135" s="884"/>
      <c r="F1135" s="884"/>
      <c r="G1135" s="884"/>
      <c r="H1135" s="884"/>
      <c r="I1135" s="88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5"/>
      <c r="D1136" s="885"/>
      <c r="E1136" s="884"/>
      <c r="F1136" s="884"/>
      <c r="G1136" s="884"/>
      <c r="H1136" s="884"/>
      <c r="I1136" s="88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5"/>
      <c r="D1137" s="885"/>
      <c r="E1137" s="884"/>
      <c r="F1137" s="884"/>
      <c r="G1137" s="884"/>
      <c r="H1137" s="884"/>
      <c r="I1137" s="88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5"/>
      <c r="D1138" s="885"/>
      <c r="E1138" s="884"/>
      <c r="F1138" s="884"/>
      <c r="G1138" s="884"/>
      <c r="H1138" s="884"/>
      <c r="I1138" s="88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5"/>
      <c r="D1139" s="885"/>
      <c r="E1139" s="884"/>
      <c r="F1139" s="884"/>
      <c r="G1139" s="884"/>
      <c r="H1139" s="884"/>
      <c r="I1139" s="88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7" priority="14043">
      <formula>IF(RIGHT(TEXT(P14,"0.#"),1)=".",FALSE,TRUE)</formula>
    </cfRule>
    <cfRule type="expression" dxfId="2126" priority="14044">
      <formula>IF(RIGHT(TEXT(P14,"0.#"),1)=".",TRUE,FALSE)</formula>
    </cfRule>
  </conditionalFormatting>
  <conditionalFormatting sqref="AE32">
    <cfRule type="expression" dxfId="2125" priority="14033">
      <formula>IF(RIGHT(TEXT(AE32,"0.#"),1)=".",FALSE,TRUE)</formula>
    </cfRule>
    <cfRule type="expression" dxfId="2124" priority="14034">
      <formula>IF(RIGHT(TEXT(AE32,"0.#"),1)=".",TRUE,FALSE)</formula>
    </cfRule>
  </conditionalFormatting>
  <conditionalFormatting sqref="P18:AX18">
    <cfRule type="expression" dxfId="2123" priority="13919">
      <formula>IF(RIGHT(TEXT(P18,"0.#"),1)=".",FALSE,TRUE)</formula>
    </cfRule>
    <cfRule type="expression" dxfId="2122" priority="13920">
      <formula>IF(RIGHT(TEXT(P18,"0.#"),1)=".",TRUE,FALSE)</formula>
    </cfRule>
  </conditionalFormatting>
  <conditionalFormatting sqref="Y799">
    <cfRule type="expression" dxfId="2121" priority="13911">
      <formula>IF(RIGHT(TEXT(Y799,"0.#"),1)=".",FALSE,TRUE)</formula>
    </cfRule>
    <cfRule type="expression" dxfId="2120" priority="13912">
      <formula>IF(RIGHT(TEXT(Y799,"0.#"),1)=".",TRUE,FALSE)</formula>
    </cfRule>
  </conditionalFormatting>
  <conditionalFormatting sqref="Y830:Y837 Y828 Y817:Y824 Y815 Y804:Y811">
    <cfRule type="expression" dxfId="2119" priority="13693">
      <formula>IF(RIGHT(TEXT(Y804,"0.#"),1)=".",FALSE,TRUE)</formula>
    </cfRule>
    <cfRule type="expression" dxfId="2118" priority="13694">
      <formula>IF(RIGHT(TEXT(Y804,"0.#"),1)=".",TRUE,FALSE)</formula>
    </cfRule>
  </conditionalFormatting>
  <conditionalFormatting sqref="P16:AQ17 P15:AX15 P13:AX13">
    <cfRule type="expression" dxfId="2117" priority="13741">
      <formula>IF(RIGHT(TEXT(P13,"0.#"),1)=".",FALSE,TRUE)</formula>
    </cfRule>
    <cfRule type="expression" dxfId="2116" priority="13742">
      <formula>IF(RIGHT(TEXT(P13,"0.#"),1)=".",TRUE,FALSE)</formula>
    </cfRule>
  </conditionalFormatting>
  <conditionalFormatting sqref="P19:AJ19">
    <cfRule type="expression" dxfId="2115" priority="13739">
      <formula>IF(RIGHT(TEXT(P19,"0.#"),1)=".",FALSE,TRUE)</formula>
    </cfRule>
    <cfRule type="expression" dxfId="2114" priority="13740">
      <formula>IF(RIGHT(TEXT(P19,"0.#"),1)=".",TRUE,FALSE)</formula>
    </cfRule>
  </conditionalFormatting>
  <conditionalFormatting sqref="AE101 AQ101">
    <cfRule type="expression" dxfId="2113" priority="13731">
      <formula>IF(RIGHT(TEXT(AE101,"0.#"),1)=".",FALSE,TRUE)</formula>
    </cfRule>
    <cfRule type="expression" dxfId="2112" priority="13732">
      <formula>IF(RIGHT(TEXT(AE101,"0.#"),1)=".",TRUE,FALSE)</formula>
    </cfRule>
  </conditionalFormatting>
  <conditionalFormatting sqref="Y791:Y798">
    <cfRule type="expression" dxfId="2111" priority="13717">
      <formula>IF(RIGHT(TEXT(Y791,"0.#"),1)=".",FALSE,TRUE)</formula>
    </cfRule>
    <cfRule type="expression" dxfId="2110" priority="13718">
      <formula>IF(RIGHT(TEXT(Y791,"0.#"),1)=".",TRUE,FALSE)</formula>
    </cfRule>
  </conditionalFormatting>
  <conditionalFormatting sqref="AU799">
    <cfRule type="expression" dxfId="2109" priority="13713">
      <formula>IF(RIGHT(TEXT(AU799,"0.#"),1)=".",FALSE,TRUE)</formula>
    </cfRule>
    <cfRule type="expression" dxfId="2108" priority="13714">
      <formula>IF(RIGHT(TEXT(AU799,"0.#"),1)=".",TRUE,FALSE)</formula>
    </cfRule>
  </conditionalFormatting>
  <conditionalFormatting sqref="AU791:AU798">
    <cfRule type="expression" dxfId="2107" priority="13711">
      <formula>IF(RIGHT(TEXT(AU791,"0.#"),1)=".",FALSE,TRUE)</formula>
    </cfRule>
    <cfRule type="expression" dxfId="2106" priority="13712">
      <formula>IF(RIGHT(TEXT(AU791,"0.#"),1)=".",TRUE,FALSE)</formula>
    </cfRule>
  </conditionalFormatting>
  <conditionalFormatting sqref="Y829 Y816 Y803">
    <cfRule type="expression" dxfId="2105" priority="13697">
      <formula>IF(RIGHT(TEXT(Y803,"0.#"),1)=".",FALSE,TRUE)</formula>
    </cfRule>
    <cfRule type="expression" dxfId="2104" priority="13698">
      <formula>IF(RIGHT(TEXT(Y803,"0.#"),1)=".",TRUE,FALSE)</formula>
    </cfRule>
  </conditionalFormatting>
  <conditionalFormatting sqref="Y838 Y825 Y812">
    <cfRule type="expression" dxfId="2103" priority="13695">
      <formula>IF(RIGHT(TEXT(Y812,"0.#"),1)=".",FALSE,TRUE)</formula>
    </cfRule>
    <cfRule type="expression" dxfId="2102" priority="13696">
      <formula>IF(RIGHT(TEXT(Y812,"0.#"),1)=".",TRUE,FALSE)</formula>
    </cfRule>
  </conditionalFormatting>
  <conditionalFormatting sqref="AU829 AU816 AU803">
    <cfRule type="expression" dxfId="2101" priority="13691">
      <formula>IF(RIGHT(TEXT(AU803,"0.#"),1)=".",FALSE,TRUE)</formula>
    </cfRule>
    <cfRule type="expression" dxfId="2100" priority="13692">
      <formula>IF(RIGHT(TEXT(AU803,"0.#"),1)=".",TRUE,FALSE)</formula>
    </cfRule>
  </conditionalFormatting>
  <conditionalFormatting sqref="AU838 AU825 AU812">
    <cfRule type="expression" dxfId="2099" priority="13689">
      <formula>IF(RIGHT(TEXT(AU812,"0.#"),1)=".",FALSE,TRUE)</formula>
    </cfRule>
    <cfRule type="expression" dxfId="2098" priority="13690">
      <formula>IF(RIGHT(TEXT(AU812,"0.#"),1)=".",TRUE,FALSE)</formula>
    </cfRule>
  </conditionalFormatting>
  <conditionalFormatting sqref="AU830:AU837 AU828 AU817:AU824 AU815 AU804:AU811 AU802">
    <cfRule type="expression" dxfId="2097" priority="13687">
      <formula>IF(RIGHT(TEXT(AU802,"0.#"),1)=".",FALSE,TRUE)</formula>
    </cfRule>
    <cfRule type="expression" dxfId="2096" priority="13688">
      <formula>IF(RIGHT(TEXT(AU802,"0.#"),1)=".",TRUE,FALSE)</formula>
    </cfRule>
  </conditionalFormatting>
  <conditionalFormatting sqref="AM87">
    <cfRule type="expression" dxfId="2095" priority="13341">
      <formula>IF(RIGHT(TEXT(AM87,"0.#"),1)=".",FALSE,TRUE)</formula>
    </cfRule>
    <cfRule type="expression" dxfId="2094" priority="13342">
      <formula>IF(RIGHT(TEXT(AM87,"0.#"),1)=".",TRUE,FALSE)</formula>
    </cfRule>
  </conditionalFormatting>
  <conditionalFormatting sqref="AE55">
    <cfRule type="expression" dxfId="2093" priority="13409">
      <formula>IF(RIGHT(TEXT(AE55,"0.#"),1)=".",FALSE,TRUE)</formula>
    </cfRule>
    <cfRule type="expression" dxfId="2092" priority="13410">
      <formula>IF(RIGHT(TEXT(AE55,"0.#"),1)=".",TRUE,FALSE)</formula>
    </cfRule>
  </conditionalFormatting>
  <conditionalFormatting sqref="AI55">
    <cfRule type="expression" dxfId="2091" priority="13407">
      <formula>IF(RIGHT(TEXT(AI55,"0.#"),1)=".",FALSE,TRUE)</formula>
    </cfRule>
    <cfRule type="expression" dxfId="2090" priority="13408">
      <formula>IF(RIGHT(TEXT(AI55,"0.#"),1)=".",TRUE,FALSE)</formula>
    </cfRule>
  </conditionalFormatting>
  <conditionalFormatting sqref="AM34">
    <cfRule type="expression" dxfId="2089" priority="13487">
      <formula>IF(RIGHT(TEXT(AM34,"0.#"),1)=".",FALSE,TRUE)</formula>
    </cfRule>
    <cfRule type="expression" dxfId="2088" priority="13488">
      <formula>IF(RIGHT(TEXT(AM34,"0.#"),1)=".",TRUE,FALSE)</formula>
    </cfRule>
  </conditionalFormatting>
  <conditionalFormatting sqref="AE33">
    <cfRule type="expression" dxfId="2087" priority="13501">
      <formula>IF(RIGHT(TEXT(AE33,"0.#"),1)=".",FALSE,TRUE)</formula>
    </cfRule>
    <cfRule type="expression" dxfId="2086" priority="13502">
      <formula>IF(RIGHT(TEXT(AE33,"0.#"),1)=".",TRUE,FALSE)</formula>
    </cfRule>
  </conditionalFormatting>
  <conditionalFormatting sqref="AE34">
    <cfRule type="expression" dxfId="2085" priority="13499">
      <formula>IF(RIGHT(TEXT(AE34,"0.#"),1)=".",FALSE,TRUE)</formula>
    </cfRule>
    <cfRule type="expression" dxfId="2084" priority="13500">
      <formula>IF(RIGHT(TEXT(AE34,"0.#"),1)=".",TRUE,FALSE)</formula>
    </cfRule>
  </conditionalFormatting>
  <conditionalFormatting sqref="AI34">
    <cfRule type="expression" dxfId="2083" priority="13497">
      <formula>IF(RIGHT(TEXT(AI34,"0.#"),1)=".",FALSE,TRUE)</formula>
    </cfRule>
    <cfRule type="expression" dxfId="2082" priority="13498">
      <formula>IF(RIGHT(TEXT(AI34,"0.#"),1)=".",TRUE,FALSE)</formula>
    </cfRule>
  </conditionalFormatting>
  <conditionalFormatting sqref="AI33">
    <cfRule type="expression" dxfId="2081" priority="13495">
      <formula>IF(RIGHT(TEXT(AI33,"0.#"),1)=".",FALSE,TRUE)</formula>
    </cfRule>
    <cfRule type="expression" dxfId="2080" priority="13496">
      <formula>IF(RIGHT(TEXT(AI33,"0.#"),1)=".",TRUE,FALSE)</formula>
    </cfRule>
  </conditionalFormatting>
  <conditionalFormatting sqref="AI32">
    <cfRule type="expression" dxfId="2079" priority="13493">
      <formula>IF(RIGHT(TEXT(AI32,"0.#"),1)=".",FALSE,TRUE)</formula>
    </cfRule>
    <cfRule type="expression" dxfId="2078" priority="13494">
      <formula>IF(RIGHT(TEXT(AI32,"0.#"),1)=".",TRUE,FALSE)</formula>
    </cfRule>
  </conditionalFormatting>
  <conditionalFormatting sqref="AM32">
    <cfRule type="expression" dxfId="2077" priority="13491">
      <formula>IF(RIGHT(TEXT(AM32,"0.#"),1)=".",FALSE,TRUE)</formula>
    </cfRule>
    <cfRule type="expression" dxfId="2076" priority="13492">
      <formula>IF(RIGHT(TEXT(AM32,"0.#"),1)=".",TRUE,FALSE)</formula>
    </cfRule>
  </conditionalFormatting>
  <conditionalFormatting sqref="AM33">
    <cfRule type="expression" dxfId="2075" priority="13489">
      <formula>IF(RIGHT(TEXT(AM33,"0.#"),1)=".",FALSE,TRUE)</formula>
    </cfRule>
    <cfRule type="expression" dxfId="2074" priority="13490">
      <formula>IF(RIGHT(TEXT(AM33,"0.#"),1)=".",TRUE,FALSE)</formula>
    </cfRule>
  </conditionalFormatting>
  <conditionalFormatting sqref="AQ32:AQ34">
    <cfRule type="expression" dxfId="2073" priority="13481">
      <formula>IF(RIGHT(TEXT(AQ32,"0.#"),1)=".",FALSE,TRUE)</formula>
    </cfRule>
    <cfRule type="expression" dxfId="2072" priority="13482">
      <formula>IF(RIGHT(TEXT(AQ32,"0.#"),1)=".",TRUE,FALSE)</formula>
    </cfRule>
  </conditionalFormatting>
  <conditionalFormatting sqref="AU32:AU34">
    <cfRule type="expression" dxfId="2071" priority="13479">
      <formula>IF(RIGHT(TEXT(AU32,"0.#"),1)=".",FALSE,TRUE)</formula>
    </cfRule>
    <cfRule type="expression" dxfId="2070" priority="13480">
      <formula>IF(RIGHT(TEXT(AU32,"0.#"),1)=".",TRUE,FALSE)</formula>
    </cfRule>
  </conditionalFormatting>
  <conditionalFormatting sqref="AE53">
    <cfRule type="expression" dxfId="2069" priority="13413">
      <formula>IF(RIGHT(TEXT(AE53,"0.#"),1)=".",FALSE,TRUE)</formula>
    </cfRule>
    <cfRule type="expression" dxfId="2068" priority="13414">
      <formula>IF(RIGHT(TEXT(AE53,"0.#"),1)=".",TRUE,FALSE)</formula>
    </cfRule>
  </conditionalFormatting>
  <conditionalFormatting sqref="AE54">
    <cfRule type="expression" dxfId="2067" priority="13411">
      <formula>IF(RIGHT(TEXT(AE54,"0.#"),1)=".",FALSE,TRUE)</formula>
    </cfRule>
    <cfRule type="expression" dxfId="2066" priority="13412">
      <formula>IF(RIGHT(TEXT(AE54,"0.#"),1)=".",TRUE,FALSE)</formula>
    </cfRule>
  </conditionalFormatting>
  <conditionalFormatting sqref="AI54">
    <cfRule type="expression" dxfId="2065" priority="13405">
      <formula>IF(RIGHT(TEXT(AI54,"0.#"),1)=".",FALSE,TRUE)</formula>
    </cfRule>
    <cfRule type="expression" dxfId="2064" priority="13406">
      <formula>IF(RIGHT(TEXT(AI54,"0.#"),1)=".",TRUE,FALSE)</formula>
    </cfRule>
  </conditionalFormatting>
  <conditionalFormatting sqref="AI53">
    <cfRule type="expression" dxfId="2063" priority="13403">
      <formula>IF(RIGHT(TEXT(AI53,"0.#"),1)=".",FALSE,TRUE)</formula>
    </cfRule>
    <cfRule type="expression" dxfId="2062" priority="13404">
      <formula>IF(RIGHT(TEXT(AI53,"0.#"),1)=".",TRUE,FALSE)</formula>
    </cfRule>
  </conditionalFormatting>
  <conditionalFormatting sqref="AM53">
    <cfRule type="expression" dxfId="2061" priority="13401">
      <formula>IF(RIGHT(TEXT(AM53,"0.#"),1)=".",FALSE,TRUE)</formula>
    </cfRule>
    <cfRule type="expression" dxfId="2060" priority="13402">
      <formula>IF(RIGHT(TEXT(AM53,"0.#"),1)=".",TRUE,FALSE)</formula>
    </cfRule>
  </conditionalFormatting>
  <conditionalFormatting sqref="AM54">
    <cfRule type="expression" dxfId="2059" priority="13399">
      <formula>IF(RIGHT(TEXT(AM54,"0.#"),1)=".",FALSE,TRUE)</formula>
    </cfRule>
    <cfRule type="expression" dxfId="2058" priority="13400">
      <formula>IF(RIGHT(TEXT(AM54,"0.#"),1)=".",TRUE,FALSE)</formula>
    </cfRule>
  </conditionalFormatting>
  <conditionalFormatting sqref="AM55">
    <cfRule type="expression" dxfId="2057" priority="13397">
      <formula>IF(RIGHT(TEXT(AM55,"0.#"),1)=".",FALSE,TRUE)</formula>
    </cfRule>
    <cfRule type="expression" dxfId="2056" priority="13398">
      <formula>IF(RIGHT(TEXT(AM55,"0.#"),1)=".",TRUE,FALSE)</formula>
    </cfRule>
  </conditionalFormatting>
  <conditionalFormatting sqref="AE60">
    <cfRule type="expression" dxfId="2055" priority="13383">
      <formula>IF(RIGHT(TEXT(AE60,"0.#"),1)=".",FALSE,TRUE)</formula>
    </cfRule>
    <cfRule type="expression" dxfId="2054" priority="13384">
      <formula>IF(RIGHT(TEXT(AE60,"0.#"),1)=".",TRUE,FALSE)</formula>
    </cfRule>
  </conditionalFormatting>
  <conditionalFormatting sqref="AE61">
    <cfRule type="expression" dxfId="2053" priority="13381">
      <formula>IF(RIGHT(TEXT(AE61,"0.#"),1)=".",FALSE,TRUE)</formula>
    </cfRule>
    <cfRule type="expression" dxfId="2052" priority="13382">
      <formula>IF(RIGHT(TEXT(AE61,"0.#"),1)=".",TRUE,FALSE)</formula>
    </cfRule>
  </conditionalFormatting>
  <conditionalFormatting sqref="AE62">
    <cfRule type="expression" dxfId="2051" priority="13379">
      <formula>IF(RIGHT(TEXT(AE62,"0.#"),1)=".",FALSE,TRUE)</formula>
    </cfRule>
    <cfRule type="expression" dxfId="2050" priority="13380">
      <formula>IF(RIGHT(TEXT(AE62,"0.#"),1)=".",TRUE,FALSE)</formula>
    </cfRule>
  </conditionalFormatting>
  <conditionalFormatting sqref="AI62">
    <cfRule type="expression" dxfId="2049" priority="13377">
      <formula>IF(RIGHT(TEXT(AI62,"0.#"),1)=".",FALSE,TRUE)</formula>
    </cfRule>
    <cfRule type="expression" dxfId="2048" priority="13378">
      <formula>IF(RIGHT(TEXT(AI62,"0.#"),1)=".",TRUE,FALSE)</formula>
    </cfRule>
  </conditionalFormatting>
  <conditionalFormatting sqref="AI61">
    <cfRule type="expression" dxfId="2047" priority="13375">
      <formula>IF(RIGHT(TEXT(AI61,"0.#"),1)=".",FALSE,TRUE)</formula>
    </cfRule>
    <cfRule type="expression" dxfId="2046" priority="13376">
      <formula>IF(RIGHT(TEXT(AI61,"0.#"),1)=".",TRUE,FALSE)</formula>
    </cfRule>
  </conditionalFormatting>
  <conditionalFormatting sqref="AI60">
    <cfRule type="expression" dxfId="2045" priority="13373">
      <formula>IF(RIGHT(TEXT(AI60,"0.#"),1)=".",FALSE,TRUE)</formula>
    </cfRule>
    <cfRule type="expression" dxfId="2044" priority="13374">
      <formula>IF(RIGHT(TEXT(AI60,"0.#"),1)=".",TRUE,FALSE)</formula>
    </cfRule>
  </conditionalFormatting>
  <conditionalFormatting sqref="AM60">
    <cfRule type="expression" dxfId="2043" priority="13371">
      <formula>IF(RIGHT(TEXT(AM60,"0.#"),1)=".",FALSE,TRUE)</formula>
    </cfRule>
    <cfRule type="expression" dxfId="2042" priority="13372">
      <formula>IF(RIGHT(TEXT(AM60,"0.#"),1)=".",TRUE,FALSE)</formula>
    </cfRule>
  </conditionalFormatting>
  <conditionalFormatting sqref="AM61">
    <cfRule type="expression" dxfId="2041" priority="13369">
      <formula>IF(RIGHT(TEXT(AM61,"0.#"),1)=".",FALSE,TRUE)</formula>
    </cfRule>
    <cfRule type="expression" dxfId="2040" priority="13370">
      <formula>IF(RIGHT(TEXT(AM61,"0.#"),1)=".",TRUE,FALSE)</formula>
    </cfRule>
  </conditionalFormatting>
  <conditionalFormatting sqref="AM62">
    <cfRule type="expression" dxfId="2039" priority="13367">
      <formula>IF(RIGHT(TEXT(AM62,"0.#"),1)=".",FALSE,TRUE)</formula>
    </cfRule>
    <cfRule type="expression" dxfId="2038" priority="13368">
      <formula>IF(RIGHT(TEXT(AM62,"0.#"),1)=".",TRUE,FALSE)</formula>
    </cfRule>
  </conditionalFormatting>
  <conditionalFormatting sqref="AE87">
    <cfRule type="expression" dxfId="2037" priority="13353">
      <formula>IF(RIGHT(TEXT(AE87,"0.#"),1)=".",FALSE,TRUE)</formula>
    </cfRule>
    <cfRule type="expression" dxfId="2036" priority="13354">
      <formula>IF(RIGHT(TEXT(AE87,"0.#"),1)=".",TRUE,FALSE)</formula>
    </cfRule>
  </conditionalFormatting>
  <conditionalFormatting sqref="AE88">
    <cfRule type="expression" dxfId="2035" priority="13351">
      <formula>IF(RIGHT(TEXT(AE88,"0.#"),1)=".",FALSE,TRUE)</formula>
    </cfRule>
    <cfRule type="expression" dxfId="2034" priority="13352">
      <formula>IF(RIGHT(TEXT(AE88,"0.#"),1)=".",TRUE,FALSE)</formula>
    </cfRule>
  </conditionalFormatting>
  <conditionalFormatting sqref="AE89">
    <cfRule type="expression" dxfId="2033" priority="13349">
      <formula>IF(RIGHT(TEXT(AE89,"0.#"),1)=".",FALSE,TRUE)</formula>
    </cfRule>
    <cfRule type="expression" dxfId="2032" priority="13350">
      <formula>IF(RIGHT(TEXT(AE89,"0.#"),1)=".",TRUE,FALSE)</formula>
    </cfRule>
  </conditionalFormatting>
  <conditionalFormatting sqref="AI89">
    <cfRule type="expression" dxfId="2031" priority="13347">
      <formula>IF(RIGHT(TEXT(AI89,"0.#"),1)=".",FALSE,TRUE)</formula>
    </cfRule>
    <cfRule type="expression" dxfId="2030" priority="13348">
      <formula>IF(RIGHT(TEXT(AI89,"0.#"),1)=".",TRUE,FALSE)</formula>
    </cfRule>
  </conditionalFormatting>
  <conditionalFormatting sqref="AI88">
    <cfRule type="expression" dxfId="2029" priority="13345">
      <formula>IF(RIGHT(TEXT(AI88,"0.#"),1)=".",FALSE,TRUE)</formula>
    </cfRule>
    <cfRule type="expression" dxfId="2028" priority="13346">
      <formula>IF(RIGHT(TEXT(AI88,"0.#"),1)=".",TRUE,FALSE)</formula>
    </cfRule>
  </conditionalFormatting>
  <conditionalFormatting sqref="AI87">
    <cfRule type="expression" dxfId="2027" priority="13343">
      <formula>IF(RIGHT(TEXT(AI87,"0.#"),1)=".",FALSE,TRUE)</formula>
    </cfRule>
    <cfRule type="expression" dxfId="2026" priority="13344">
      <formula>IF(RIGHT(TEXT(AI87,"0.#"),1)=".",TRUE,FALSE)</formula>
    </cfRule>
  </conditionalFormatting>
  <conditionalFormatting sqref="AM88">
    <cfRule type="expression" dxfId="2025" priority="13339">
      <formula>IF(RIGHT(TEXT(AM88,"0.#"),1)=".",FALSE,TRUE)</formula>
    </cfRule>
    <cfRule type="expression" dxfId="2024" priority="13340">
      <formula>IF(RIGHT(TEXT(AM88,"0.#"),1)=".",TRUE,FALSE)</formula>
    </cfRule>
  </conditionalFormatting>
  <conditionalFormatting sqref="AM89">
    <cfRule type="expression" dxfId="2023" priority="13337">
      <formula>IF(RIGHT(TEXT(AM89,"0.#"),1)=".",FALSE,TRUE)</formula>
    </cfRule>
    <cfRule type="expression" dxfId="2022" priority="13338">
      <formula>IF(RIGHT(TEXT(AM89,"0.#"),1)=".",TRUE,FALSE)</formula>
    </cfRule>
  </conditionalFormatting>
  <conditionalFormatting sqref="AE92">
    <cfRule type="expression" dxfId="2021" priority="13323">
      <formula>IF(RIGHT(TEXT(AE92,"0.#"),1)=".",FALSE,TRUE)</formula>
    </cfRule>
    <cfRule type="expression" dxfId="2020" priority="13324">
      <formula>IF(RIGHT(TEXT(AE92,"0.#"),1)=".",TRUE,FALSE)</formula>
    </cfRule>
  </conditionalFormatting>
  <conditionalFormatting sqref="AE93">
    <cfRule type="expression" dxfId="2019" priority="13321">
      <formula>IF(RIGHT(TEXT(AE93,"0.#"),1)=".",FALSE,TRUE)</formula>
    </cfRule>
    <cfRule type="expression" dxfId="2018" priority="13322">
      <formula>IF(RIGHT(TEXT(AE93,"0.#"),1)=".",TRUE,FALSE)</formula>
    </cfRule>
  </conditionalFormatting>
  <conditionalFormatting sqref="AE94">
    <cfRule type="expression" dxfId="2017" priority="13319">
      <formula>IF(RIGHT(TEXT(AE94,"0.#"),1)=".",FALSE,TRUE)</formula>
    </cfRule>
    <cfRule type="expression" dxfId="2016" priority="13320">
      <formula>IF(RIGHT(TEXT(AE94,"0.#"),1)=".",TRUE,FALSE)</formula>
    </cfRule>
  </conditionalFormatting>
  <conditionalFormatting sqref="AI94">
    <cfRule type="expression" dxfId="2015" priority="13317">
      <formula>IF(RIGHT(TEXT(AI94,"0.#"),1)=".",FALSE,TRUE)</formula>
    </cfRule>
    <cfRule type="expression" dxfId="2014" priority="13318">
      <formula>IF(RIGHT(TEXT(AI94,"0.#"),1)=".",TRUE,FALSE)</formula>
    </cfRule>
  </conditionalFormatting>
  <conditionalFormatting sqref="AI93">
    <cfRule type="expression" dxfId="2013" priority="13315">
      <formula>IF(RIGHT(TEXT(AI93,"0.#"),1)=".",FALSE,TRUE)</formula>
    </cfRule>
    <cfRule type="expression" dxfId="2012" priority="13316">
      <formula>IF(RIGHT(TEXT(AI93,"0.#"),1)=".",TRUE,FALSE)</formula>
    </cfRule>
  </conditionalFormatting>
  <conditionalFormatting sqref="AI92">
    <cfRule type="expression" dxfId="2011" priority="13313">
      <formula>IF(RIGHT(TEXT(AI92,"0.#"),1)=".",FALSE,TRUE)</formula>
    </cfRule>
    <cfRule type="expression" dxfId="2010" priority="13314">
      <formula>IF(RIGHT(TEXT(AI92,"0.#"),1)=".",TRUE,FALSE)</formula>
    </cfRule>
  </conditionalFormatting>
  <conditionalFormatting sqref="AM92">
    <cfRule type="expression" dxfId="2009" priority="13311">
      <formula>IF(RIGHT(TEXT(AM92,"0.#"),1)=".",FALSE,TRUE)</formula>
    </cfRule>
    <cfRule type="expression" dxfId="2008" priority="13312">
      <formula>IF(RIGHT(TEXT(AM92,"0.#"),1)=".",TRUE,FALSE)</formula>
    </cfRule>
  </conditionalFormatting>
  <conditionalFormatting sqref="AM93">
    <cfRule type="expression" dxfId="2007" priority="13309">
      <formula>IF(RIGHT(TEXT(AM93,"0.#"),1)=".",FALSE,TRUE)</formula>
    </cfRule>
    <cfRule type="expression" dxfId="2006" priority="13310">
      <formula>IF(RIGHT(TEXT(AM93,"0.#"),1)=".",TRUE,FALSE)</formula>
    </cfRule>
  </conditionalFormatting>
  <conditionalFormatting sqref="AM94">
    <cfRule type="expression" dxfId="2005" priority="13307">
      <formula>IF(RIGHT(TEXT(AM94,"0.#"),1)=".",FALSE,TRUE)</formula>
    </cfRule>
    <cfRule type="expression" dxfId="2004" priority="13308">
      <formula>IF(RIGHT(TEXT(AM94,"0.#"),1)=".",TRUE,FALSE)</formula>
    </cfRule>
  </conditionalFormatting>
  <conditionalFormatting sqref="AE97">
    <cfRule type="expression" dxfId="2003" priority="13293">
      <formula>IF(RIGHT(TEXT(AE97,"0.#"),1)=".",FALSE,TRUE)</formula>
    </cfRule>
    <cfRule type="expression" dxfId="2002" priority="13294">
      <formula>IF(RIGHT(TEXT(AE97,"0.#"),1)=".",TRUE,FALSE)</formula>
    </cfRule>
  </conditionalFormatting>
  <conditionalFormatting sqref="AE98">
    <cfRule type="expression" dxfId="2001" priority="13291">
      <formula>IF(RIGHT(TEXT(AE98,"0.#"),1)=".",FALSE,TRUE)</formula>
    </cfRule>
    <cfRule type="expression" dxfId="2000" priority="13292">
      <formula>IF(RIGHT(TEXT(AE98,"0.#"),1)=".",TRUE,FALSE)</formula>
    </cfRule>
  </conditionalFormatting>
  <conditionalFormatting sqref="AE99">
    <cfRule type="expression" dxfId="1999" priority="13289">
      <formula>IF(RIGHT(TEXT(AE99,"0.#"),1)=".",FALSE,TRUE)</formula>
    </cfRule>
    <cfRule type="expression" dxfId="1998" priority="13290">
      <formula>IF(RIGHT(TEXT(AE99,"0.#"),1)=".",TRUE,FALSE)</formula>
    </cfRule>
  </conditionalFormatting>
  <conditionalFormatting sqref="AI99">
    <cfRule type="expression" dxfId="1997" priority="13287">
      <formula>IF(RIGHT(TEXT(AI99,"0.#"),1)=".",FALSE,TRUE)</formula>
    </cfRule>
    <cfRule type="expression" dxfId="1996" priority="13288">
      <formula>IF(RIGHT(TEXT(AI99,"0.#"),1)=".",TRUE,FALSE)</formula>
    </cfRule>
  </conditionalFormatting>
  <conditionalFormatting sqref="AI98">
    <cfRule type="expression" dxfId="1995" priority="13285">
      <formula>IF(RIGHT(TEXT(AI98,"0.#"),1)=".",FALSE,TRUE)</formula>
    </cfRule>
    <cfRule type="expression" dxfId="1994" priority="13286">
      <formula>IF(RIGHT(TEXT(AI98,"0.#"),1)=".",TRUE,FALSE)</formula>
    </cfRule>
  </conditionalFormatting>
  <conditionalFormatting sqref="AI97">
    <cfRule type="expression" dxfId="1993" priority="13283">
      <formula>IF(RIGHT(TEXT(AI97,"0.#"),1)=".",FALSE,TRUE)</formula>
    </cfRule>
    <cfRule type="expression" dxfId="1992" priority="13284">
      <formula>IF(RIGHT(TEXT(AI97,"0.#"),1)=".",TRUE,FALSE)</formula>
    </cfRule>
  </conditionalFormatting>
  <conditionalFormatting sqref="AM97">
    <cfRule type="expression" dxfId="1991" priority="13281">
      <formula>IF(RIGHT(TEXT(AM97,"0.#"),1)=".",FALSE,TRUE)</formula>
    </cfRule>
    <cfRule type="expression" dxfId="1990" priority="13282">
      <formula>IF(RIGHT(TEXT(AM97,"0.#"),1)=".",TRUE,FALSE)</formula>
    </cfRule>
  </conditionalFormatting>
  <conditionalFormatting sqref="AM98">
    <cfRule type="expression" dxfId="1989" priority="13279">
      <formula>IF(RIGHT(TEXT(AM98,"0.#"),1)=".",FALSE,TRUE)</formula>
    </cfRule>
    <cfRule type="expression" dxfId="1988" priority="13280">
      <formula>IF(RIGHT(TEXT(AM98,"0.#"),1)=".",TRUE,FALSE)</formula>
    </cfRule>
  </conditionalFormatting>
  <conditionalFormatting sqref="AM99">
    <cfRule type="expression" dxfId="1987" priority="13277">
      <formula>IF(RIGHT(TEXT(AM99,"0.#"),1)=".",FALSE,TRUE)</formula>
    </cfRule>
    <cfRule type="expression" dxfId="1986" priority="13278">
      <formula>IF(RIGHT(TEXT(AM99,"0.#"),1)=".",TRUE,FALSE)</formula>
    </cfRule>
  </conditionalFormatting>
  <conditionalFormatting sqref="AI101">
    <cfRule type="expression" dxfId="1985" priority="13263">
      <formula>IF(RIGHT(TEXT(AI101,"0.#"),1)=".",FALSE,TRUE)</formula>
    </cfRule>
    <cfRule type="expression" dxfId="1984" priority="13264">
      <formula>IF(RIGHT(TEXT(AI101,"0.#"),1)=".",TRUE,FALSE)</formula>
    </cfRule>
  </conditionalFormatting>
  <conditionalFormatting sqref="AM101">
    <cfRule type="expression" dxfId="1983" priority="13261">
      <formula>IF(RIGHT(TEXT(AM101,"0.#"),1)=".",FALSE,TRUE)</formula>
    </cfRule>
    <cfRule type="expression" dxfId="1982" priority="13262">
      <formula>IF(RIGHT(TEXT(AM101,"0.#"),1)=".",TRUE,FALSE)</formula>
    </cfRule>
  </conditionalFormatting>
  <conditionalFormatting sqref="AE102">
    <cfRule type="expression" dxfId="1981" priority="13259">
      <formula>IF(RIGHT(TEXT(AE102,"0.#"),1)=".",FALSE,TRUE)</formula>
    </cfRule>
    <cfRule type="expression" dxfId="1980" priority="13260">
      <formula>IF(RIGHT(TEXT(AE102,"0.#"),1)=".",TRUE,FALSE)</formula>
    </cfRule>
  </conditionalFormatting>
  <conditionalFormatting sqref="AI102">
    <cfRule type="expression" dxfId="1979" priority="13257">
      <formula>IF(RIGHT(TEXT(AI102,"0.#"),1)=".",FALSE,TRUE)</formula>
    </cfRule>
    <cfRule type="expression" dxfId="1978" priority="13258">
      <formula>IF(RIGHT(TEXT(AI102,"0.#"),1)=".",TRUE,FALSE)</formula>
    </cfRule>
  </conditionalFormatting>
  <conditionalFormatting sqref="AM102">
    <cfRule type="expression" dxfId="1977" priority="13255">
      <formula>IF(RIGHT(TEXT(AM102,"0.#"),1)=".",FALSE,TRUE)</formula>
    </cfRule>
    <cfRule type="expression" dxfId="1976" priority="13256">
      <formula>IF(RIGHT(TEXT(AM102,"0.#"),1)=".",TRUE,FALSE)</formula>
    </cfRule>
  </conditionalFormatting>
  <conditionalFormatting sqref="AQ102">
    <cfRule type="expression" dxfId="1975" priority="13253">
      <formula>IF(RIGHT(TEXT(AQ102,"0.#"),1)=".",FALSE,TRUE)</formula>
    </cfRule>
    <cfRule type="expression" dxfId="1974" priority="13254">
      <formula>IF(RIGHT(TEXT(AQ102,"0.#"),1)=".",TRUE,FALSE)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E116 AQ116">
    <cfRule type="expression" dxfId="1925" priority="13195">
      <formula>IF(RIGHT(TEXT(AE116,"0.#"),1)=".",FALSE,TRUE)</formula>
    </cfRule>
    <cfRule type="expression" dxfId="1924" priority="13196">
      <formula>IF(RIGHT(TEXT(AE116,"0.#"),1)=".",TRUE,FALSE)</formula>
    </cfRule>
  </conditionalFormatting>
  <conditionalFormatting sqref="AI116">
    <cfRule type="expression" dxfId="1923" priority="13193">
      <formula>IF(RIGHT(TEXT(AI116,"0.#"),1)=".",FALSE,TRUE)</formula>
    </cfRule>
    <cfRule type="expression" dxfId="1922" priority="13194">
      <formula>IF(RIGHT(TEXT(AI116,"0.#"),1)=".",TRUE,FALSE)</formula>
    </cfRule>
  </conditionalFormatting>
  <conditionalFormatting sqref="AM116">
    <cfRule type="expression" dxfId="1921" priority="13191">
      <formula>IF(RIGHT(TEXT(AM116,"0.#"),1)=".",FALSE,TRUE)</formula>
    </cfRule>
    <cfRule type="expression" dxfId="1920" priority="13192">
      <formula>IF(RIGHT(TEXT(AM116,"0.#"),1)=".",TRUE,FALSE)</formula>
    </cfRule>
  </conditionalFormatting>
  <conditionalFormatting sqref="AE117 AM117">
    <cfRule type="expression" dxfId="1919" priority="13189">
      <formula>IF(RIGHT(TEXT(AE117,"0.#"),1)=".",FALSE,TRUE)</formula>
    </cfRule>
    <cfRule type="expression" dxfId="1918" priority="13190">
      <formula>IF(RIGHT(TEXT(AE117,"0.#"),1)=".",TRUE,FALSE)</formula>
    </cfRule>
  </conditionalFormatting>
  <conditionalFormatting sqref="AI117">
    <cfRule type="expression" dxfId="1917" priority="13187">
      <formula>IF(RIGHT(TEXT(AI117,"0.#"),1)=".",FALSE,TRUE)</formula>
    </cfRule>
    <cfRule type="expression" dxfId="1916" priority="13188">
      <formula>IF(RIGHT(TEXT(AI117,"0.#"),1)=".",TRUE,FALSE)</formula>
    </cfRule>
  </conditionalFormatting>
  <conditionalFormatting sqref="AQ117">
    <cfRule type="expression" dxfId="1915" priority="13183">
      <formula>IF(RIGHT(TEXT(AQ117,"0.#"),1)=".",FALSE,TRUE)</formula>
    </cfRule>
    <cfRule type="expression" dxfId="1914" priority="13184">
      <formula>IF(RIGHT(TEXT(AQ117,"0.#"),1)=".",TRUE,FALSE)</formula>
    </cfRule>
  </conditionalFormatting>
  <conditionalFormatting sqref="AE119 AQ119">
    <cfRule type="expression" dxfId="1913" priority="13181">
      <formula>IF(RIGHT(TEXT(AE119,"0.#"),1)=".",FALSE,TRUE)</formula>
    </cfRule>
    <cfRule type="expression" dxfId="1912" priority="13182">
      <formula>IF(RIGHT(TEXT(AE119,"0.#"),1)=".",TRUE,FALSE)</formula>
    </cfRule>
  </conditionalFormatting>
  <conditionalFormatting sqref="AI119">
    <cfRule type="expression" dxfId="1911" priority="13179">
      <formula>IF(RIGHT(TEXT(AI119,"0.#"),1)=".",FALSE,TRUE)</formula>
    </cfRule>
    <cfRule type="expression" dxfId="1910" priority="13180">
      <formula>IF(RIGHT(TEXT(AI119,"0.#"),1)=".",TRUE,FALSE)</formula>
    </cfRule>
  </conditionalFormatting>
  <conditionalFormatting sqref="AM119">
    <cfRule type="expression" dxfId="1909" priority="13177">
      <formula>IF(RIGHT(TEXT(AM119,"0.#"),1)=".",FALSE,TRUE)</formula>
    </cfRule>
    <cfRule type="expression" dxfId="1908" priority="13178">
      <formula>IF(RIGHT(TEXT(AM119,"0.#"),1)=".",TRUE,FALSE)</formula>
    </cfRule>
  </conditionalFormatting>
  <conditionalFormatting sqref="AQ120">
    <cfRule type="expression" dxfId="1907" priority="13169">
      <formula>IF(RIGHT(TEXT(AQ120,"0.#"),1)=".",FALSE,TRUE)</formula>
    </cfRule>
    <cfRule type="expression" dxfId="1906" priority="13170">
      <formula>IF(RIGHT(TEXT(AQ120,"0.#"),1)=".",TRUE,FALSE)</formula>
    </cfRule>
  </conditionalFormatting>
  <conditionalFormatting sqref="AE122 AQ122">
    <cfRule type="expression" dxfId="1905" priority="13167">
      <formula>IF(RIGHT(TEXT(AE122,"0.#"),1)=".",FALSE,TRUE)</formula>
    </cfRule>
    <cfRule type="expression" dxfId="1904" priority="13168">
      <formula>IF(RIGHT(TEXT(AE122,"0.#"),1)=".",TRUE,FALSE)</formula>
    </cfRule>
  </conditionalFormatting>
  <conditionalFormatting sqref="AI122">
    <cfRule type="expression" dxfId="1903" priority="13165">
      <formula>IF(RIGHT(TEXT(AI122,"0.#"),1)=".",FALSE,TRUE)</formula>
    </cfRule>
    <cfRule type="expression" dxfId="1902" priority="13166">
      <formula>IF(RIGHT(TEXT(AI122,"0.#"),1)=".",TRUE,FALSE)</formula>
    </cfRule>
  </conditionalFormatting>
  <conditionalFormatting sqref="AM122">
    <cfRule type="expression" dxfId="1901" priority="13163">
      <formula>IF(RIGHT(TEXT(AM122,"0.#"),1)=".",FALSE,TRUE)</formula>
    </cfRule>
    <cfRule type="expression" dxfId="1900" priority="13164">
      <formula>IF(RIGHT(TEXT(AM122,"0.#"),1)=".",TRUE,FALSE)</formula>
    </cfRule>
  </conditionalFormatting>
  <conditionalFormatting sqref="AQ123">
    <cfRule type="expression" dxfId="1899" priority="13155">
      <formula>IF(RIGHT(TEXT(AQ123,"0.#"),1)=".",FALSE,TRUE)</formula>
    </cfRule>
    <cfRule type="expression" dxfId="1898" priority="13156">
      <formula>IF(RIGHT(TEXT(AQ123,"0.#"),1)=".",TRUE,FALSE)</formula>
    </cfRule>
  </conditionalFormatting>
  <conditionalFormatting sqref="AE125 AQ125">
    <cfRule type="expression" dxfId="1897" priority="13153">
      <formula>IF(RIGHT(TEXT(AE125,"0.#"),1)=".",FALSE,TRUE)</formula>
    </cfRule>
    <cfRule type="expression" dxfId="1896" priority="13154">
      <formula>IF(RIGHT(TEXT(AE125,"0.#"),1)=".",TRUE,FALSE)</formula>
    </cfRule>
  </conditionalFormatting>
  <conditionalFormatting sqref="AI125">
    <cfRule type="expression" dxfId="1895" priority="13151">
      <formula>IF(RIGHT(TEXT(AI125,"0.#"),1)=".",FALSE,TRUE)</formula>
    </cfRule>
    <cfRule type="expression" dxfId="1894" priority="13152">
      <formula>IF(RIGHT(TEXT(AI125,"0.#"),1)=".",TRUE,FALSE)</formula>
    </cfRule>
  </conditionalFormatting>
  <conditionalFormatting sqref="AM125">
    <cfRule type="expression" dxfId="1893" priority="13149">
      <formula>IF(RIGHT(TEXT(AM125,"0.#"),1)=".",FALSE,TRUE)</formula>
    </cfRule>
    <cfRule type="expression" dxfId="1892" priority="13150">
      <formula>IF(RIGHT(TEXT(AM125,"0.#"),1)=".",TRUE,FALSE)</formula>
    </cfRule>
  </conditionalFormatting>
  <conditionalFormatting sqref="AQ126">
    <cfRule type="expression" dxfId="1891" priority="13141">
      <formula>IF(RIGHT(TEXT(AQ126,"0.#"),1)=".",FALSE,TRUE)</formula>
    </cfRule>
    <cfRule type="expression" dxfId="1890" priority="13142">
      <formula>IF(RIGHT(TEXT(AQ126,"0.#"),1)=".",TRUE,FALSE)</formula>
    </cfRule>
  </conditionalFormatting>
  <conditionalFormatting sqref="AE128 AQ128">
    <cfRule type="expression" dxfId="1889" priority="13139">
      <formula>IF(RIGHT(TEXT(AE128,"0.#"),1)=".",FALSE,TRUE)</formula>
    </cfRule>
    <cfRule type="expression" dxfId="1888" priority="13140">
      <formula>IF(RIGHT(TEXT(AE128,"0.#"),1)=".",TRUE,FALSE)</formula>
    </cfRule>
  </conditionalFormatting>
  <conditionalFormatting sqref="AI128">
    <cfRule type="expression" dxfId="1887" priority="13137">
      <formula>IF(RIGHT(TEXT(AI128,"0.#"),1)=".",FALSE,TRUE)</formula>
    </cfRule>
    <cfRule type="expression" dxfId="1886" priority="13138">
      <formula>IF(RIGHT(TEXT(AI128,"0.#"),1)=".",TRUE,FALSE)</formula>
    </cfRule>
  </conditionalFormatting>
  <conditionalFormatting sqref="AM128">
    <cfRule type="expression" dxfId="1885" priority="13135">
      <formula>IF(RIGHT(TEXT(AM128,"0.#"),1)=".",FALSE,TRUE)</formula>
    </cfRule>
    <cfRule type="expression" dxfId="1884" priority="13136">
      <formula>IF(RIGHT(TEXT(AM128,"0.#"),1)=".",TRUE,FALSE)</formula>
    </cfRule>
  </conditionalFormatting>
  <conditionalFormatting sqref="AQ129">
    <cfRule type="expression" dxfId="1883" priority="13127">
      <formula>IF(RIGHT(TEXT(AQ129,"0.#"),1)=".",FALSE,TRUE)</formula>
    </cfRule>
    <cfRule type="expression" dxfId="1882" priority="13128">
      <formula>IF(RIGHT(TEXT(AQ129,"0.#"),1)=".",TRUE,FALSE)</formula>
    </cfRule>
  </conditionalFormatting>
  <conditionalFormatting sqref="AE75">
    <cfRule type="expression" dxfId="1881" priority="13125">
      <formula>IF(RIGHT(TEXT(AE75,"0.#"),1)=".",FALSE,TRUE)</formula>
    </cfRule>
    <cfRule type="expression" dxfId="1880" priority="13126">
      <formula>IF(RIGHT(TEXT(AE75,"0.#"),1)=".",TRUE,FALSE)</formula>
    </cfRule>
  </conditionalFormatting>
  <conditionalFormatting sqref="AE76">
    <cfRule type="expression" dxfId="1879" priority="13123">
      <formula>IF(RIGHT(TEXT(AE76,"0.#"),1)=".",FALSE,TRUE)</formula>
    </cfRule>
    <cfRule type="expression" dxfId="1878" priority="13124">
      <formula>IF(RIGHT(TEXT(AE76,"0.#"),1)=".",TRUE,FALSE)</formula>
    </cfRule>
  </conditionalFormatting>
  <conditionalFormatting sqref="AE77">
    <cfRule type="expression" dxfId="1877" priority="13121">
      <formula>IF(RIGHT(TEXT(AE77,"0.#"),1)=".",FALSE,TRUE)</formula>
    </cfRule>
    <cfRule type="expression" dxfId="1876" priority="13122">
      <formula>IF(RIGHT(TEXT(AE77,"0.#"),1)=".",TRUE,FALSE)</formula>
    </cfRule>
  </conditionalFormatting>
  <conditionalFormatting sqref="AI77">
    <cfRule type="expression" dxfId="1875" priority="13119">
      <formula>IF(RIGHT(TEXT(AI77,"0.#"),1)=".",FALSE,TRUE)</formula>
    </cfRule>
    <cfRule type="expression" dxfId="1874" priority="13120">
      <formula>IF(RIGHT(TEXT(AI77,"0.#"),1)=".",TRUE,FALSE)</formula>
    </cfRule>
  </conditionalFormatting>
  <conditionalFormatting sqref="AI76">
    <cfRule type="expression" dxfId="1873" priority="13117">
      <formula>IF(RIGHT(TEXT(AI76,"0.#"),1)=".",FALSE,TRUE)</formula>
    </cfRule>
    <cfRule type="expression" dxfId="1872" priority="13118">
      <formula>IF(RIGHT(TEXT(AI76,"0.#"),1)=".",TRUE,FALSE)</formula>
    </cfRule>
  </conditionalFormatting>
  <conditionalFormatting sqref="AI75">
    <cfRule type="expression" dxfId="1871" priority="13115">
      <formula>IF(RIGHT(TEXT(AI75,"0.#"),1)=".",FALSE,TRUE)</formula>
    </cfRule>
    <cfRule type="expression" dxfId="1870" priority="13116">
      <formula>IF(RIGHT(TEXT(AI75,"0.#"),1)=".",TRUE,FALSE)</formula>
    </cfRule>
  </conditionalFormatting>
  <conditionalFormatting sqref="AM75">
    <cfRule type="expression" dxfId="1869" priority="13113">
      <formula>IF(RIGHT(TEXT(AM75,"0.#"),1)=".",FALSE,TRUE)</formula>
    </cfRule>
    <cfRule type="expression" dxfId="1868" priority="13114">
      <formula>IF(RIGHT(TEXT(AM75,"0.#"),1)=".",TRUE,FALSE)</formula>
    </cfRule>
  </conditionalFormatting>
  <conditionalFormatting sqref="AM76">
    <cfRule type="expression" dxfId="1867" priority="13111">
      <formula>IF(RIGHT(TEXT(AM76,"0.#"),1)=".",FALSE,TRUE)</formula>
    </cfRule>
    <cfRule type="expression" dxfId="1866" priority="13112">
      <formula>IF(RIGHT(TEXT(AM76,"0.#"),1)=".",TRUE,FALSE)</formula>
    </cfRule>
  </conditionalFormatting>
  <conditionalFormatting sqref="AM77">
    <cfRule type="expression" dxfId="1865" priority="13109">
      <formula>IF(RIGHT(TEXT(AM77,"0.#"),1)=".",FALSE,TRUE)</formula>
    </cfRule>
    <cfRule type="expression" dxfId="1864" priority="13110">
      <formula>IF(RIGHT(TEXT(AM77,"0.#"),1)=".",TRUE,FALSE)</formula>
    </cfRule>
  </conditionalFormatting>
  <conditionalFormatting sqref="AE134:AE135 AI134:AI135 AM134:AM135 AQ134:AQ135 AU134:AU135">
    <cfRule type="expression" dxfId="1863" priority="13095">
      <formula>IF(RIGHT(TEXT(AE134,"0.#"),1)=".",FALSE,TRUE)</formula>
    </cfRule>
    <cfRule type="expression" dxfId="1862" priority="13096">
      <formula>IF(RIGHT(TEXT(AE134,"0.#"),1)=".",TRUE,FALSE)</formula>
    </cfRule>
  </conditionalFormatting>
  <conditionalFormatting sqref="AE433">
    <cfRule type="expression" dxfId="1861" priority="13065">
      <formula>IF(RIGHT(TEXT(AE433,"0.#"),1)=".",FALSE,TRUE)</formula>
    </cfRule>
    <cfRule type="expression" dxfId="1860" priority="13066">
      <formula>IF(RIGHT(TEXT(AE433,"0.#"),1)=".",TRUE,FALSE)</formula>
    </cfRule>
  </conditionalFormatting>
  <conditionalFormatting sqref="AM435">
    <cfRule type="expression" dxfId="1859" priority="13049">
      <formula>IF(RIGHT(TEXT(AM435,"0.#"),1)=".",FALSE,TRUE)</formula>
    </cfRule>
    <cfRule type="expression" dxfId="1858" priority="13050">
      <formula>IF(RIGHT(TEXT(AM435,"0.#"),1)=".",TRUE,FALSE)</formula>
    </cfRule>
  </conditionalFormatting>
  <conditionalFormatting sqref="AE434">
    <cfRule type="expression" dxfId="1857" priority="13063">
      <formula>IF(RIGHT(TEXT(AE434,"0.#"),1)=".",FALSE,TRUE)</formula>
    </cfRule>
    <cfRule type="expression" dxfId="1856" priority="13064">
      <formula>IF(RIGHT(TEXT(AE434,"0.#"),1)=".",TRUE,FALSE)</formula>
    </cfRule>
  </conditionalFormatting>
  <conditionalFormatting sqref="AE435">
    <cfRule type="expression" dxfId="1855" priority="13061">
      <formula>IF(RIGHT(TEXT(AE435,"0.#"),1)=".",FALSE,TRUE)</formula>
    </cfRule>
    <cfRule type="expression" dxfId="1854" priority="13062">
      <formula>IF(RIGHT(TEXT(AE435,"0.#"),1)=".",TRUE,FALSE)</formula>
    </cfRule>
  </conditionalFormatting>
  <conditionalFormatting sqref="AM433">
    <cfRule type="expression" dxfId="1853" priority="13053">
      <formula>IF(RIGHT(TEXT(AM433,"0.#"),1)=".",FALSE,TRUE)</formula>
    </cfRule>
    <cfRule type="expression" dxfId="1852" priority="13054">
      <formula>IF(RIGHT(TEXT(AM433,"0.#"),1)=".",TRUE,FALSE)</formula>
    </cfRule>
  </conditionalFormatting>
  <conditionalFormatting sqref="AM434">
    <cfRule type="expression" dxfId="1851" priority="13051">
      <formula>IF(RIGHT(TEXT(AM434,"0.#"),1)=".",FALSE,TRUE)</formula>
    </cfRule>
    <cfRule type="expression" dxfId="1850" priority="13052">
      <formula>IF(RIGHT(TEXT(AM434,"0.#"),1)=".",TRUE,FALSE)</formula>
    </cfRule>
  </conditionalFormatting>
  <conditionalFormatting sqref="AU433">
    <cfRule type="expression" dxfId="1849" priority="13041">
      <formula>IF(RIGHT(TEXT(AU433,"0.#"),1)=".",FALSE,TRUE)</formula>
    </cfRule>
    <cfRule type="expression" dxfId="1848" priority="13042">
      <formula>IF(RIGHT(TEXT(AU433,"0.#"),1)=".",TRUE,FALSE)</formula>
    </cfRule>
  </conditionalFormatting>
  <conditionalFormatting sqref="AU434">
    <cfRule type="expression" dxfId="1847" priority="13039">
      <formula>IF(RIGHT(TEXT(AU434,"0.#"),1)=".",FALSE,TRUE)</formula>
    </cfRule>
    <cfRule type="expression" dxfId="1846" priority="13040">
      <formula>IF(RIGHT(TEXT(AU434,"0.#"),1)=".",TRUE,FALSE)</formula>
    </cfRule>
  </conditionalFormatting>
  <conditionalFormatting sqref="AU435">
    <cfRule type="expression" dxfId="1845" priority="13037">
      <formula>IF(RIGHT(TEXT(AU435,"0.#"),1)=".",FALSE,TRUE)</formula>
    </cfRule>
    <cfRule type="expression" dxfId="1844" priority="13038">
      <formula>IF(RIGHT(TEXT(AU435,"0.#"),1)=".",TRUE,FALSE)</formula>
    </cfRule>
  </conditionalFormatting>
  <conditionalFormatting sqref="AI435">
    <cfRule type="expression" dxfId="1843" priority="12971">
      <formula>IF(RIGHT(TEXT(AI435,"0.#"),1)=".",FALSE,TRUE)</formula>
    </cfRule>
    <cfRule type="expression" dxfId="1842" priority="12972">
      <formula>IF(RIGHT(TEXT(AI435,"0.#"),1)=".",TRUE,FALSE)</formula>
    </cfRule>
  </conditionalFormatting>
  <conditionalFormatting sqref="AI433">
    <cfRule type="expression" dxfId="1841" priority="12975">
      <formula>IF(RIGHT(TEXT(AI433,"0.#"),1)=".",FALSE,TRUE)</formula>
    </cfRule>
    <cfRule type="expression" dxfId="1840" priority="12976">
      <formula>IF(RIGHT(TEXT(AI433,"0.#"),1)=".",TRUE,FALSE)</formula>
    </cfRule>
  </conditionalFormatting>
  <conditionalFormatting sqref="AI434">
    <cfRule type="expression" dxfId="1839" priority="12973">
      <formula>IF(RIGHT(TEXT(AI434,"0.#"),1)=".",FALSE,TRUE)</formula>
    </cfRule>
    <cfRule type="expression" dxfId="1838" priority="12974">
      <formula>IF(RIGHT(TEXT(AI434,"0.#"),1)=".",TRUE,FALSE)</formula>
    </cfRule>
  </conditionalFormatting>
  <conditionalFormatting sqref="AQ434">
    <cfRule type="expression" dxfId="1837" priority="12957">
      <formula>IF(RIGHT(TEXT(AQ434,"0.#"),1)=".",FALSE,TRUE)</formula>
    </cfRule>
    <cfRule type="expression" dxfId="1836" priority="12958">
      <formula>IF(RIGHT(TEXT(AQ434,"0.#"),1)=".",TRUE,FALSE)</formula>
    </cfRule>
  </conditionalFormatting>
  <conditionalFormatting sqref="AQ435">
    <cfRule type="expression" dxfId="1835" priority="12943">
      <formula>IF(RIGHT(TEXT(AQ435,"0.#"),1)=".",FALSE,TRUE)</formula>
    </cfRule>
    <cfRule type="expression" dxfId="1834" priority="12944">
      <formula>IF(RIGHT(TEXT(AQ435,"0.#"),1)=".",TRUE,FALSE)</formula>
    </cfRule>
  </conditionalFormatting>
  <conditionalFormatting sqref="AQ433">
    <cfRule type="expression" dxfId="1833" priority="12941">
      <formula>IF(RIGHT(TEXT(AQ433,"0.#"),1)=".",FALSE,TRUE)</formula>
    </cfRule>
    <cfRule type="expression" dxfId="1832" priority="12942">
      <formula>IF(RIGHT(TEXT(AQ433,"0.#"),1)=".",TRUE,FALSE)</formula>
    </cfRule>
  </conditionalFormatting>
  <conditionalFormatting sqref="AL847:AO874">
    <cfRule type="expression" dxfId="1831" priority="6665">
      <formula>IF(AND(AL847&gt;=0, RIGHT(TEXT(AL847,"0.#"),1)&lt;&gt;"."),TRUE,FALSE)</formula>
    </cfRule>
    <cfRule type="expression" dxfId="1830" priority="6666">
      <formula>IF(AND(AL847&gt;=0, RIGHT(TEXT(AL847,"0.#"),1)="."),TRUE,FALSE)</formula>
    </cfRule>
    <cfRule type="expression" dxfId="1829" priority="6667">
      <formula>IF(AND(AL847&lt;0, RIGHT(TEXT(AL847,"0.#"),1)&lt;&gt;"."),TRUE,FALSE)</formula>
    </cfRule>
    <cfRule type="expression" dxfId="1828" priority="6668">
      <formula>IF(AND(AL847&lt;0, RIGHT(TEXT(AL847,"0.#"),1)="."),TRUE,FALSE)</formula>
    </cfRule>
  </conditionalFormatting>
  <conditionalFormatting sqref="AQ53:AQ55">
    <cfRule type="expression" dxfId="1827" priority="4687">
      <formula>IF(RIGHT(TEXT(AQ53,"0.#"),1)=".",FALSE,TRUE)</formula>
    </cfRule>
    <cfRule type="expression" dxfId="1826" priority="4688">
      <formula>IF(RIGHT(TEXT(AQ53,"0.#"),1)=".",TRUE,FALSE)</formula>
    </cfRule>
  </conditionalFormatting>
  <conditionalFormatting sqref="AU53:AU55">
    <cfRule type="expression" dxfId="1825" priority="4685">
      <formula>IF(RIGHT(TEXT(AU53,"0.#"),1)=".",FALSE,TRUE)</formula>
    </cfRule>
    <cfRule type="expression" dxfId="1824" priority="4686">
      <formula>IF(RIGHT(TEXT(AU53,"0.#"),1)=".",TRUE,FALSE)</formula>
    </cfRule>
  </conditionalFormatting>
  <conditionalFormatting sqref="AQ60:AQ62">
    <cfRule type="expression" dxfId="1823" priority="4683">
      <formula>IF(RIGHT(TEXT(AQ60,"0.#"),1)=".",FALSE,TRUE)</formula>
    </cfRule>
    <cfRule type="expression" dxfId="1822" priority="4684">
      <formula>IF(RIGHT(TEXT(AQ60,"0.#"),1)=".",TRUE,FALSE)</formula>
    </cfRule>
  </conditionalFormatting>
  <conditionalFormatting sqref="AU60:AU62">
    <cfRule type="expression" dxfId="1821" priority="4681">
      <formula>IF(RIGHT(TEXT(AU60,"0.#"),1)=".",FALSE,TRUE)</formula>
    </cfRule>
    <cfRule type="expression" dxfId="1820" priority="4682">
      <formula>IF(RIGHT(TEXT(AU60,"0.#"),1)=".",TRUE,FALSE)</formula>
    </cfRule>
  </conditionalFormatting>
  <conditionalFormatting sqref="AQ75:AQ77">
    <cfRule type="expression" dxfId="1819" priority="4679">
      <formula>IF(RIGHT(TEXT(AQ75,"0.#"),1)=".",FALSE,TRUE)</formula>
    </cfRule>
    <cfRule type="expression" dxfId="1818" priority="4680">
      <formula>IF(RIGHT(TEXT(AQ75,"0.#"),1)=".",TRUE,FALSE)</formula>
    </cfRule>
  </conditionalFormatting>
  <conditionalFormatting sqref="AU75:AU77">
    <cfRule type="expression" dxfId="1817" priority="4677">
      <formula>IF(RIGHT(TEXT(AU75,"0.#"),1)=".",FALSE,TRUE)</formula>
    </cfRule>
    <cfRule type="expression" dxfId="1816" priority="4678">
      <formula>IF(RIGHT(TEXT(AU75,"0.#"),1)=".",TRUE,FALSE)</formula>
    </cfRule>
  </conditionalFormatting>
  <conditionalFormatting sqref="AQ87:AQ89">
    <cfRule type="expression" dxfId="1815" priority="4675">
      <formula>IF(RIGHT(TEXT(AQ87,"0.#"),1)=".",FALSE,TRUE)</formula>
    </cfRule>
    <cfRule type="expression" dxfId="1814" priority="4676">
      <formula>IF(RIGHT(TEXT(AQ87,"0.#"),1)=".",TRUE,FALSE)</formula>
    </cfRule>
  </conditionalFormatting>
  <conditionalFormatting sqref="AU87:AU89">
    <cfRule type="expression" dxfId="1813" priority="4673">
      <formula>IF(RIGHT(TEXT(AU87,"0.#"),1)=".",FALSE,TRUE)</formula>
    </cfRule>
    <cfRule type="expression" dxfId="1812" priority="4674">
      <formula>IF(RIGHT(TEXT(AU87,"0.#"),1)=".",TRUE,FALSE)</formula>
    </cfRule>
  </conditionalFormatting>
  <conditionalFormatting sqref="AQ92:AQ94">
    <cfRule type="expression" dxfId="1811" priority="4671">
      <formula>IF(RIGHT(TEXT(AQ92,"0.#"),1)=".",FALSE,TRUE)</formula>
    </cfRule>
    <cfRule type="expression" dxfId="1810" priority="4672">
      <formula>IF(RIGHT(TEXT(AQ92,"0.#"),1)=".",TRUE,FALSE)</formula>
    </cfRule>
  </conditionalFormatting>
  <conditionalFormatting sqref="AU92:AU94">
    <cfRule type="expression" dxfId="1809" priority="4669">
      <formula>IF(RIGHT(TEXT(AU92,"0.#"),1)=".",FALSE,TRUE)</formula>
    </cfRule>
    <cfRule type="expression" dxfId="1808" priority="4670">
      <formula>IF(RIGHT(TEXT(AU92,"0.#"),1)=".",TRUE,FALSE)</formula>
    </cfRule>
  </conditionalFormatting>
  <conditionalFormatting sqref="AQ97:AQ99">
    <cfRule type="expression" dxfId="1807" priority="4667">
      <formula>IF(RIGHT(TEXT(AQ97,"0.#"),1)=".",FALSE,TRUE)</formula>
    </cfRule>
    <cfRule type="expression" dxfId="1806" priority="4668">
      <formula>IF(RIGHT(TEXT(AQ97,"0.#"),1)=".",TRUE,FALSE)</formula>
    </cfRule>
  </conditionalFormatting>
  <conditionalFormatting sqref="AU97:AU99">
    <cfRule type="expression" dxfId="1805" priority="4665">
      <formula>IF(RIGHT(TEXT(AU97,"0.#"),1)=".",FALSE,TRUE)</formula>
    </cfRule>
    <cfRule type="expression" dxfId="1804" priority="4666">
      <formula>IF(RIGHT(TEXT(AU97,"0.#"),1)=".",TRUE,FALSE)</formula>
    </cfRule>
  </conditionalFormatting>
  <conditionalFormatting sqref="AE458">
    <cfRule type="expression" dxfId="1803" priority="4359">
      <formula>IF(RIGHT(TEXT(AE458,"0.#"),1)=".",FALSE,TRUE)</formula>
    </cfRule>
    <cfRule type="expression" dxfId="1802" priority="4360">
      <formula>IF(RIGHT(TEXT(AE458,"0.#"),1)=".",TRUE,FALSE)</formula>
    </cfRule>
  </conditionalFormatting>
  <conditionalFormatting sqref="AM460">
    <cfRule type="expression" dxfId="1801" priority="4349">
      <formula>IF(RIGHT(TEXT(AM460,"0.#"),1)=".",FALSE,TRUE)</formula>
    </cfRule>
    <cfRule type="expression" dxfId="1800" priority="4350">
      <formula>IF(RIGHT(TEXT(AM460,"0.#"),1)=".",TRUE,FALSE)</formula>
    </cfRule>
  </conditionalFormatting>
  <conditionalFormatting sqref="AE459">
    <cfRule type="expression" dxfId="1799" priority="4357">
      <formula>IF(RIGHT(TEXT(AE459,"0.#"),1)=".",FALSE,TRUE)</formula>
    </cfRule>
    <cfRule type="expression" dxfId="1798" priority="4358">
      <formula>IF(RIGHT(TEXT(AE459,"0.#"),1)=".",TRUE,FALSE)</formula>
    </cfRule>
  </conditionalFormatting>
  <conditionalFormatting sqref="AE460">
    <cfRule type="expression" dxfId="1797" priority="4355">
      <formula>IF(RIGHT(TEXT(AE460,"0.#"),1)=".",FALSE,TRUE)</formula>
    </cfRule>
    <cfRule type="expression" dxfId="1796" priority="4356">
      <formula>IF(RIGHT(TEXT(AE460,"0.#"),1)=".",TRUE,FALSE)</formula>
    </cfRule>
  </conditionalFormatting>
  <conditionalFormatting sqref="AM458">
    <cfRule type="expression" dxfId="1795" priority="4353">
      <formula>IF(RIGHT(TEXT(AM458,"0.#"),1)=".",FALSE,TRUE)</formula>
    </cfRule>
    <cfRule type="expression" dxfId="1794" priority="4354">
      <formula>IF(RIGHT(TEXT(AM458,"0.#"),1)=".",TRUE,FALSE)</formula>
    </cfRule>
  </conditionalFormatting>
  <conditionalFormatting sqref="AM459">
    <cfRule type="expression" dxfId="1793" priority="4351">
      <formula>IF(RIGHT(TEXT(AM459,"0.#"),1)=".",FALSE,TRUE)</formula>
    </cfRule>
    <cfRule type="expression" dxfId="1792" priority="4352">
      <formula>IF(RIGHT(TEXT(AM459,"0.#"),1)=".",TRUE,FALSE)</formula>
    </cfRule>
  </conditionalFormatting>
  <conditionalFormatting sqref="AU458">
    <cfRule type="expression" dxfId="1791" priority="4347">
      <formula>IF(RIGHT(TEXT(AU458,"0.#"),1)=".",FALSE,TRUE)</formula>
    </cfRule>
    <cfRule type="expression" dxfId="1790" priority="4348">
      <formula>IF(RIGHT(TEXT(AU458,"0.#"),1)=".",TRUE,FALSE)</formula>
    </cfRule>
  </conditionalFormatting>
  <conditionalFormatting sqref="AU459">
    <cfRule type="expression" dxfId="1789" priority="4345">
      <formula>IF(RIGHT(TEXT(AU459,"0.#"),1)=".",FALSE,TRUE)</formula>
    </cfRule>
    <cfRule type="expression" dxfId="1788" priority="4346">
      <formula>IF(RIGHT(TEXT(AU459,"0.#"),1)=".",TRUE,FALSE)</formula>
    </cfRule>
  </conditionalFormatting>
  <conditionalFormatting sqref="AU460">
    <cfRule type="expression" dxfId="1787" priority="4343">
      <formula>IF(RIGHT(TEXT(AU460,"0.#"),1)=".",FALSE,TRUE)</formula>
    </cfRule>
    <cfRule type="expression" dxfId="1786" priority="4344">
      <formula>IF(RIGHT(TEXT(AU460,"0.#"),1)=".",TRUE,FALSE)</formula>
    </cfRule>
  </conditionalFormatting>
  <conditionalFormatting sqref="AI460">
    <cfRule type="expression" dxfId="1785" priority="4337">
      <formula>IF(RIGHT(TEXT(AI460,"0.#"),1)=".",FALSE,TRUE)</formula>
    </cfRule>
    <cfRule type="expression" dxfId="1784" priority="4338">
      <formula>IF(RIGHT(TEXT(AI460,"0.#"),1)=".",TRUE,FALSE)</formula>
    </cfRule>
  </conditionalFormatting>
  <conditionalFormatting sqref="AI458">
    <cfRule type="expression" dxfId="1783" priority="4341">
      <formula>IF(RIGHT(TEXT(AI458,"0.#"),1)=".",FALSE,TRUE)</formula>
    </cfRule>
    <cfRule type="expression" dxfId="1782" priority="4342">
      <formula>IF(RIGHT(TEXT(AI458,"0.#"),1)=".",TRUE,FALSE)</formula>
    </cfRule>
  </conditionalFormatting>
  <conditionalFormatting sqref="AI459">
    <cfRule type="expression" dxfId="1781" priority="4339">
      <formula>IF(RIGHT(TEXT(AI459,"0.#"),1)=".",FALSE,TRUE)</formula>
    </cfRule>
    <cfRule type="expression" dxfId="1780" priority="4340">
      <formula>IF(RIGHT(TEXT(AI459,"0.#"),1)=".",TRUE,FALSE)</formula>
    </cfRule>
  </conditionalFormatting>
  <conditionalFormatting sqref="AQ459">
    <cfRule type="expression" dxfId="1779" priority="4335">
      <formula>IF(RIGHT(TEXT(AQ459,"0.#"),1)=".",FALSE,TRUE)</formula>
    </cfRule>
    <cfRule type="expression" dxfId="1778" priority="4336">
      <formula>IF(RIGHT(TEXT(AQ459,"0.#"),1)=".",TRUE,FALSE)</formula>
    </cfRule>
  </conditionalFormatting>
  <conditionalFormatting sqref="AQ460">
    <cfRule type="expression" dxfId="1777" priority="4333">
      <formula>IF(RIGHT(TEXT(AQ460,"0.#"),1)=".",FALSE,TRUE)</formula>
    </cfRule>
    <cfRule type="expression" dxfId="1776" priority="4334">
      <formula>IF(RIGHT(TEXT(AQ460,"0.#"),1)=".",TRUE,FALSE)</formula>
    </cfRule>
  </conditionalFormatting>
  <conditionalFormatting sqref="AQ458">
    <cfRule type="expression" dxfId="1775" priority="4331">
      <formula>IF(RIGHT(TEXT(AQ458,"0.#"),1)=".",FALSE,TRUE)</formula>
    </cfRule>
    <cfRule type="expression" dxfId="1774" priority="4332">
      <formula>IF(RIGHT(TEXT(AQ458,"0.#"),1)=".",TRUE,FALSE)</formula>
    </cfRule>
  </conditionalFormatting>
  <conditionalFormatting sqref="AE120 AM120">
    <cfRule type="expression" dxfId="1773" priority="3009">
      <formula>IF(RIGHT(TEXT(AE120,"0.#"),1)=".",FALSE,TRUE)</formula>
    </cfRule>
    <cfRule type="expression" dxfId="1772" priority="3010">
      <formula>IF(RIGHT(TEXT(AE120,"0.#"),1)=".",TRUE,FALSE)</formula>
    </cfRule>
  </conditionalFormatting>
  <conditionalFormatting sqref="AI126">
    <cfRule type="expression" dxfId="1771" priority="2999">
      <formula>IF(RIGHT(TEXT(AI126,"0.#"),1)=".",FALSE,TRUE)</formula>
    </cfRule>
    <cfRule type="expression" dxfId="1770" priority="3000">
      <formula>IF(RIGHT(TEXT(AI126,"0.#"),1)=".",TRUE,FALSE)</formula>
    </cfRule>
  </conditionalFormatting>
  <conditionalFormatting sqref="AI120">
    <cfRule type="expression" dxfId="1769" priority="3007">
      <formula>IF(RIGHT(TEXT(AI120,"0.#"),1)=".",FALSE,TRUE)</formula>
    </cfRule>
    <cfRule type="expression" dxfId="1768" priority="3008">
      <formula>IF(RIGHT(TEXT(AI120,"0.#"),1)=".",TRUE,FALSE)</formula>
    </cfRule>
  </conditionalFormatting>
  <conditionalFormatting sqref="AE123 AM123">
    <cfRule type="expression" dxfId="1767" priority="3005">
      <formula>IF(RIGHT(TEXT(AE123,"0.#"),1)=".",FALSE,TRUE)</formula>
    </cfRule>
    <cfRule type="expression" dxfId="1766" priority="3006">
      <formula>IF(RIGHT(TEXT(AE123,"0.#"),1)=".",TRUE,FALSE)</formula>
    </cfRule>
  </conditionalFormatting>
  <conditionalFormatting sqref="AI123">
    <cfRule type="expression" dxfId="1765" priority="3003">
      <formula>IF(RIGHT(TEXT(AI123,"0.#"),1)=".",FALSE,TRUE)</formula>
    </cfRule>
    <cfRule type="expression" dxfId="1764" priority="3004">
      <formula>IF(RIGHT(TEXT(AI123,"0.#"),1)=".",TRUE,FALSE)</formula>
    </cfRule>
  </conditionalFormatting>
  <conditionalFormatting sqref="AE126 AM126">
    <cfRule type="expression" dxfId="1763" priority="3001">
      <formula>IF(RIGHT(TEXT(AE126,"0.#"),1)=".",FALSE,TRUE)</formula>
    </cfRule>
    <cfRule type="expression" dxfId="1762" priority="3002">
      <formula>IF(RIGHT(TEXT(AE126,"0.#"),1)=".",TRUE,FALSE)</formula>
    </cfRule>
  </conditionalFormatting>
  <conditionalFormatting sqref="AE129 AM129">
    <cfRule type="expression" dxfId="1761" priority="2997">
      <formula>IF(RIGHT(TEXT(AE129,"0.#"),1)=".",FALSE,TRUE)</formula>
    </cfRule>
    <cfRule type="expression" dxfId="1760" priority="2998">
      <formula>IF(RIGHT(TEXT(AE129,"0.#"),1)=".",TRUE,FALSE)</formula>
    </cfRule>
  </conditionalFormatting>
  <conditionalFormatting sqref="AI129">
    <cfRule type="expression" dxfId="1759" priority="2995">
      <formula>IF(RIGHT(TEXT(AI129,"0.#"),1)=".",FALSE,TRUE)</formula>
    </cfRule>
    <cfRule type="expression" dxfId="1758" priority="2996">
      <formula>IF(RIGHT(TEXT(AI129,"0.#"),1)=".",TRUE,FALSE)</formula>
    </cfRule>
  </conditionalFormatting>
  <conditionalFormatting sqref="Y847:Y874">
    <cfRule type="expression" dxfId="1757" priority="2993">
      <formula>IF(RIGHT(TEXT(Y847,"0.#"),1)=".",FALSE,TRUE)</formula>
    </cfRule>
    <cfRule type="expression" dxfId="1756" priority="2994">
      <formula>IF(RIGHT(TEXT(Y847,"0.#"),1)=".",TRUE,FALSE)</formula>
    </cfRule>
  </conditionalFormatting>
  <conditionalFormatting sqref="AU518">
    <cfRule type="expression" dxfId="1755" priority="1503">
      <formula>IF(RIGHT(TEXT(AU518,"0.#"),1)=".",FALSE,TRUE)</formula>
    </cfRule>
    <cfRule type="expression" dxfId="1754" priority="1504">
      <formula>IF(RIGHT(TEXT(AU518,"0.#"),1)=".",TRUE,FALSE)</formula>
    </cfRule>
  </conditionalFormatting>
  <conditionalFormatting sqref="AQ551">
    <cfRule type="expression" dxfId="1753" priority="1279">
      <formula>IF(RIGHT(TEXT(AQ551,"0.#"),1)=".",FALSE,TRUE)</formula>
    </cfRule>
    <cfRule type="expression" dxfId="1752" priority="1280">
      <formula>IF(RIGHT(TEXT(AQ551,"0.#"),1)=".",TRUE,FALSE)</formula>
    </cfRule>
  </conditionalFormatting>
  <conditionalFormatting sqref="AE556">
    <cfRule type="expression" dxfId="1751" priority="1277">
      <formula>IF(RIGHT(TEXT(AE556,"0.#"),1)=".",FALSE,TRUE)</formula>
    </cfRule>
    <cfRule type="expression" dxfId="1750" priority="1278">
      <formula>IF(RIGHT(TEXT(AE556,"0.#"),1)=".",TRUE,FALSE)</formula>
    </cfRule>
  </conditionalFormatting>
  <conditionalFormatting sqref="AE557">
    <cfRule type="expression" dxfId="1749" priority="1275">
      <formula>IF(RIGHT(TEXT(AE557,"0.#"),1)=".",FALSE,TRUE)</formula>
    </cfRule>
    <cfRule type="expression" dxfId="1748" priority="1276">
      <formula>IF(RIGHT(TEXT(AE557,"0.#"),1)=".",TRUE,FALSE)</formula>
    </cfRule>
  </conditionalFormatting>
  <conditionalFormatting sqref="AE558">
    <cfRule type="expression" dxfId="1747" priority="1273">
      <formula>IF(RIGHT(TEXT(AE558,"0.#"),1)=".",FALSE,TRUE)</formula>
    </cfRule>
    <cfRule type="expression" dxfId="1746" priority="1274">
      <formula>IF(RIGHT(TEXT(AE558,"0.#"),1)=".",TRUE,FALSE)</formula>
    </cfRule>
  </conditionalFormatting>
  <conditionalFormatting sqref="AU556">
    <cfRule type="expression" dxfId="1745" priority="1265">
      <formula>IF(RIGHT(TEXT(AU556,"0.#"),1)=".",FALSE,TRUE)</formula>
    </cfRule>
    <cfRule type="expression" dxfId="1744" priority="1266">
      <formula>IF(RIGHT(TEXT(AU556,"0.#"),1)=".",TRUE,FALSE)</formula>
    </cfRule>
  </conditionalFormatting>
  <conditionalFormatting sqref="AU557">
    <cfRule type="expression" dxfId="1743" priority="1263">
      <formula>IF(RIGHT(TEXT(AU557,"0.#"),1)=".",FALSE,TRUE)</formula>
    </cfRule>
    <cfRule type="expression" dxfId="1742" priority="1264">
      <formula>IF(RIGHT(TEXT(AU557,"0.#"),1)=".",TRUE,FALSE)</formula>
    </cfRule>
  </conditionalFormatting>
  <conditionalFormatting sqref="AU558">
    <cfRule type="expression" dxfId="1741" priority="1261">
      <formula>IF(RIGHT(TEXT(AU558,"0.#"),1)=".",FALSE,TRUE)</formula>
    </cfRule>
    <cfRule type="expression" dxfId="1740" priority="1262">
      <formula>IF(RIGHT(TEXT(AU558,"0.#"),1)=".",TRUE,FALSE)</formula>
    </cfRule>
  </conditionalFormatting>
  <conditionalFormatting sqref="AQ557">
    <cfRule type="expression" dxfId="1739" priority="1253">
      <formula>IF(RIGHT(TEXT(AQ557,"0.#"),1)=".",FALSE,TRUE)</formula>
    </cfRule>
    <cfRule type="expression" dxfId="1738" priority="1254">
      <formula>IF(RIGHT(TEXT(AQ557,"0.#"),1)=".",TRUE,FALSE)</formula>
    </cfRule>
  </conditionalFormatting>
  <conditionalFormatting sqref="AQ558">
    <cfRule type="expression" dxfId="1737" priority="1251">
      <formula>IF(RIGHT(TEXT(AQ558,"0.#"),1)=".",FALSE,TRUE)</formula>
    </cfRule>
    <cfRule type="expression" dxfId="1736" priority="1252">
      <formula>IF(RIGHT(TEXT(AQ558,"0.#"),1)=".",TRUE,FALSE)</formula>
    </cfRule>
  </conditionalFormatting>
  <conditionalFormatting sqref="AQ556">
    <cfRule type="expression" dxfId="1735" priority="1249">
      <formula>IF(RIGHT(TEXT(AQ556,"0.#"),1)=".",FALSE,TRUE)</formula>
    </cfRule>
    <cfRule type="expression" dxfId="1734" priority="1250">
      <formula>IF(RIGHT(TEXT(AQ556,"0.#"),1)=".",TRUE,FALSE)</formula>
    </cfRule>
  </conditionalFormatting>
  <conditionalFormatting sqref="AE561">
    <cfRule type="expression" dxfId="1733" priority="1247">
      <formula>IF(RIGHT(TEXT(AE561,"0.#"),1)=".",FALSE,TRUE)</formula>
    </cfRule>
    <cfRule type="expression" dxfId="1732" priority="1248">
      <formula>IF(RIGHT(TEXT(AE561,"0.#"),1)=".",TRUE,FALSE)</formula>
    </cfRule>
  </conditionalFormatting>
  <conditionalFormatting sqref="AE562">
    <cfRule type="expression" dxfId="1731" priority="1245">
      <formula>IF(RIGHT(TEXT(AE562,"0.#"),1)=".",FALSE,TRUE)</formula>
    </cfRule>
    <cfRule type="expression" dxfId="1730" priority="1246">
      <formula>IF(RIGHT(TEXT(AE562,"0.#"),1)=".",TRUE,FALSE)</formula>
    </cfRule>
  </conditionalFormatting>
  <conditionalFormatting sqref="AE563">
    <cfRule type="expression" dxfId="1729" priority="1243">
      <formula>IF(RIGHT(TEXT(AE563,"0.#"),1)=".",FALSE,TRUE)</formula>
    </cfRule>
    <cfRule type="expression" dxfId="1728" priority="1244">
      <formula>IF(RIGHT(TEXT(AE563,"0.#"),1)=".",TRUE,FALSE)</formula>
    </cfRule>
  </conditionalFormatting>
  <conditionalFormatting sqref="AL1110:AO1139">
    <cfRule type="expression" dxfId="1727" priority="2899">
      <formula>IF(AND(AL1110&gt;=0, RIGHT(TEXT(AL1110,"0.#"),1)&lt;&gt;"."),TRUE,FALSE)</formula>
    </cfRule>
    <cfRule type="expression" dxfId="1726" priority="2900">
      <formula>IF(AND(AL1110&gt;=0, RIGHT(TEXT(AL1110,"0.#"),1)="."),TRUE,FALSE)</formula>
    </cfRule>
    <cfRule type="expression" dxfId="1725" priority="2901">
      <formula>IF(AND(AL1110&lt;0, RIGHT(TEXT(AL1110,"0.#"),1)&lt;&gt;"."),TRUE,FALSE)</formula>
    </cfRule>
    <cfRule type="expression" dxfId="1724" priority="2902">
      <formula>IF(AND(AL1110&lt;0, RIGHT(TEXT(AL1110,"0.#"),1)="."),TRUE,FALSE)</formula>
    </cfRule>
  </conditionalFormatting>
  <conditionalFormatting sqref="Y1110:Y1139">
    <cfRule type="expression" dxfId="1723" priority="2897">
      <formula>IF(RIGHT(TEXT(Y1110,"0.#"),1)=".",FALSE,TRUE)</formula>
    </cfRule>
    <cfRule type="expression" dxfId="1722" priority="2898">
      <formula>IF(RIGHT(TEXT(Y1110,"0.#"),1)=".",TRUE,FALSE)</formula>
    </cfRule>
  </conditionalFormatting>
  <conditionalFormatting sqref="AQ553">
    <cfRule type="expression" dxfId="1721" priority="1281">
      <formula>IF(RIGHT(TEXT(AQ553,"0.#"),1)=".",FALSE,TRUE)</formula>
    </cfRule>
    <cfRule type="expression" dxfId="1720" priority="1282">
      <formula>IF(RIGHT(TEXT(AQ553,"0.#"),1)=".",TRUE,FALSE)</formula>
    </cfRule>
  </conditionalFormatting>
  <conditionalFormatting sqref="AU552">
    <cfRule type="expression" dxfId="1719" priority="1293">
      <formula>IF(RIGHT(TEXT(AU552,"0.#"),1)=".",FALSE,TRUE)</formula>
    </cfRule>
    <cfRule type="expression" dxfId="1718" priority="1294">
      <formula>IF(RIGHT(TEXT(AU552,"0.#"),1)=".",TRUE,FALSE)</formula>
    </cfRule>
  </conditionalFormatting>
  <conditionalFormatting sqref="AE552">
    <cfRule type="expression" dxfId="1717" priority="1305">
      <formula>IF(RIGHT(TEXT(AE552,"0.#"),1)=".",FALSE,TRUE)</formula>
    </cfRule>
    <cfRule type="expression" dxfId="1716" priority="1306">
      <formula>IF(RIGHT(TEXT(AE552,"0.#"),1)=".",TRUE,FALSE)</formula>
    </cfRule>
  </conditionalFormatting>
  <conditionalFormatting sqref="AQ548">
    <cfRule type="expression" dxfId="1715" priority="1311">
      <formula>IF(RIGHT(TEXT(AQ548,"0.#"),1)=".",FALSE,TRUE)</formula>
    </cfRule>
    <cfRule type="expression" dxfId="1714" priority="1312">
      <formula>IF(RIGHT(TEXT(AQ548,"0.#"),1)=".",TRUE,FALSE)</formula>
    </cfRule>
  </conditionalFormatting>
  <conditionalFormatting sqref="AL846:AO846">
    <cfRule type="expression" dxfId="1713" priority="2851">
      <formula>IF(AND(AL846&gt;=0, RIGHT(TEXT(AL846,"0.#"),1)&lt;&gt;"."),TRUE,FALSE)</formula>
    </cfRule>
    <cfRule type="expression" dxfId="1712" priority="2852">
      <formula>IF(AND(AL846&gt;=0, RIGHT(TEXT(AL846,"0.#"),1)="."),TRUE,FALSE)</formula>
    </cfRule>
    <cfRule type="expression" dxfId="1711" priority="2853">
      <formula>IF(AND(AL846&lt;0, RIGHT(TEXT(AL846,"0.#"),1)&lt;&gt;"."),TRUE,FALSE)</formula>
    </cfRule>
    <cfRule type="expression" dxfId="1710" priority="2854">
      <formula>IF(AND(AL846&lt;0, RIGHT(TEXT(AL846,"0.#"),1)="."),TRUE,FALSE)</formula>
    </cfRule>
  </conditionalFormatting>
  <conditionalFormatting sqref="Y846">
    <cfRule type="expression" dxfId="1709" priority="2849">
      <formula>IF(RIGHT(TEXT(Y846,"0.#"),1)=".",FALSE,TRUE)</formula>
    </cfRule>
    <cfRule type="expression" dxfId="1708" priority="2850">
      <formula>IF(RIGHT(TEXT(Y846,"0.#"),1)=".",TRUE,FALSE)</formula>
    </cfRule>
  </conditionalFormatting>
  <conditionalFormatting sqref="AE492">
    <cfRule type="expression" dxfId="1707" priority="1637">
      <formula>IF(RIGHT(TEXT(AE492,"0.#"),1)=".",FALSE,TRUE)</formula>
    </cfRule>
    <cfRule type="expression" dxfId="1706" priority="1638">
      <formula>IF(RIGHT(TEXT(AE492,"0.#"),1)=".",TRUE,FALSE)</formula>
    </cfRule>
  </conditionalFormatting>
  <conditionalFormatting sqref="AE493">
    <cfRule type="expression" dxfId="1705" priority="1635">
      <formula>IF(RIGHT(TEXT(AE493,"0.#"),1)=".",FALSE,TRUE)</formula>
    </cfRule>
    <cfRule type="expression" dxfId="1704" priority="1636">
      <formula>IF(RIGHT(TEXT(AE493,"0.#"),1)=".",TRUE,FALSE)</formula>
    </cfRule>
  </conditionalFormatting>
  <conditionalFormatting sqref="AE494">
    <cfRule type="expression" dxfId="1703" priority="1633">
      <formula>IF(RIGHT(TEXT(AE494,"0.#"),1)=".",FALSE,TRUE)</formula>
    </cfRule>
    <cfRule type="expression" dxfId="1702" priority="1634">
      <formula>IF(RIGHT(TEXT(AE494,"0.#"),1)=".",TRUE,FALSE)</formula>
    </cfRule>
  </conditionalFormatting>
  <conditionalFormatting sqref="AQ493">
    <cfRule type="expression" dxfId="1701" priority="1613">
      <formula>IF(RIGHT(TEXT(AQ493,"0.#"),1)=".",FALSE,TRUE)</formula>
    </cfRule>
    <cfRule type="expression" dxfId="1700" priority="1614">
      <formula>IF(RIGHT(TEXT(AQ493,"0.#"),1)=".",TRUE,FALSE)</formula>
    </cfRule>
  </conditionalFormatting>
  <conditionalFormatting sqref="AQ494">
    <cfRule type="expression" dxfId="1699" priority="1611">
      <formula>IF(RIGHT(TEXT(AQ494,"0.#"),1)=".",FALSE,TRUE)</formula>
    </cfRule>
    <cfRule type="expression" dxfId="1698" priority="1612">
      <formula>IF(RIGHT(TEXT(AQ494,"0.#"),1)=".",TRUE,FALSE)</formula>
    </cfRule>
  </conditionalFormatting>
  <conditionalFormatting sqref="AQ492">
    <cfRule type="expression" dxfId="1697" priority="1609">
      <formula>IF(RIGHT(TEXT(AQ492,"0.#"),1)=".",FALSE,TRUE)</formula>
    </cfRule>
    <cfRule type="expression" dxfId="1696" priority="1610">
      <formula>IF(RIGHT(TEXT(AQ492,"0.#"),1)=".",TRUE,FALSE)</formula>
    </cfRule>
  </conditionalFormatting>
  <conditionalFormatting sqref="AU494">
    <cfRule type="expression" dxfId="1695" priority="1621">
      <formula>IF(RIGHT(TEXT(AU494,"0.#"),1)=".",FALSE,TRUE)</formula>
    </cfRule>
    <cfRule type="expression" dxfId="1694" priority="1622">
      <formula>IF(RIGHT(TEXT(AU494,"0.#"),1)=".",TRUE,FALSE)</formula>
    </cfRule>
  </conditionalFormatting>
  <conditionalFormatting sqref="AU492">
    <cfRule type="expression" dxfId="1693" priority="1625">
      <formula>IF(RIGHT(TEXT(AU492,"0.#"),1)=".",FALSE,TRUE)</formula>
    </cfRule>
    <cfRule type="expression" dxfId="1692" priority="1626">
      <formula>IF(RIGHT(TEXT(AU492,"0.#"),1)=".",TRUE,FALSE)</formula>
    </cfRule>
  </conditionalFormatting>
  <conditionalFormatting sqref="AU493">
    <cfRule type="expression" dxfId="1691" priority="1623">
      <formula>IF(RIGHT(TEXT(AU493,"0.#"),1)=".",FALSE,TRUE)</formula>
    </cfRule>
    <cfRule type="expression" dxfId="1690" priority="1624">
      <formula>IF(RIGHT(TEXT(AU493,"0.#"),1)=".",TRUE,FALSE)</formula>
    </cfRule>
  </conditionalFormatting>
  <conditionalFormatting sqref="AU583">
    <cfRule type="expression" dxfId="1689" priority="1141">
      <formula>IF(RIGHT(TEXT(AU583,"0.#"),1)=".",FALSE,TRUE)</formula>
    </cfRule>
    <cfRule type="expression" dxfId="1688" priority="1142">
      <formula>IF(RIGHT(TEXT(AU583,"0.#"),1)=".",TRUE,FALSE)</formula>
    </cfRule>
  </conditionalFormatting>
  <conditionalFormatting sqref="AU582">
    <cfRule type="expression" dxfId="1687" priority="1143">
      <formula>IF(RIGHT(TEXT(AU582,"0.#"),1)=".",FALSE,TRUE)</formula>
    </cfRule>
    <cfRule type="expression" dxfId="1686" priority="1144">
      <formula>IF(RIGHT(TEXT(AU582,"0.#"),1)=".",TRUE,FALSE)</formula>
    </cfRule>
  </conditionalFormatting>
  <conditionalFormatting sqref="AE499">
    <cfRule type="expression" dxfId="1685" priority="1603">
      <formula>IF(RIGHT(TEXT(AE499,"0.#"),1)=".",FALSE,TRUE)</formula>
    </cfRule>
    <cfRule type="expression" dxfId="1684" priority="1604">
      <formula>IF(RIGHT(TEXT(AE499,"0.#"),1)=".",TRUE,FALSE)</formula>
    </cfRule>
  </conditionalFormatting>
  <conditionalFormatting sqref="AE497">
    <cfRule type="expression" dxfId="1683" priority="1607">
      <formula>IF(RIGHT(TEXT(AE497,"0.#"),1)=".",FALSE,TRUE)</formula>
    </cfRule>
    <cfRule type="expression" dxfId="1682" priority="1608">
      <formula>IF(RIGHT(TEXT(AE497,"0.#"),1)=".",TRUE,FALSE)</formula>
    </cfRule>
  </conditionalFormatting>
  <conditionalFormatting sqref="AE498">
    <cfRule type="expression" dxfId="1681" priority="1605">
      <formula>IF(RIGHT(TEXT(AE498,"0.#"),1)=".",FALSE,TRUE)</formula>
    </cfRule>
    <cfRule type="expression" dxfId="1680" priority="1606">
      <formula>IF(RIGHT(TEXT(AE498,"0.#"),1)=".",TRUE,FALSE)</formula>
    </cfRule>
  </conditionalFormatting>
  <conditionalFormatting sqref="AU499">
    <cfRule type="expression" dxfId="1679" priority="1591">
      <formula>IF(RIGHT(TEXT(AU499,"0.#"),1)=".",FALSE,TRUE)</formula>
    </cfRule>
    <cfRule type="expression" dxfId="1678" priority="1592">
      <formula>IF(RIGHT(TEXT(AU499,"0.#"),1)=".",TRUE,FALSE)</formula>
    </cfRule>
  </conditionalFormatting>
  <conditionalFormatting sqref="AU497">
    <cfRule type="expression" dxfId="1677" priority="1595">
      <formula>IF(RIGHT(TEXT(AU497,"0.#"),1)=".",FALSE,TRUE)</formula>
    </cfRule>
    <cfRule type="expression" dxfId="1676" priority="1596">
      <formula>IF(RIGHT(TEXT(AU497,"0.#"),1)=".",TRUE,FALSE)</formula>
    </cfRule>
  </conditionalFormatting>
  <conditionalFormatting sqref="AU498">
    <cfRule type="expression" dxfId="1675" priority="1593">
      <formula>IF(RIGHT(TEXT(AU498,"0.#"),1)=".",FALSE,TRUE)</formula>
    </cfRule>
    <cfRule type="expression" dxfId="1674" priority="1594">
      <formula>IF(RIGHT(TEXT(AU498,"0.#"),1)=".",TRUE,FALSE)</formula>
    </cfRule>
  </conditionalFormatting>
  <conditionalFormatting sqref="AQ497">
    <cfRule type="expression" dxfId="1673" priority="1579">
      <formula>IF(RIGHT(TEXT(AQ497,"0.#"),1)=".",FALSE,TRUE)</formula>
    </cfRule>
    <cfRule type="expression" dxfId="1672" priority="1580">
      <formula>IF(RIGHT(TEXT(AQ497,"0.#"),1)=".",TRUE,FALSE)</formula>
    </cfRule>
  </conditionalFormatting>
  <conditionalFormatting sqref="AQ498">
    <cfRule type="expression" dxfId="1671" priority="1583">
      <formula>IF(RIGHT(TEXT(AQ498,"0.#"),1)=".",FALSE,TRUE)</formula>
    </cfRule>
    <cfRule type="expression" dxfId="1670" priority="1584">
      <formula>IF(RIGHT(TEXT(AQ498,"0.#"),1)=".",TRUE,FALSE)</formula>
    </cfRule>
  </conditionalFormatting>
  <conditionalFormatting sqref="AQ499">
    <cfRule type="expression" dxfId="1669" priority="1581">
      <formula>IF(RIGHT(TEXT(AQ499,"0.#"),1)=".",FALSE,TRUE)</formula>
    </cfRule>
    <cfRule type="expression" dxfId="1668" priority="1582">
      <formula>IF(RIGHT(TEXT(AQ499,"0.#"),1)=".",TRUE,FALSE)</formula>
    </cfRule>
  </conditionalFormatting>
  <conditionalFormatting sqref="AE504">
    <cfRule type="expression" dxfId="1667" priority="1573">
      <formula>IF(RIGHT(TEXT(AE504,"0.#"),1)=".",FALSE,TRUE)</formula>
    </cfRule>
    <cfRule type="expression" dxfId="1666" priority="1574">
      <formula>IF(RIGHT(TEXT(AE504,"0.#"),1)=".",TRUE,FALSE)</formula>
    </cfRule>
  </conditionalFormatting>
  <conditionalFormatting sqref="AE502">
    <cfRule type="expression" dxfId="1665" priority="1577">
      <formula>IF(RIGHT(TEXT(AE502,"0.#"),1)=".",FALSE,TRUE)</formula>
    </cfRule>
    <cfRule type="expression" dxfId="1664" priority="1578">
      <formula>IF(RIGHT(TEXT(AE502,"0.#"),1)=".",TRUE,FALSE)</formula>
    </cfRule>
  </conditionalFormatting>
  <conditionalFormatting sqref="AE503">
    <cfRule type="expression" dxfId="1663" priority="1575">
      <formula>IF(RIGHT(TEXT(AE503,"0.#"),1)=".",FALSE,TRUE)</formula>
    </cfRule>
    <cfRule type="expression" dxfId="1662" priority="1576">
      <formula>IF(RIGHT(TEXT(AE503,"0.#"),1)=".",TRUE,FALSE)</formula>
    </cfRule>
  </conditionalFormatting>
  <conditionalFormatting sqref="AU504">
    <cfRule type="expression" dxfId="1661" priority="1561">
      <formula>IF(RIGHT(TEXT(AU504,"0.#"),1)=".",FALSE,TRUE)</formula>
    </cfRule>
    <cfRule type="expression" dxfId="1660" priority="1562">
      <formula>IF(RIGHT(TEXT(AU504,"0.#"),1)=".",TRUE,FALSE)</formula>
    </cfRule>
  </conditionalFormatting>
  <conditionalFormatting sqref="AU502">
    <cfRule type="expression" dxfId="1659" priority="1565">
      <formula>IF(RIGHT(TEXT(AU502,"0.#"),1)=".",FALSE,TRUE)</formula>
    </cfRule>
    <cfRule type="expression" dxfId="1658" priority="1566">
      <formula>IF(RIGHT(TEXT(AU502,"0.#"),1)=".",TRUE,FALSE)</formula>
    </cfRule>
  </conditionalFormatting>
  <conditionalFormatting sqref="AU503">
    <cfRule type="expression" dxfId="1657" priority="1563">
      <formula>IF(RIGHT(TEXT(AU503,"0.#"),1)=".",FALSE,TRUE)</formula>
    </cfRule>
    <cfRule type="expression" dxfId="1656" priority="1564">
      <formula>IF(RIGHT(TEXT(AU503,"0.#"),1)=".",TRUE,FALSE)</formula>
    </cfRule>
  </conditionalFormatting>
  <conditionalFormatting sqref="AQ502">
    <cfRule type="expression" dxfId="1655" priority="1549">
      <formula>IF(RIGHT(TEXT(AQ502,"0.#"),1)=".",FALSE,TRUE)</formula>
    </cfRule>
    <cfRule type="expression" dxfId="1654" priority="1550">
      <formula>IF(RIGHT(TEXT(AQ502,"0.#"),1)=".",TRUE,FALSE)</formula>
    </cfRule>
  </conditionalFormatting>
  <conditionalFormatting sqref="AQ503">
    <cfRule type="expression" dxfId="1653" priority="1553">
      <formula>IF(RIGHT(TEXT(AQ503,"0.#"),1)=".",FALSE,TRUE)</formula>
    </cfRule>
    <cfRule type="expression" dxfId="1652" priority="1554">
      <formula>IF(RIGHT(TEXT(AQ503,"0.#"),1)=".",TRUE,FALSE)</formula>
    </cfRule>
  </conditionalFormatting>
  <conditionalFormatting sqref="AQ504">
    <cfRule type="expression" dxfId="1651" priority="1551">
      <formula>IF(RIGHT(TEXT(AQ504,"0.#"),1)=".",FALSE,TRUE)</formula>
    </cfRule>
    <cfRule type="expression" dxfId="1650" priority="1552">
      <formula>IF(RIGHT(TEXT(AQ504,"0.#"),1)=".",TRUE,FALSE)</formula>
    </cfRule>
  </conditionalFormatting>
  <conditionalFormatting sqref="AE509">
    <cfRule type="expression" dxfId="1649" priority="1543">
      <formula>IF(RIGHT(TEXT(AE509,"0.#"),1)=".",FALSE,TRUE)</formula>
    </cfRule>
    <cfRule type="expression" dxfId="1648" priority="1544">
      <formula>IF(RIGHT(TEXT(AE509,"0.#"),1)=".",TRUE,FALSE)</formula>
    </cfRule>
  </conditionalFormatting>
  <conditionalFormatting sqref="AE507">
    <cfRule type="expression" dxfId="1647" priority="1547">
      <formula>IF(RIGHT(TEXT(AE507,"0.#"),1)=".",FALSE,TRUE)</formula>
    </cfRule>
    <cfRule type="expression" dxfId="1646" priority="1548">
      <formula>IF(RIGHT(TEXT(AE507,"0.#"),1)=".",TRUE,FALSE)</formula>
    </cfRule>
  </conditionalFormatting>
  <conditionalFormatting sqref="AE508">
    <cfRule type="expression" dxfId="1645" priority="1545">
      <formula>IF(RIGHT(TEXT(AE508,"0.#"),1)=".",FALSE,TRUE)</formula>
    </cfRule>
    <cfRule type="expression" dxfId="1644" priority="1546">
      <formula>IF(RIGHT(TEXT(AE508,"0.#"),1)=".",TRUE,FALSE)</formula>
    </cfRule>
  </conditionalFormatting>
  <conditionalFormatting sqref="AU509">
    <cfRule type="expression" dxfId="1643" priority="1531">
      <formula>IF(RIGHT(TEXT(AU509,"0.#"),1)=".",FALSE,TRUE)</formula>
    </cfRule>
    <cfRule type="expression" dxfId="1642" priority="1532">
      <formula>IF(RIGHT(TEXT(AU509,"0.#"),1)=".",TRUE,FALSE)</formula>
    </cfRule>
  </conditionalFormatting>
  <conditionalFormatting sqref="AU507">
    <cfRule type="expression" dxfId="1641" priority="1535">
      <formula>IF(RIGHT(TEXT(AU507,"0.#"),1)=".",FALSE,TRUE)</formula>
    </cfRule>
    <cfRule type="expression" dxfId="1640" priority="1536">
      <formula>IF(RIGHT(TEXT(AU507,"0.#"),1)=".",TRUE,FALSE)</formula>
    </cfRule>
  </conditionalFormatting>
  <conditionalFormatting sqref="AU508">
    <cfRule type="expression" dxfId="1639" priority="1533">
      <formula>IF(RIGHT(TEXT(AU508,"0.#"),1)=".",FALSE,TRUE)</formula>
    </cfRule>
    <cfRule type="expression" dxfId="1638" priority="1534">
      <formula>IF(RIGHT(TEXT(AU508,"0.#"),1)=".",TRUE,FALSE)</formula>
    </cfRule>
  </conditionalFormatting>
  <conditionalFormatting sqref="AQ507">
    <cfRule type="expression" dxfId="1637" priority="1519">
      <formula>IF(RIGHT(TEXT(AQ507,"0.#"),1)=".",FALSE,TRUE)</formula>
    </cfRule>
    <cfRule type="expression" dxfId="1636" priority="1520">
      <formula>IF(RIGHT(TEXT(AQ507,"0.#"),1)=".",TRUE,FALSE)</formula>
    </cfRule>
  </conditionalFormatting>
  <conditionalFormatting sqref="AQ508">
    <cfRule type="expression" dxfId="1635" priority="1523">
      <formula>IF(RIGHT(TEXT(AQ508,"0.#"),1)=".",FALSE,TRUE)</formula>
    </cfRule>
    <cfRule type="expression" dxfId="1634" priority="1524">
      <formula>IF(RIGHT(TEXT(AQ508,"0.#"),1)=".",TRUE,FALSE)</formula>
    </cfRule>
  </conditionalFormatting>
  <conditionalFormatting sqref="AQ509">
    <cfRule type="expression" dxfId="1633" priority="1521">
      <formula>IF(RIGHT(TEXT(AQ509,"0.#"),1)=".",FALSE,TRUE)</formula>
    </cfRule>
    <cfRule type="expression" dxfId="1632" priority="1522">
      <formula>IF(RIGHT(TEXT(AQ509,"0.#"),1)=".",TRUE,FALSE)</formula>
    </cfRule>
  </conditionalFormatting>
  <conditionalFormatting sqref="AE465">
    <cfRule type="expression" dxfId="1631" priority="1813">
      <formula>IF(RIGHT(TEXT(AE465,"0.#"),1)=".",FALSE,TRUE)</formula>
    </cfRule>
    <cfRule type="expression" dxfId="1630" priority="1814">
      <formula>IF(RIGHT(TEXT(AE465,"0.#"),1)=".",TRUE,FALSE)</formula>
    </cfRule>
  </conditionalFormatting>
  <conditionalFormatting sqref="AE463">
    <cfRule type="expression" dxfId="1629" priority="1817">
      <formula>IF(RIGHT(TEXT(AE463,"0.#"),1)=".",FALSE,TRUE)</formula>
    </cfRule>
    <cfRule type="expression" dxfId="1628" priority="1818">
      <formula>IF(RIGHT(TEXT(AE463,"0.#"),1)=".",TRUE,FALSE)</formula>
    </cfRule>
  </conditionalFormatting>
  <conditionalFormatting sqref="AE464">
    <cfRule type="expression" dxfId="1627" priority="1815">
      <formula>IF(RIGHT(TEXT(AE464,"0.#"),1)=".",FALSE,TRUE)</formula>
    </cfRule>
    <cfRule type="expression" dxfId="1626" priority="1816">
      <formula>IF(RIGHT(TEXT(AE464,"0.#"),1)=".",TRUE,FALSE)</formula>
    </cfRule>
  </conditionalFormatting>
  <conditionalFormatting sqref="AM465">
    <cfRule type="expression" dxfId="1625" priority="1807">
      <formula>IF(RIGHT(TEXT(AM465,"0.#"),1)=".",FALSE,TRUE)</formula>
    </cfRule>
    <cfRule type="expression" dxfId="1624" priority="1808">
      <formula>IF(RIGHT(TEXT(AM465,"0.#"),1)=".",TRUE,FALSE)</formula>
    </cfRule>
  </conditionalFormatting>
  <conditionalFormatting sqref="AM463">
    <cfRule type="expression" dxfId="1623" priority="1811">
      <formula>IF(RIGHT(TEXT(AM463,"0.#"),1)=".",FALSE,TRUE)</formula>
    </cfRule>
    <cfRule type="expression" dxfId="1622" priority="1812">
      <formula>IF(RIGHT(TEXT(AM463,"0.#"),1)=".",TRUE,FALSE)</formula>
    </cfRule>
  </conditionalFormatting>
  <conditionalFormatting sqref="AM464">
    <cfRule type="expression" dxfId="1621" priority="1809">
      <formula>IF(RIGHT(TEXT(AM464,"0.#"),1)=".",FALSE,TRUE)</formula>
    </cfRule>
    <cfRule type="expression" dxfId="1620" priority="1810">
      <formula>IF(RIGHT(TEXT(AM464,"0.#"),1)=".",TRUE,FALSE)</formula>
    </cfRule>
  </conditionalFormatting>
  <conditionalFormatting sqref="AU465">
    <cfRule type="expression" dxfId="1619" priority="1801">
      <formula>IF(RIGHT(TEXT(AU465,"0.#"),1)=".",FALSE,TRUE)</formula>
    </cfRule>
    <cfRule type="expression" dxfId="1618" priority="1802">
      <formula>IF(RIGHT(TEXT(AU465,"0.#"),1)=".",TRUE,FALSE)</formula>
    </cfRule>
  </conditionalFormatting>
  <conditionalFormatting sqref="AU463">
    <cfRule type="expression" dxfId="1617" priority="1805">
      <formula>IF(RIGHT(TEXT(AU463,"0.#"),1)=".",FALSE,TRUE)</formula>
    </cfRule>
    <cfRule type="expression" dxfId="1616" priority="1806">
      <formula>IF(RIGHT(TEXT(AU463,"0.#"),1)=".",TRUE,FALSE)</formula>
    </cfRule>
  </conditionalFormatting>
  <conditionalFormatting sqref="AU464">
    <cfRule type="expression" dxfId="1615" priority="1803">
      <formula>IF(RIGHT(TEXT(AU464,"0.#"),1)=".",FALSE,TRUE)</formula>
    </cfRule>
    <cfRule type="expression" dxfId="1614" priority="1804">
      <formula>IF(RIGHT(TEXT(AU464,"0.#"),1)=".",TRUE,FALSE)</formula>
    </cfRule>
  </conditionalFormatting>
  <conditionalFormatting sqref="AI465">
    <cfRule type="expression" dxfId="1613" priority="1795">
      <formula>IF(RIGHT(TEXT(AI465,"0.#"),1)=".",FALSE,TRUE)</formula>
    </cfRule>
    <cfRule type="expression" dxfId="1612" priority="1796">
      <formula>IF(RIGHT(TEXT(AI465,"0.#"),1)=".",TRUE,FALSE)</formula>
    </cfRule>
  </conditionalFormatting>
  <conditionalFormatting sqref="AI463">
    <cfRule type="expression" dxfId="1611" priority="1799">
      <formula>IF(RIGHT(TEXT(AI463,"0.#"),1)=".",FALSE,TRUE)</formula>
    </cfRule>
    <cfRule type="expression" dxfId="1610" priority="1800">
      <formula>IF(RIGHT(TEXT(AI463,"0.#"),1)=".",TRUE,FALSE)</formula>
    </cfRule>
  </conditionalFormatting>
  <conditionalFormatting sqref="AI464">
    <cfRule type="expression" dxfId="1609" priority="1797">
      <formula>IF(RIGHT(TEXT(AI464,"0.#"),1)=".",FALSE,TRUE)</formula>
    </cfRule>
    <cfRule type="expression" dxfId="1608" priority="1798">
      <formula>IF(RIGHT(TEXT(AI464,"0.#"),1)=".",TRUE,FALSE)</formula>
    </cfRule>
  </conditionalFormatting>
  <conditionalFormatting sqref="AQ463">
    <cfRule type="expression" dxfId="1607" priority="1789">
      <formula>IF(RIGHT(TEXT(AQ463,"0.#"),1)=".",FALSE,TRUE)</formula>
    </cfRule>
    <cfRule type="expression" dxfId="1606" priority="1790">
      <formula>IF(RIGHT(TEXT(AQ463,"0.#"),1)=".",TRUE,FALSE)</formula>
    </cfRule>
  </conditionalFormatting>
  <conditionalFormatting sqref="AQ464">
    <cfRule type="expression" dxfId="1605" priority="1793">
      <formula>IF(RIGHT(TEXT(AQ464,"0.#"),1)=".",FALSE,TRUE)</formula>
    </cfRule>
    <cfRule type="expression" dxfId="1604" priority="1794">
      <formula>IF(RIGHT(TEXT(AQ464,"0.#"),1)=".",TRUE,FALSE)</formula>
    </cfRule>
  </conditionalFormatting>
  <conditionalFormatting sqref="AQ465">
    <cfRule type="expression" dxfId="1603" priority="1791">
      <formula>IF(RIGHT(TEXT(AQ465,"0.#"),1)=".",FALSE,TRUE)</formula>
    </cfRule>
    <cfRule type="expression" dxfId="1602" priority="1792">
      <formula>IF(RIGHT(TEXT(AQ465,"0.#"),1)=".",TRUE,FALSE)</formula>
    </cfRule>
  </conditionalFormatting>
  <conditionalFormatting sqref="AE470">
    <cfRule type="expression" dxfId="1601" priority="1783">
      <formula>IF(RIGHT(TEXT(AE470,"0.#"),1)=".",FALSE,TRUE)</formula>
    </cfRule>
    <cfRule type="expression" dxfId="1600" priority="1784">
      <formula>IF(RIGHT(TEXT(AE470,"0.#"),1)=".",TRUE,FALSE)</formula>
    </cfRule>
  </conditionalFormatting>
  <conditionalFormatting sqref="AE468">
    <cfRule type="expression" dxfId="1599" priority="1787">
      <formula>IF(RIGHT(TEXT(AE468,"0.#"),1)=".",FALSE,TRUE)</formula>
    </cfRule>
    <cfRule type="expression" dxfId="1598" priority="1788">
      <formula>IF(RIGHT(TEXT(AE468,"0.#"),1)=".",TRUE,FALSE)</formula>
    </cfRule>
  </conditionalFormatting>
  <conditionalFormatting sqref="AE469">
    <cfRule type="expression" dxfId="1597" priority="1785">
      <formula>IF(RIGHT(TEXT(AE469,"0.#"),1)=".",FALSE,TRUE)</formula>
    </cfRule>
    <cfRule type="expression" dxfId="1596" priority="1786">
      <formula>IF(RIGHT(TEXT(AE469,"0.#"),1)=".",TRUE,FALSE)</formula>
    </cfRule>
  </conditionalFormatting>
  <conditionalFormatting sqref="AM470">
    <cfRule type="expression" dxfId="1595" priority="1777">
      <formula>IF(RIGHT(TEXT(AM470,"0.#"),1)=".",FALSE,TRUE)</formula>
    </cfRule>
    <cfRule type="expression" dxfId="1594" priority="1778">
      <formula>IF(RIGHT(TEXT(AM470,"0.#"),1)=".",TRUE,FALSE)</formula>
    </cfRule>
  </conditionalFormatting>
  <conditionalFormatting sqref="AM468">
    <cfRule type="expression" dxfId="1593" priority="1781">
      <formula>IF(RIGHT(TEXT(AM468,"0.#"),1)=".",FALSE,TRUE)</formula>
    </cfRule>
    <cfRule type="expression" dxfId="1592" priority="1782">
      <formula>IF(RIGHT(TEXT(AM468,"0.#"),1)=".",TRUE,FALSE)</formula>
    </cfRule>
  </conditionalFormatting>
  <conditionalFormatting sqref="AM469">
    <cfRule type="expression" dxfId="1591" priority="1779">
      <formula>IF(RIGHT(TEXT(AM469,"0.#"),1)=".",FALSE,TRUE)</formula>
    </cfRule>
    <cfRule type="expression" dxfId="1590" priority="1780">
      <formula>IF(RIGHT(TEXT(AM469,"0.#"),1)=".",TRUE,FALSE)</formula>
    </cfRule>
  </conditionalFormatting>
  <conditionalFormatting sqref="AU470">
    <cfRule type="expression" dxfId="1589" priority="1771">
      <formula>IF(RIGHT(TEXT(AU470,"0.#"),1)=".",FALSE,TRUE)</formula>
    </cfRule>
    <cfRule type="expression" dxfId="1588" priority="1772">
      <formula>IF(RIGHT(TEXT(AU470,"0.#"),1)=".",TRUE,FALSE)</formula>
    </cfRule>
  </conditionalFormatting>
  <conditionalFormatting sqref="AU468">
    <cfRule type="expression" dxfId="1587" priority="1775">
      <formula>IF(RIGHT(TEXT(AU468,"0.#"),1)=".",FALSE,TRUE)</formula>
    </cfRule>
    <cfRule type="expression" dxfId="1586" priority="1776">
      <formula>IF(RIGHT(TEXT(AU468,"0.#"),1)=".",TRUE,FALSE)</formula>
    </cfRule>
  </conditionalFormatting>
  <conditionalFormatting sqref="AU469">
    <cfRule type="expression" dxfId="1585" priority="1773">
      <formula>IF(RIGHT(TEXT(AU469,"0.#"),1)=".",FALSE,TRUE)</formula>
    </cfRule>
    <cfRule type="expression" dxfId="1584" priority="1774">
      <formula>IF(RIGHT(TEXT(AU469,"0.#"),1)=".",TRUE,FALSE)</formula>
    </cfRule>
  </conditionalFormatting>
  <conditionalFormatting sqref="AI470">
    <cfRule type="expression" dxfId="1583" priority="1765">
      <formula>IF(RIGHT(TEXT(AI470,"0.#"),1)=".",FALSE,TRUE)</formula>
    </cfRule>
    <cfRule type="expression" dxfId="1582" priority="1766">
      <formula>IF(RIGHT(TEXT(AI470,"0.#"),1)=".",TRUE,FALSE)</formula>
    </cfRule>
  </conditionalFormatting>
  <conditionalFormatting sqref="AI468">
    <cfRule type="expression" dxfId="1581" priority="1769">
      <formula>IF(RIGHT(TEXT(AI468,"0.#"),1)=".",FALSE,TRUE)</formula>
    </cfRule>
    <cfRule type="expression" dxfId="1580" priority="1770">
      <formula>IF(RIGHT(TEXT(AI468,"0.#"),1)=".",TRUE,FALSE)</formula>
    </cfRule>
  </conditionalFormatting>
  <conditionalFormatting sqref="AI469">
    <cfRule type="expression" dxfId="1579" priority="1767">
      <formula>IF(RIGHT(TEXT(AI469,"0.#"),1)=".",FALSE,TRUE)</formula>
    </cfRule>
    <cfRule type="expression" dxfId="1578" priority="1768">
      <formula>IF(RIGHT(TEXT(AI469,"0.#"),1)=".",TRUE,FALSE)</formula>
    </cfRule>
  </conditionalFormatting>
  <conditionalFormatting sqref="AQ468">
    <cfRule type="expression" dxfId="1577" priority="1759">
      <formula>IF(RIGHT(TEXT(AQ468,"0.#"),1)=".",FALSE,TRUE)</formula>
    </cfRule>
    <cfRule type="expression" dxfId="1576" priority="1760">
      <formula>IF(RIGHT(TEXT(AQ468,"0.#"),1)=".",TRUE,FALSE)</formula>
    </cfRule>
  </conditionalFormatting>
  <conditionalFormatting sqref="AQ469">
    <cfRule type="expression" dxfId="1575" priority="1763">
      <formula>IF(RIGHT(TEXT(AQ469,"0.#"),1)=".",FALSE,TRUE)</formula>
    </cfRule>
    <cfRule type="expression" dxfId="1574" priority="1764">
      <formula>IF(RIGHT(TEXT(AQ469,"0.#"),1)=".",TRUE,FALSE)</formula>
    </cfRule>
  </conditionalFormatting>
  <conditionalFormatting sqref="AQ470">
    <cfRule type="expression" dxfId="1573" priority="1761">
      <formula>IF(RIGHT(TEXT(AQ470,"0.#"),1)=".",FALSE,TRUE)</formula>
    </cfRule>
    <cfRule type="expression" dxfId="1572" priority="1762">
      <formula>IF(RIGHT(TEXT(AQ470,"0.#"),1)=".",TRUE,FALSE)</formula>
    </cfRule>
  </conditionalFormatting>
  <conditionalFormatting sqref="AE475">
    <cfRule type="expression" dxfId="1571" priority="1753">
      <formula>IF(RIGHT(TEXT(AE475,"0.#"),1)=".",FALSE,TRUE)</formula>
    </cfRule>
    <cfRule type="expression" dxfId="1570" priority="1754">
      <formula>IF(RIGHT(TEXT(AE475,"0.#"),1)=".",TRUE,FALSE)</formula>
    </cfRule>
  </conditionalFormatting>
  <conditionalFormatting sqref="AE473">
    <cfRule type="expression" dxfId="1569" priority="1757">
      <formula>IF(RIGHT(TEXT(AE473,"0.#"),1)=".",FALSE,TRUE)</formula>
    </cfRule>
    <cfRule type="expression" dxfId="1568" priority="1758">
      <formula>IF(RIGHT(TEXT(AE473,"0.#"),1)=".",TRUE,FALSE)</formula>
    </cfRule>
  </conditionalFormatting>
  <conditionalFormatting sqref="AE474">
    <cfRule type="expression" dxfId="1567" priority="1755">
      <formula>IF(RIGHT(TEXT(AE474,"0.#"),1)=".",FALSE,TRUE)</formula>
    </cfRule>
    <cfRule type="expression" dxfId="1566" priority="1756">
      <formula>IF(RIGHT(TEXT(AE474,"0.#"),1)=".",TRUE,FALSE)</formula>
    </cfRule>
  </conditionalFormatting>
  <conditionalFormatting sqref="AM475">
    <cfRule type="expression" dxfId="1565" priority="1747">
      <formula>IF(RIGHT(TEXT(AM475,"0.#"),1)=".",FALSE,TRUE)</formula>
    </cfRule>
    <cfRule type="expression" dxfId="1564" priority="1748">
      <formula>IF(RIGHT(TEXT(AM475,"0.#"),1)=".",TRUE,FALSE)</formula>
    </cfRule>
  </conditionalFormatting>
  <conditionalFormatting sqref="AM473">
    <cfRule type="expression" dxfId="1563" priority="1751">
      <formula>IF(RIGHT(TEXT(AM473,"0.#"),1)=".",FALSE,TRUE)</formula>
    </cfRule>
    <cfRule type="expression" dxfId="1562" priority="1752">
      <formula>IF(RIGHT(TEXT(AM473,"0.#"),1)=".",TRUE,FALSE)</formula>
    </cfRule>
  </conditionalFormatting>
  <conditionalFormatting sqref="AM474">
    <cfRule type="expression" dxfId="1561" priority="1749">
      <formula>IF(RIGHT(TEXT(AM474,"0.#"),1)=".",FALSE,TRUE)</formula>
    </cfRule>
    <cfRule type="expression" dxfId="1560" priority="1750">
      <formula>IF(RIGHT(TEXT(AM474,"0.#"),1)=".",TRUE,FALSE)</formula>
    </cfRule>
  </conditionalFormatting>
  <conditionalFormatting sqref="AU475">
    <cfRule type="expression" dxfId="1559" priority="1741">
      <formula>IF(RIGHT(TEXT(AU475,"0.#"),1)=".",FALSE,TRUE)</formula>
    </cfRule>
    <cfRule type="expression" dxfId="1558" priority="1742">
      <formula>IF(RIGHT(TEXT(AU475,"0.#"),1)=".",TRUE,FALSE)</formula>
    </cfRule>
  </conditionalFormatting>
  <conditionalFormatting sqref="AU473">
    <cfRule type="expression" dxfId="1557" priority="1745">
      <formula>IF(RIGHT(TEXT(AU473,"0.#"),1)=".",FALSE,TRUE)</formula>
    </cfRule>
    <cfRule type="expression" dxfId="1556" priority="1746">
      <formula>IF(RIGHT(TEXT(AU473,"0.#"),1)=".",TRUE,FALSE)</formula>
    </cfRule>
  </conditionalFormatting>
  <conditionalFormatting sqref="AU474">
    <cfRule type="expression" dxfId="1555" priority="1743">
      <formula>IF(RIGHT(TEXT(AU474,"0.#"),1)=".",FALSE,TRUE)</formula>
    </cfRule>
    <cfRule type="expression" dxfId="1554" priority="1744">
      <formula>IF(RIGHT(TEXT(AU474,"0.#"),1)=".",TRUE,FALSE)</formula>
    </cfRule>
  </conditionalFormatting>
  <conditionalFormatting sqref="AI475">
    <cfRule type="expression" dxfId="1553" priority="1735">
      <formula>IF(RIGHT(TEXT(AI475,"0.#"),1)=".",FALSE,TRUE)</formula>
    </cfRule>
    <cfRule type="expression" dxfId="1552" priority="1736">
      <formula>IF(RIGHT(TEXT(AI475,"0.#"),1)=".",TRUE,FALSE)</formula>
    </cfRule>
  </conditionalFormatting>
  <conditionalFormatting sqref="AI473">
    <cfRule type="expression" dxfId="1551" priority="1739">
      <formula>IF(RIGHT(TEXT(AI473,"0.#"),1)=".",FALSE,TRUE)</formula>
    </cfRule>
    <cfRule type="expression" dxfId="1550" priority="1740">
      <formula>IF(RIGHT(TEXT(AI473,"0.#"),1)=".",TRUE,FALSE)</formula>
    </cfRule>
  </conditionalFormatting>
  <conditionalFormatting sqref="AI474">
    <cfRule type="expression" dxfId="1549" priority="1737">
      <formula>IF(RIGHT(TEXT(AI474,"0.#"),1)=".",FALSE,TRUE)</formula>
    </cfRule>
    <cfRule type="expression" dxfId="1548" priority="1738">
      <formula>IF(RIGHT(TEXT(AI474,"0.#"),1)=".",TRUE,FALSE)</formula>
    </cfRule>
  </conditionalFormatting>
  <conditionalFormatting sqref="AQ473">
    <cfRule type="expression" dxfId="1547" priority="1729">
      <formula>IF(RIGHT(TEXT(AQ473,"0.#"),1)=".",FALSE,TRUE)</formula>
    </cfRule>
    <cfRule type="expression" dxfId="1546" priority="1730">
      <formula>IF(RIGHT(TEXT(AQ473,"0.#"),1)=".",TRUE,FALSE)</formula>
    </cfRule>
  </conditionalFormatting>
  <conditionalFormatting sqref="AQ474">
    <cfRule type="expression" dxfId="1545" priority="1733">
      <formula>IF(RIGHT(TEXT(AQ474,"0.#"),1)=".",FALSE,TRUE)</formula>
    </cfRule>
    <cfRule type="expression" dxfId="1544" priority="1734">
      <formula>IF(RIGHT(TEXT(AQ474,"0.#"),1)=".",TRUE,FALSE)</formula>
    </cfRule>
  </conditionalFormatting>
  <conditionalFormatting sqref="AQ475">
    <cfRule type="expression" dxfId="1543" priority="1731">
      <formula>IF(RIGHT(TEXT(AQ475,"0.#"),1)=".",FALSE,TRUE)</formula>
    </cfRule>
    <cfRule type="expression" dxfId="1542" priority="1732">
      <formula>IF(RIGHT(TEXT(AQ475,"0.#"),1)=".",TRUE,FALSE)</formula>
    </cfRule>
  </conditionalFormatting>
  <conditionalFormatting sqref="AE480">
    <cfRule type="expression" dxfId="1541" priority="1723">
      <formula>IF(RIGHT(TEXT(AE480,"0.#"),1)=".",FALSE,TRUE)</formula>
    </cfRule>
    <cfRule type="expression" dxfId="1540" priority="1724">
      <formula>IF(RIGHT(TEXT(AE480,"0.#"),1)=".",TRUE,FALSE)</formula>
    </cfRule>
  </conditionalFormatting>
  <conditionalFormatting sqref="AE478">
    <cfRule type="expression" dxfId="1539" priority="1727">
      <formula>IF(RIGHT(TEXT(AE478,"0.#"),1)=".",FALSE,TRUE)</formula>
    </cfRule>
    <cfRule type="expression" dxfId="1538" priority="1728">
      <formula>IF(RIGHT(TEXT(AE478,"0.#"),1)=".",TRUE,FALSE)</formula>
    </cfRule>
  </conditionalFormatting>
  <conditionalFormatting sqref="AE479">
    <cfRule type="expression" dxfId="1537" priority="1725">
      <formula>IF(RIGHT(TEXT(AE479,"0.#"),1)=".",FALSE,TRUE)</formula>
    </cfRule>
    <cfRule type="expression" dxfId="1536" priority="1726">
      <formula>IF(RIGHT(TEXT(AE479,"0.#"),1)=".",TRUE,FALSE)</formula>
    </cfRule>
  </conditionalFormatting>
  <conditionalFormatting sqref="AM480">
    <cfRule type="expression" dxfId="1535" priority="1717">
      <formula>IF(RIGHT(TEXT(AM480,"0.#"),1)=".",FALSE,TRUE)</formula>
    </cfRule>
    <cfRule type="expression" dxfId="1534" priority="1718">
      <formula>IF(RIGHT(TEXT(AM480,"0.#"),1)=".",TRUE,FALSE)</formula>
    </cfRule>
  </conditionalFormatting>
  <conditionalFormatting sqref="AM478">
    <cfRule type="expression" dxfId="1533" priority="1721">
      <formula>IF(RIGHT(TEXT(AM478,"0.#"),1)=".",FALSE,TRUE)</formula>
    </cfRule>
    <cfRule type="expression" dxfId="1532" priority="1722">
      <formula>IF(RIGHT(TEXT(AM478,"0.#"),1)=".",TRUE,FALSE)</formula>
    </cfRule>
  </conditionalFormatting>
  <conditionalFormatting sqref="AM479">
    <cfRule type="expression" dxfId="1531" priority="1719">
      <formula>IF(RIGHT(TEXT(AM479,"0.#"),1)=".",FALSE,TRUE)</formula>
    </cfRule>
    <cfRule type="expression" dxfId="1530" priority="1720">
      <formula>IF(RIGHT(TEXT(AM479,"0.#"),1)=".",TRUE,FALSE)</formula>
    </cfRule>
  </conditionalFormatting>
  <conditionalFormatting sqref="AU480">
    <cfRule type="expression" dxfId="1529" priority="1711">
      <formula>IF(RIGHT(TEXT(AU480,"0.#"),1)=".",FALSE,TRUE)</formula>
    </cfRule>
    <cfRule type="expression" dxfId="1528" priority="1712">
      <formula>IF(RIGHT(TEXT(AU480,"0.#"),1)=".",TRUE,FALSE)</formula>
    </cfRule>
  </conditionalFormatting>
  <conditionalFormatting sqref="AU478">
    <cfRule type="expression" dxfId="1527" priority="1715">
      <formula>IF(RIGHT(TEXT(AU478,"0.#"),1)=".",FALSE,TRUE)</formula>
    </cfRule>
    <cfRule type="expression" dxfId="1526" priority="1716">
      <formula>IF(RIGHT(TEXT(AU478,"0.#"),1)=".",TRUE,FALSE)</formula>
    </cfRule>
  </conditionalFormatting>
  <conditionalFormatting sqref="AU479">
    <cfRule type="expression" dxfId="1525" priority="1713">
      <formula>IF(RIGHT(TEXT(AU479,"0.#"),1)=".",FALSE,TRUE)</formula>
    </cfRule>
    <cfRule type="expression" dxfId="1524" priority="1714">
      <formula>IF(RIGHT(TEXT(AU479,"0.#"),1)=".",TRUE,FALSE)</formula>
    </cfRule>
  </conditionalFormatting>
  <conditionalFormatting sqref="AI480">
    <cfRule type="expression" dxfId="1523" priority="1705">
      <formula>IF(RIGHT(TEXT(AI480,"0.#"),1)=".",FALSE,TRUE)</formula>
    </cfRule>
    <cfRule type="expression" dxfId="1522" priority="1706">
      <formula>IF(RIGHT(TEXT(AI480,"0.#"),1)=".",TRUE,FALSE)</formula>
    </cfRule>
  </conditionalFormatting>
  <conditionalFormatting sqref="AI478">
    <cfRule type="expression" dxfId="1521" priority="1709">
      <formula>IF(RIGHT(TEXT(AI478,"0.#"),1)=".",FALSE,TRUE)</formula>
    </cfRule>
    <cfRule type="expression" dxfId="1520" priority="1710">
      <formula>IF(RIGHT(TEXT(AI478,"0.#"),1)=".",TRUE,FALSE)</formula>
    </cfRule>
  </conditionalFormatting>
  <conditionalFormatting sqref="AI479">
    <cfRule type="expression" dxfId="1519" priority="1707">
      <formula>IF(RIGHT(TEXT(AI479,"0.#"),1)=".",FALSE,TRUE)</formula>
    </cfRule>
    <cfRule type="expression" dxfId="1518" priority="1708">
      <formula>IF(RIGHT(TEXT(AI479,"0.#"),1)=".",TRUE,FALSE)</formula>
    </cfRule>
  </conditionalFormatting>
  <conditionalFormatting sqref="AQ478">
    <cfRule type="expression" dxfId="1517" priority="1699">
      <formula>IF(RIGHT(TEXT(AQ478,"0.#"),1)=".",FALSE,TRUE)</formula>
    </cfRule>
    <cfRule type="expression" dxfId="1516" priority="1700">
      <formula>IF(RIGHT(TEXT(AQ478,"0.#"),1)=".",TRUE,FALSE)</formula>
    </cfRule>
  </conditionalFormatting>
  <conditionalFormatting sqref="AQ479">
    <cfRule type="expression" dxfId="1515" priority="1703">
      <formula>IF(RIGHT(TEXT(AQ479,"0.#"),1)=".",FALSE,TRUE)</formula>
    </cfRule>
    <cfRule type="expression" dxfId="1514" priority="1704">
      <formula>IF(RIGHT(TEXT(AQ479,"0.#"),1)=".",TRUE,FALSE)</formula>
    </cfRule>
  </conditionalFormatting>
  <conditionalFormatting sqref="AQ480">
    <cfRule type="expression" dxfId="1513" priority="1701">
      <formula>IF(RIGHT(TEXT(AQ480,"0.#"),1)=".",FALSE,TRUE)</formula>
    </cfRule>
    <cfRule type="expression" dxfId="1512" priority="1702">
      <formula>IF(RIGHT(TEXT(AQ480,"0.#"),1)=".",TRUE,FALSE)</formula>
    </cfRule>
  </conditionalFormatting>
  <conditionalFormatting sqref="AM47">
    <cfRule type="expression" dxfId="1511" priority="1993">
      <formula>IF(RIGHT(TEXT(AM47,"0.#"),1)=".",FALSE,TRUE)</formula>
    </cfRule>
    <cfRule type="expression" dxfId="1510" priority="1994">
      <formula>IF(RIGHT(TEXT(AM47,"0.#"),1)=".",TRUE,FALSE)</formula>
    </cfRule>
  </conditionalFormatting>
  <conditionalFormatting sqref="AI46">
    <cfRule type="expression" dxfId="1509" priority="1997">
      <formula>IF(RIGHT(TEXT(AI46,"0.#"),1)=".",FALSE,TRUE)</formula>
    </cfRule>
    <cfRule type="expression" dxfId="1508" priority="1998">
      <formula>IF(RIGHT(TEXT(AI46,"0.#"),1)=".",TRUE,FALSE)</formula>
    </cfRule>
  </conditionalFormatting>
  <conditionalFormatting sqref="AM46">
    <cfRule type="expression" dxfId="1507" priority="1995">
      <formula>IF(RIGHT(TEXT(AM46,"0.#"),1)=".",FALSE,TRUE)</formula>
    </cfRule>
    <cfRule type="expression" dxfId="1506" priority="1996">
      <formula>IF(RIGHT(TEXT(AM46,"0.#"),1)=".",TRUE,FALSE)</formula>
    </cfRule>
  </conditionalFormatting>
  <conditionalFormatting sqref="AU46:AU48">
    <cfRule type="expression" dxfId="1505" priority="1987">
      <formula>IF(RIGHT(TEXT(AU46,"0.#"),1)=".",FALSE,TRUE)</formula>
    </cfRule>
    <cfRule type="expression" dxfId="1504" priority="1988">
      <formula>IF(RIGHT(TEXT(AU46,"0.#"),1)=".",TRUE,FALSE)</formula>
    </cfRule>
  </conditionalFormatting>
  <conditionalFormatting sqref="AM48">
    <cfRule type="expression" dxfId="1503" priority="1991">
      <formula>IF(RIGHT(TEXT(AM48,"0.#"),1)=".",FALSE,TRUE)</formula>
    </cfRule>
    <cfRule type="expression" dxfId="1502" priority="1992">
      <formula>IF(RIGHT(TEXT(AM48,"0.#"),1)=".",TRUE,FALSE)</formula>
    </cfRule>
  </conditionalFormatting>
  <conditionalFormatting sqref="AQ46:AQ48">
    <cfRule type="expression" dxfId="1501" priority="1989">
      <formula>IF(RIGHT(TEXT(AQ46,"0.#"),1)=".",FALSE,TRUE)</formula>
    </cfRule>
    <cfRule type="expression" dxfId="1500" priority="1990">
      <formula>IF(RIGHT(TEXT(AQ46,"0.#"),1)=".",TRUE,FALSE)</formula>
    </cfRule>
  </conditionalFormatting>
  <conditionalFormatting sqref="AE146:AE147 AI146:AI147 AM146:AM147 AQ146:AQ147 AU146:AU147">
    <cfRule type="expression" dxfId="1499" priority="1981">
      <formula>IF(RIGHT(TEXT(AE146,"0.#"),1)=".",FALSE,TRUE)</formula>
    </cfRule>
    <cfRule type="expression" dxfId="1498" priority="1982">
      <formula>IF(RIGHT(TEXT(AE146,"0.#"),1)=".",TRUE,FALSE)</formula>
    </cfRule>
  </conditionalFormatting>
  <conditionalFormatting sqref="AE138:AE139 AI138:AI139 AM138:AM139 AQ138:AQ139 AU138:AU139">
    <cfRule type="expression" dxfId="1497" priority="1985">
      <formula>IF(RIGHT(TEXT(AE138,"0.#"),1)=".",FALSE,TRUE)</formula>
    </cfRule>
    <cfRule type="expression" dxfId="1496" priority="1986">
      <formula>IF(RIGHT(TEXT(AE138,"0.#"),1)=".",TRUE,FALSE)</formula>
    </cfRule>
  </conditionalFormatting>
  <conditionalFormatting sqref="AE142:AE143 AI142:AI143 AM142:AM143 AQ142:AQ143 AU142:AU143">
    <cfRule type="expression" dxfId="1495" priority="1983">
      <formula>IF(RIGHT(TEXT(AE142,"0.#"),1)=".",FALSE,TRUE)</formula>
    </cfRule>
    <cfRule type="expression" dxfId="1494" priority="1984">
      <formula>IF(RIGHT(TEXT(AE142,"0.#"),1)=".",TRUE,FALSE)</formula>
    </cfRule>
  </conditionalFormatting>
  <conditionalFormatting sqref="AE198:AE199 AI198:AI199 AM198:AM199 AQ198:AQ199 AU198:AU199">
    <cfRule type="expression" dxfId="1493" priority="1975">
      <formula>IF(RIGHT(TEXT(AE198,"0.#"),1)=".",FALSE,TRUE)</formula>
    </cfRule>
    <cfRule type="expression" dxfId="1492" priority="1976">
      <formula>IF(RIGHT(TEXT(AE198,"0.#"),1)=".",TRUE,FALSE)</formula>
    </cfRule>
  </conditionalFormatting>
  <conditionalFormatting sqref="AE150:AE151 AI150:AI151 AM150:AM151 AQ150:AQ151 AU150:AU151">
    <cfRule type="expression" dxfId="1491" priority="1979">
      <formula>IF(RIGHT(TEXT(AE150,"0.#"),1)=".",FALSE,TRUE)</formula>
    </cfRule>
    <cfRule type="expression" dxfId="1490" priority="1980">
      <formula>IF(RIGHT(TEXT(AE150,"0.#"),1)=".",TRUE,FALSE)</formula>
    </cfRule>
  </conditionalFormatting>
  <conditionalFormatting sqref="AE194:AE195 AI194:AI195 AM194:AM195 AQ194:AQ195 AU194:AU195">
    <cfRule type="expression" dxfId="1489" priority="1977">
      <formula>IF(RIGHT(TEXT(AE194,"0.#"),1)=".",FALSE,TRUE)</formula>
    </cfRule>
    <cfRule type="expression" dxfId="1488" priority="1978">
      <formula>IF(RIGHT(TEXT(AE194,"0.#"),1)=".",TRUE,FALSE)</formula>
    </cfRule>
  </conditionalFormatting>
  <conditionalFormatting sqref="AE210:AE211 AI210:AI211 AM210:AM211 AQ210:AQ211 AU210:AU211">
    <cfRule type="expression" dxfId="1487" priority="1969">
      <formula>IF(RIGHT(TEXT(AE210,"0.#"),1)=".",FALSE,TRUE)</formula>
    </cfRule>
    <cfRule type="expression" dxfId="1486" priority="1970">
      <formula>IF(RIGHT(TEXT(AE210,"0.#"),1)=".",TRUE,FALSE)</formula>
    </cfRule>
  </conditionalFormatting>
  <conditionalFormatting sqref="AE202:AE203 AI202:AI203 AM202:AM203 AQ202:AQ203 AU202:AU203">
    <cfRule type="expression" dxfId="1485" priority="1973">
      <formula>IF(RIGHT(TEXT(AE202,"0.#"),1)=".",FALSE,TRUE)</formula>
    </cfRule>
    <cfRule type="expression" dxfId="1484" priority="1974">
      <formula>IF(RIGHT(TEXT(AE202,"0.#"),1)=".",TRUE,FALSE)</formula>
    </cfRule>
  </conditionalFormatting>
  <conditionalFormatting sqref="AE206:AE207 AI206:AI207 AM206:AM207 AQ206:AQ207 AU206:AU207">
    <cfRule type="expression" dxfId="1483" priority="1971">
      <formula>IF(RIGHT(TEXT(AE206,"0.#"),1)=".",FALSE,TRUE)</formula>
    </cfRule>
    <cfRule type="expression" dxfId="1482" priority="1972">
      <formula>IF(RIGHT(TEXT(AE206,"0.#"),1)=".",TRUE,FALSE)</formula>
    </cfRule>
  </conditionalFormatting>
  <conditionalFormatting sqref="AE262:AE263 AI262:AI263 AM262:AM263 AQ262:AQ263 AU262:AU263">
    <cfRule type="expression" dxfId="1481" priority="1963">
      <formula>IF(RIGHT(TEXT(AE262,"0.#"),1)=".",FALSE,TRUE)</formula>
    </cfRule>
    <cfRule type="expression" dxfId="1480" priority="1964">
      <formula>IF(RIGHT(TEXT(AE262,"0.#"),1)=".",TRUE,FALSE)</formula>
    </cfRule>
  </conditionalFormatting>
  <conditionalFormatting sqref="AE254:AE255 AI254:AI255 AM254:AM255 AQ254:AQ255 AU254:AU255">
    <cfRule type="expression" dxfId="1479" priority="1967">
      <formula>IF(RIGHT(TEXT(AE254,"0.#"),1)=".",FALSE,TRUE)</formula>
    </cfRule>
    <cfRule type="expression" dxfId="1478" priority="1968">
      <formula>IF(RIGHT(TEXT(AE254,"0.#"),1)=".",TRUE,FALSE)</formula>
    </cfRule>
  </conditionalFormatting>
  <conditionalFormatting sqref="AE258:AE259 AI258:AI259 AM258:AM259 AQ258:AQ259 AU258:AU259">
    <cfRule type="expression" dxfId="1477" priority="1965">
      <formula>IF(RIGHT(TEXT(AE258,"0.#"),1)=".",FALSE,TRUE)</formula>
    </cfRule>
    <cfRule type="expression" dxfId="1476" priority="1966">
      <formula>IF(RIGHT(TEXT(AE258,"0.#"),1)=".",TRUE,FALSE)</formula>
    </cfRule>
  </conditionalFormatting>
  <conditionalFormatting sqref="AE314:AE315 AI314:AI315 AM314:AM315 AQ314:AQ315 AU314:AU315">
    <cfRule type="expression" dxfId="1475" priority="1957">
      <formula>IF(RIGHT(TEXT(AE314,"0.#"),1)=".",FALSE,TRUE)</formula>
    </cfRule>
    <cfRule type="expression" dxfId="1474" priority="1958">
      <formula>IF(RIGHT(TEXT(AE314,"0.#"),1)=".",TRUE,FALSE)</formula>
    </cfRule>
  </conditionalFormatting>
  <conditionalFormatting sqref="AE266:AE267 AI266:AI267 AM266:AM267 AQ266:AQ267 AU266:AU267">
    <cfRule type="expression" dxfId="1473" priority="1961">
      <formula>IF(RIGHT(TEXT(AE266,"0.#"),1)=".",FALSE,TRUE)</formula>
    </cfRule>
    <cfRule type="expression" dxfId="1472" priority="1962">
      <formula>IF(RIGHT(TEXT(AE266,"0.#"),1)=".",TRUE,FALSE)</formula>
    </cfRule>
  </conditionalFormatting>
  <conditionalFormatting sqref="AE270:AE271 AI270:AI271 AM270:AM271 AQ270:AQ271 AU270:AU271">
    <cfRule type="expression" dxfId="1471" priority="1959">
      <formula>IF(RIGHT(TEXT(AE270,"0.#"),1)=".",FALSE,TRUE)</formula>
    </cfRule>
    <cfRule type="expression" dxfId="1470" priority="1960">
      <formula>IF(RIGHT(TEXT(AE270,"0.#"),1)=".",TRUE,FALSE)</formula>
    </cfRule>
  </conditionalFormatting>
  <conditionalFormatting sqref="AE326:AE327 AI326:AI327 AM326:AM327 AQ326:AQ327 AU326:AU327">
    <cfRule type="expression" dxfId="1469" priority="1951">
      <formula>IF(RIGHT(TEXT(AE326,"0.#"),1)=".",FALSE,TRUE)</formula>
    </cfRule>
    <cfRule type="expression" dxfId="1468" priority="1952">
      <formula>IF(RIGHT(TEXT(AE326,"0.#"),1)=".",TRUE,FALSE)</formula>
    </cfRule>
  </conditionalFormatting>
  <conditionalFormatting sqref="AE318:AE319 AI318:AI319 AM318:AM319 AQ318:AQ319 AU318:AU319">
    <cfRule type="expression" dxfId="1467" priority="1955">
      <formula>IF(RIGHT(TEXT(AE318,"0.#"),1)=".",FALSE,TRUE)</formula>
    </cfRule>
    <cfRule type="expression" dxfId="1466" priority="1956">
      <formula>IF(RIGHT(TEXT(AE318,"0.#"),1)=".",TRUE,FALSE)</formula>
    </cfRule>
  </conditionalFormatting>
  <conditionalFormatting sqref="AE322:AE323 AI322:AI323 AM322:AM323 AQ322:AQ323 AU322:AU323">
    <cfRule type="expression" dxfId="1465" priority="1953">
      <formula>IF(RIGHT(TEXT(AE322,"0.#"),1)=".",FALSE,TRUE)</formula>
    </cfRule>
    <cfRule type="expression" dxfId="1464" priority="1954">
      <formula>IF(RIGHT(TEXT(AE322,"0.#"),1)=".",TRUE,FALSE)</formula>
    </cfRule>
  </conditionalFormatting>
  <conditionalFormatting sqref="AE378:AE379 AI378:AI379 AM378:AM379 AQ378:AQ379 AU378:AU379">
    <cfRule type="expression" dxfId="1463" priority="1945">
      <formula>IF(RIGHT(TEXT(AE378,"0.#"),1)=".",FALSE,TRUE)</formula>
    </cfRule>
    <cfRule type="expression" dxfId="1462" priority="1946">
      <formula>IF(RIGHT(TEXT(AE378,"0.#"),1)=".",TRUE,FALSE)</formula>
    </cfRule>
  </conditionalFormatting>
  <conditionalFormatting sqref="AE330:AE331 AI330:AI331 AM330:AM331 AQ330:AQ331 AU330:AU331">
    <cfRule type="expression" dxfId="1461" priority="1949">
      <formula>IF(RIGHT(TEXT(AE330,"0.#"),1)=".",FALSE,TRUE)</formula>
    </cfRule>
    <cfRule type="expression" dxfId="1460" priority="1950">
      <formula>IF(RIGHT(TEXT(AE330,"0.#"),1)=".",TRUE,FALSE)</formula>
    </cfRule>
  </conditionalFormatting>
  <conditionalFormatting sqref="AE374:AE375 AI374:AI375 AM374:AM375 AQ374:AQ375 AU374:AU375">
    <cfRule type="expression" dxfId="1459" priority="1947">
      <formula>IF(RIGHT(TEXT(AE374,"0.#"),1)=".",FALSE,TRUE)</formula>
    </cfRule>
    <cfRule type="expression" dxfId="1458" priority="1948">
      <formula>IF(RIGHT(TEXT(AE374,"0.#"),1)=".",TRUE,FALSE)</formula>
    </cfRule>
  </conditionalFormatting>
  <conditionalFormatting sqref="AE390:AE391 AI390:AI391 AM390:AM391 AQ390:AQ391 AU390:AU391">
    <cfRule type="expression" dxfId="1457" priority="1939">
      <formula>IF(RIGHT(TEXT(AE390,"0.#"),1)=".",FALSE,TRUE)</formula>
    </cfRule>
    <cfRule type="expression" dxfId="1456" priority="1940">
      <formula>IF(RIGHT(TEXT(AE390,"0.#"),1)=".",TRUE,FALSE)</formula>
    </cfRule>
  </conditionalFormatting>
  <conditionalFormatting sqref="AE382:AE383 AI382:AI383 AM382:AM383 AQ382:AQ383 AU382:AU383">
    <cfRule type="expression" dxfId="1455" priority="1943">
      <formula>IF(RIGHT(TEXT(AE382,"0.#"),1)=".",FALSE,TRUE)</formula>
    </cfRule>
    <cfRule type="expression" dxfId="1454" priority="1944">
      <formula>IF(RIGHT(TEXT(AE382,"0.#"),1)=".",TRUE,FALSE)</formula>
    </cfRule>
  </conditionalFormatting>
  <conditionalFormatting sqref="AE386:AE387 AI386:AI387 AM386:AM387 AQ386:AQ387 AU386:AU387">
    <cfRule type="expression" dxfId="1453" priority="1941">
      <formula>IF(RIGHT(TEXT(AE386,"0.#"),1)=".",FALSE,TRUE)</formula>
    </cfRule>
    <cfRule type="expression" dxfId="1452" priority="1942">
      <formula>IF(RIGHT(TEXT(AE386,"0.#"),1)=".",TRUE,FALSE)</formula>
    </cfRule>
  </conditionalFormatting>
  <conditionalFormatting sqref="AE440">
    <cfRule type="expression" dxfId="1451" priority="1933">
      <formula>IF(RIGHT(TEXT(AE440,"0.#"),1)=".",FALSE,TRUE)</formula>
    </cfRule>
    <cfRule type="expression" dxfId="1450" priority="1934">
      <formula>IF(RIGHT(TEXT(AE440,"0.#"),1)=".",TRUE,FALSE)</formula>
    </cfRule>
  </conditionalFormatting>
  <conditionalFormatting sqref="AE438">
    <cfRule type="expression" dxfId="1449" priority="1937">
      <formula>IF(RIGHT(TEXT(AE438,"0.#"),1)=".",FALSE,TRUE)</formula>
    </cfRule>
    <cfRule type="expression" dxfId="1448" priority="1938">
      <formula>IF(RIGHT(TEXT(AE438,"0.#"),1)=".",TRUE,FALSE)</formula>
    </cfRule>
  </conditionalFormatting>
  <conditionalFormatting sqref="AE439">
    <cfRule type="expression" dxfId="1447" priority="1935">
      <formula>IF(RIGHT(TEXT(AE439,"0.#"),1)=".",FALSE,TRUE)</formula>
    </cfRule>
    <cfRule type="expression" dxfId="1446" priority="1936">
      <formula>IF(RIGHT(TEXT(AE439,"0.#"),1)=".",TRUE,FALSE)</formula>
    </cfRule>
  </conditionalFormatting>
  <conditionalFormatting sqref="AM440">
    <cfRule type="expression" dxfId="1445" priority="1927">
      <formula>IF(RIGHT(TEXT(AM440,"0.#"),1)=".",FALSE,TRUE)</formula>
    </cfRule>
    <cfRule type="expression" dxfId="1444" priority="1928">
      <formula>IF(RIGHT(TEXT(AM440,"0.#"),1)=".",TRUE,FALSE)</formula>
    </cfRule>
  </conditionalFormatting>
  <conditionalFormatting sqref="AM438">
    <cfRule type="expression" dxfId="1443" priority="1931">
      <formula>IF(RIGHT(TEXT(AM438,"0.#"),1)=".",FALSE,TRUE)</formula>
    </cfRule>
    <cfRule type="expression" dxfId="1442" priority="1932">
      <formula>IF(RIGHT(TEXT(AM438,"0.#"),1)=".",TRUE,FALSE)</formula>
    </cfRule>
  </conditionalFormatting>
  <conditionalFormatting sqref="AM439">
    <cfRule type="expression" dxfId="1441" priority="1929">
      <formula>IF(RIGHT(TEXT(AM439,"0.#"),1)=".",FALSE,TRUE)</formula>
    </cfRule>
    <cfRule type="expression" dxfId="1440" priority="1930">
      <formula>IF(RIGHT(TEXT(AM439,"0.#"),1)=".",TRUE,FALSE)</formula>
    </cfRule>
  </conditionalFormatting>
  <conditionalFormatting sqref="AU440">
    <cfRule type="expression" dxfId="1439" priority="1921">
      <formula>IF(RIGHT(TEXT(AU440,"0.#"),1)=".",FALSE,TRUE)</formula>
    </cfRule>
    <cfRule type="expression" dxfId="1438" priority="1922">
      <formula>IF(RIGHT(TEXT(AU440,"0.#"),1)=".",TRUE,FALSE)</formula>
    </cfRule>
  </conditionalFormatting>
  <conditionalFormatting sqref="AU438">
    <cfRule type="expression" dxfId="1437" priority="1925">
      <formula>IF(RIGHT(TEXT(AU438,"0.#"),1)=".",FALSE,TRUE)</formula>
    </cfRule>
    <cfRule type="expression" dxfId="1436" priority="1926">
      <formula>IF(RIGHT(TEXT(AU438,"0.#"),1)=".",TRUE,FALSE)</formula>
    </cfRule>
  </conditionalFormatting>
  <conditionalFormatting sqref="AU439">
    <cfRule type="expression" dxfId="1435" priority="1923">
      <formula>IF(RIGHT(TEXT(AU439,"0.#"),1)=".",FALSE,TRUE)</formula>
    </cfRule>
    <cfRule type="expression" dxfId="1434" priority="1924">
      <formula>IF(RIGHT(TEXT(AU439,"0.#"),1)=".",TRUE,FALSE)</formula>
    </cfRule>
  </conditionalFormatting>
  <conditionalFormatting sqref="AI440">
    <cfRule type="expression" dxfId="1433" priority="1915">
      <formula>IF(RIGHT(TEXT(AI440,"0.#"),1)=".",FALSE,TRUE)</formula>
    </cfRule>
    <cfRule type="expression" dxfId="1432" priority="1916">
      <formula>IF(RIGHT(TEXT(AI440,"0.#"),1)=".",TRUE,FALSE)</formula>
    </cfRule>
  </conditionalFormatting>
  <conditionalFormatting sqref="AI438">
    <cfRule type="expression" dxfId="1431" priority="1919">
      <formula>IF(RIGHT(TEXT(AI438,"0.#"),1)=".",FALSE,TRUE)</formula>
    </cfRule>
    <cfRule type="expression" dxfId="1430" priority="1920">
      <formula>IF(RIGHT(TEXT(AI438,"0.#"),1)=".",TRUE,FALSE)</formula>
    </cfRule>
  </conditionalFormatting>
  <conditionalFormatting sqref="AI439">
    <cfRule type="expression" dxfId="1429" priority="1917">
      <formula>IF(RIGHT(TEXT(AI439,"0.#"),1)=".",FALSE,TRUE)</formula>
    </cfRule>
    <cfRule type="expression" dxfId="1428" priority="1918">
      <formula>IF(RIGHT(TEXT(AI439,"0.#"),1)=".",TRUE,FALSE)</formula>
    </cfRule>
  </conditionalFormatting>
  <conditionalFormatting sqref="AQ438">
    <cfRule type="expression" dxfId="1427" priority="1909">
      <formula>IF(RIGHT(TEXT(AQ438,"0.#"),1)=".",FALSE,TRUE)</formula>
    </cfRule>
    <cfRule type="expression" dxfId="1426" priority="1910">
      <formula>IF(RIGHT(TEXT(AQ438,"0.#"),1)=".",TRUE,FALSE)</formula>
    </cfRule>
  </conditionalFormatting>
  <conditionalFormatting sqref="AQ439">
    <cfRule type="expression" dxfId="1425" priority="1913">
      <formula>IF(RIGHT(TEXT(AQ439,"0.#"),1)=".",FALSE,TRUE)</formula>
    </cfRule>
    <cfRule type="expression" dxfId="1424" priority="1914">
      <formula>IF(RIGHT(TEXT(AQ439,"0.#"),1)=".",TRUE,FALSE)</formula>
    </cfRule>
  </conditionalFormatting>
  <conditionalFormatting sqref="AQ440">
    <cfRule type="expression" dxfId="1423" priority="1911">
      <formula>IF(RIGHT(TEXT(AQ440,"0.#"),1)=".",FALSE,TRUE)</formula>
    </cfRule>
    <cfRule type="expression" dxfId="1422" priority="1912">
      <formula>IF(RIGHT(TEXT(AQ440,"0.#"),1)=".",TRUE,FALSE)</formula>
    </cfRule>
  </conditionalFormatting>
  <conditionalFormatting sqref="AE445">
    <cfRule type="expression" dxfId="1421" priority="1903">
      <formula>IF(RIGHT(TEXT(AE445,"0.#"),1)=".",FALSE,TRUE)</formula>
    </cfRule>
    <cfRule type="expression" dxfId="1420" priority="1904">
      <formula>IF(RIGHT(TEXT(AE445,"0.#"),1)=".",TRUE,FALSE)</formula>
    </cfRule>
  </conditionalFormatting>
  <conditionalFormatting sqref="AE443">
    <cfRule type="expression" dxfId="1419" priority="1907">
      <formula>IF(RIGHT(TEXT(AE443,"0.#"),1)=".",FALSE,TRUE)</formula>
    </cfRule>
    <cfRule type="expression" dxfId="1418" priority="1908">
      <formula>IF(RIGHT(TEXT(AE443,"0.#"),1)=".",TRUE,FALSE)</formula>
    </cfRule>
  </conditionalFormatting>
  <conditionalFormatting sqref="AE444">
    <cfRule type="expression" dxfId="1417" priority="1905">
      <formula>IF(RIGHT(TEXT(AE444,"0.#"),1)=".",FALSE,TRUE)</formula>
    </cfRule>
    <cfRule type="expression" dxfId="1416" priority="1906">
      <formula>IF(RIGHT(TEXT(AE444,"0.#"),1)=".",TRUE,FALSE)</formula>
    </cfRule>
  </conditionalFormatting>
  <conditionalFormatting sqref="AM445">
    <cfRule type="expression" dxfId="1415" priority="1897">
      <formula>IF(RIGHT(TEXT(AM445,"0.#"),1)=".",FALSE,TRUE)</formula>
    </cfRule>
    <cfRule type="expression" dxfId="1414" priority="1898">
      <formula>IF(RIGHT(TEXT(AM445,"0.#"),1)=".",TRUE,FALSE)</formula>
    </cfRule>
  </conditionalFormatting>
  <conditionalFormatting sqref="AM443">
    <cfRule type="expression" dxfId="1413" priority="1901">
      <formula>IF(RIGHT(TEXT(AM443,"0.#"),1)=".",FALSE,TRUE)</formula>
    </cfRule>
    <cfRule type="expression" dxfId="1412" priority="1902">
      <formula>IF(RIGHT(TEXT(AM443,"0.#"),1)=".",TRUE,FALSE)</formula>
    </cfRule>
  </conditionalFormatting>
  <conditionalFormatting sqref="AM444">
    <cfRule type="expression" dxfId="1411" priority="1899">
      <formula>IF(RIGHT(TEXT(AM444,"0.#"),1)=".",FALSE,TRUE)</formula>
    </cfRule>
    <cfRule type="expression" dxfId="1410" priority="1900">
      <formula>IF(RIGHT(TEXT(AM444,"0.#"),1)=".",TRUE,FALSE)</formula>
    </cfRule>
  </conditionalFormatting>
  <conditionalFormatting sqref="AU445">
    <cfRule type="expression" dxfId="1409" priority="1891">
      <formula>IF(RIGHT(TEXT(AU445,"0.#"),1)=".",FALSE,TRUE)</formula>
    </cfRule>
    <cfRule type="expression" dxfId="1408" priority="1892">
      <formula>IF(RIGHT(TEXT(AU445,"0.#"),1)=".",TRUE,FALSE)</formula>
    </cfRule>
  </conditionalFormatting>
  <conditionalFormatting sqref="AU443">
    <cfRule type="expression" dxfId="1407" priority="1895">
      <formula>IF(RIGHT(TEXT(AU443,"0.#"),1)=".",FALSE,TRUE)</formula>
    </cfRule>
    <cfRule type="expression" dxfId="1406" priority="1896">
      <formula>IF(RIGHT(TEXT(AU443,"0.#"),1)=".",TRUE,FALSE)</formula>
    </cfRule>
  </conditionalFormatting>
  <conditionalFormatting sqref="AU444">
    <cfRule type="expression" dxfId="1405" priority="1893">
      <formula>IF(RIGHT(TEXT(AU444,"0.#"),1)=".",FALSE,TRUE)</formula>
    </cfRule>
    <cfRule type="expression" dxfId="1404" priority="1894">
      <formula>IF(RIGHT(TEXT(AU444,"0.#"),1)=".",TRUE,FALSE)</formula>
    </cfRule>
  </conditionalFormatting>
  <conditionalFormatting sqref="AI445">
    <cfRule type="expression" dxfId="1403" priority="1885">
      <formula>IF(RIGHT(TEXT(AI445,"0.#"),1)=".",FALSE,TRUE)</formula>
    </cfRule>
    <cfRule type="expression" dxfId="1402" priority="1886">
      <formula>IF(RIGHT(TEXT(AI445,"0.#"),1)=".",TRUE,FALSE)</formula>
    </cfRule>
  </conditionalFormatting>
  <conditionalFormatting sqref="AI443">
    <cfRule type="expression" dxfId="1401" priority="1889">
      <formula>IF(RIGHT(TEXT(AI443,"0.#"),1)=".",FALSE,TRUE)</formula>
    </cfRule>
    <cfRule type="expression" dxfId="1400" priority="1890">
      <formula>IF(RIGHT(TEXT(AI443,"0.#"),1)=".",TRUE,FALSE)</formula>
    </cfRule>
  </conditionalFormatting>
  <conditionalFormatting sqref="AI444">
    <cfRule type="expression" dxfId="1399" priority="1887">
      <formula>IF(RIGHT(TEXT(AI444,"0.#"),1)=".",FALSE,TRUE)</formula>
    </cfRule>
    <cfRule type="expression" dxfId="1398" priority="1888">
      <formula>IF(RIGHT(TEXT(AI444,"0.#"),1)=".",TRUE,FALSE)</formula>
    </cfRule>
  </conditionalFormatting>
  <conditionalFormatting sqref="AQ443">
    <cfRule type="expression" dxfId="1397" priority="1879">
      <formula>IF(RIGHT(TEXT(AQ443,"0.#"),1)=".",FALSE,TRUE)</formula>
    </cfRule>
    <cfRule type="expression" dxfId="1396" priority="1880">
      <formula>IF(RIGHT(TEXT(AQ443,"0.#"),1)=".",TRUE,FALSE)</formula>
    </cfRule>
  </conditionalFormatting>
  <conditionalFormatting sqref="AQ444">
    <cfRule type="expression" dxfId="1395" priority="1883">
      <formula>IF(RIGHT(TEXT(AQ444,"0.#"),1)=".",FALSE,TRUE)</formula>
    </cfRule>
    <cfRule type="expression" dxfId="1394" priority="1884">
      <formula>IF(RIGHT(TEXT(AQ444,"0.#"),1)=".",TRUE,FALSE)</formula>
    </cfRule>
  </conditionalFormatting>
  <conditionalFormatting sqref="AQ445">
    <cfRule type="expression" dxfId="1393" priority="1881">
      <formula>IF(RIGHT(TEXT(AQ445,"0.#"),1)=".",FALSE,TRUE)</formula>
    </cfRule>
    <cfRule type="expression" dxfId="1392" priority="1882">
      <formula>IF(RIGHT(TEXT(AQ445,"0.#"),1)=".",TRUE,FALSE)</formula>
    </cfRule>
  </conditionalFormatting>
  <conditionalFormatting sqref="Y888:Y907">
    <cfRule type="expression" dxfId="1391" priority="2109">
      <formula>IF(RIGHT(TEXT(Y888,"0.#"),1)=".",FALSE,TRUE)</formula>
    </cfRule>
    <cfRule type="expression" dxfId="1390" priority="2110">
      <formula>IF(RIGHT(TEXT(Y888,"0.#"),1)=".",TRUE,FALSE)</formula>
    </cfRule>
  </conditionalFormatting>
  <conditionalFormatting sqref="Y913:Y940">
    <cfRule type="expression" dxfId="1389" priority="2097">
      <formula>IF(RIGHT(TEXT(Y913,"0.#"),1)=".",FALSE,TRUE)</formula>
    </cfRule>
    <cfRule type="expression" dxfId="1388" priority="2098">
      <formula>IF(RIGHT(TEXT(Y913,"0.#"),1)=".",TRUE,FALSE)</formula>
    </cfRule>
  </conditionalFormatting>
  <conditionalFormatting sqref="Y912">
    <cfRule type="expression" dxfId="1387" priority="2091">
      <formula>IF(RIGHT(TEXT(Y912,"0.#"),1)=".",FALSE,TRUE)</formula>
    </cfRule>
    <cfRule type="expression" dxfId="1386" priority="2092">
      <formula>IF(RIGHT(TEXT(Y912,"0.#"),1)=".",TRUE,FALSE)</formula>
    </cfRule>
  </conditionalFormatting>
  <conditionalFormatting sqref="Y946:Y973">
    <cfRule type="expression" dxfId="1385" priority="2085">
      <formula>IF(RIGHT(TEXT(Y946,"0.#"),1)=".",FALSE,TRUE)</formula>
    </cfRule>
    <cfRule type="expression" dxfId="1384" priority="2086">
      <formula>IF(RIGHT(TEXT(Y946,"0.#"),1)=".",TRUE,FALSE)</formula>
    </cfRule>
  </conditionalFormatting>
  <conditionalFormatting sqref="Y944:Y945">
    <cfRule type="expression" dxfId="1383" priority="2079">
      <formula>IF(RIGHT(TEXT(Y944,"0.#"),1)=".",FALSE,TRUE)</formula>
    </cfRule>
    <cfRule type="expression" dxfId="1382" priority="2080">
      <formula>IF(RIGHT(TEXT(Y944,"0.#"),1)=".",TRUE,FALSE)</formula>
    </cfRule>
  </conditionalFormatting>
  <conditionalFormatting sqref="Y979:Y1006">
    <cfRule type="expression" dxfId="1381" priority="2073">
      <formula>IF(RIGHT(TEXT(Y979,"0.#"),1)=".",FALSE,TRUE)</formula>
    </cfRule>
    <cfRule type="expression" dxfId="1380" priority="2074">
      <formula>IF(RIGHT(TEXT(Y979,"0.#"),1)=".",TRUE,FALSE)</formula>
    </cfRule>
  </conditionalFormatting>
  <conditionalFormatting sqref="Y977:Y978">
    <cfRule type="expression" dxfId="1379" priority="2067">
      <formula>IF(RIGHT(TEXT(Y977,"0.#"),1)=".",FALSE,TRUE)</formula>
    </cfRule>
    <cfRule type="expression" dxfId="1378" priority="2068">
      <formula>IF(RIGHT(TEXT(Y977,"0.#"),1)=".",TRUE,FALSE)</formula>
    </cfRule>
  </conditionalFormatting>
  <conditionalFormatting sqref="Y1012:Y1039">
    <cfRule type="expression" dxfId="1377" priority="2061">
      <formula>IF(RIGHT(TEXT(Y1012,"0.#"),1)=".",FALSE,TRUE)</formula>
    </cfRule>
    <cfRule type="expression" dxfId="1376" priority="2062">
      <formula>IF(RIGHT(TEXT(Y1012,"0.#"),1)=".",TRUE,FALSE)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8:AO907">
    <cfRule type="expression" dxfId="1295" priority="2111">
      <formula>IF(AND(AL888&gt;=0, RIGHT(TEXT(AL888,"0.#"),1)&lt;&gt;"."),TRUE,FALSE)</formula>
    </cfRule>
    <cfRule type="expression" dxfId="1294" priority="2112">
      <formula>IF(AND(AL888&gt;=0, RIGHT(TEXT(AL888,"0.#"),1)="."),TRUE,FALSE)</formula>
    </cfRule>
    <cfRule type="expression" dxfId="1293" priority="2113">
      <formula>IF(AND(AL888&lt;0, RIGHT(TEXT(AL888,"0.#"),1)&lt;&gt;"."),TRUE,FALSE)</formula>
    </cfRule>
    <cfRule type="expression" dxfId="1292" priority="2114">
      <formula>IF(AND(AL888&lt;0, RIGHT(TEXT(AL888,"0.#"),1)="."),TRUE,FALSE)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2:AO912">
    <cfRule type="expression" dxfId="1287" priority="2093">
      <formula>IF(AND(AL912&gt;=0, RIGHT(TEXT(AL912,"0.#"),1)&lt;&gt;"."),TRUE,FALSE)</formula>
    </cfRule>
    <cfRule type="expression" dxfId="1286" priority="2094">
      <formula>IF(AND(AL912&gt;=0, RIGHT(TEXT(AL912,"0.#"),1)="."),TRUE,FALSE)</formula>
    </cfRule>
    <cfRule type="expression" dxfId="1285" priority="2095">
      <formula>IF(AND(AL912&lt;0, RIGHT(TEXT(AL912,"0.#"),1)&lt;&gt;"."),TRUE,FALSE)</formula>
    </cfRule>
    <cfRule type="expression" dxfId="1284" priority="2096">
      <formula>IF(AND(AL912&lt;0, RIGHT(TEXT(AL912,"0.#"),1)="."),TRUE,FALSE)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4:AO945">
    <cfRule type="expression" dxfId="1279" priority="2081">
      <formula>IF(AND(AL944&gt;=0, RIGHT(TEXT(AL944,"0.#"),1)&lt;&gt;"."),TRUE,FALSE)</formula>
    </cfRule>
    <cfRule type="expression" dxfId="1278" priority="2082">
      <formula>IF(AND(AL944&gt;=0, RIGHT(TEXT(AL944,"0.#"),1)="."),TRUE,FALSE)</formula>
    </cfRule>
    <cfRule type="expression" dxfId="1277" priority="2083">
      <formula>IF(AND(AL944&lt;0, RIGHT(TEXT(AL944,"0.#"),1)&lt;&gt;"."),TRUE,FALSE)</formula>
    </cfRule>
    <cfRule type="expression" dxfId="1276" priority="2084">
      <formula>IF(AND(AL944&lt;0, RIGHT(TEXT(AL944,"0.#"),1)="."),TRUE,FALSE)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Y790">
    <cfRule type="expression" dxfId="39" priority="39">
      <formula>IF(RIGHT(TEXT(Y790,"0.#"),1)=".",FALSE,TRUE)</formula>
    </cfRule>
    <cfRule type="expression" dxfId="38" priority="40">
      <formula>IF(RIGHT(TEXT(Y790,"0.#"),1)=".",TRUE,FALSE)</formula>
    </cfRule>
  </conditionalFormatting>
  <conditionalFormatting sqref="AU790">
    <cfRule type="expression" dxfId="37" priority="37">
      <formula>IF(RIGHT(TEXT(AU790,"0.#"),1)=".",FALSE,TRUE)</formula>
    </cfRule>
    <cfRule type="expression" dxfId="36" priority="38">
      <formula>IF(RIGHT(TEXT(AU790,"0.#"),1)=".",TRUE,FALSE)</formula>
    </cfRule>
  </conditionalFormatting>
  <conditionalFormatting sqref="AU789">
    <cfRule type="expression" dxfId="35" priority="35">
      <formula>IF(RIGHT(TEXT(AU789,"0.#"),1)=".",FALSE,TRUE)</formula>
    </cfRule>
    <cfRule type="expression" dxfId="34" priority="36">
      <formula>IF(RIGHT(TEXT(AU789,"0.#"),1)=".",TRUE,FALSE)</formula>
    </cfRule>
  </conditionalFormatting>
  <conditionalFormatting sqref="Y789">
    <cfRule type="expression" dxfId="33" priority="33">
      <formula>IF(RIGHT(TEXT(Y789,"0.#"),1)=".",FALSE,TRUE)</formula>
    </cfRule>
    <cfRule type="expression" dxfId="32" priority="34">
      <formula>IF(RIGHT(TEXT(Y789,"0.#"),1)=".",TRUE,FALSE)</formula>
    </cfRule>
  </conditionalFormatting>
  <conditionalFormatting sqref="Y802">
    <cfRule type="expression" dxfId="31" priority="31">
      <formula>IF(RIGHT(TEXT(Y802,"0.#"),1)=".",FALSE,TRUE)</formula>
    </cfRule>
    <cfRule type="expression" dxfId="30" priority="32">
      <formula>IF(RIGHT(TEXT(Y802,"0.#"),1)=".",TRUE,FALSE)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80:AO887">
    <cfRule type="expression" dxfId="23" priority="21">
      <formula>IF(AND(AL880&gt;=0, RIGHT(TEXT(AL880,"0.#"),1)&lt;&gt;"."),TRUE,FALSE)</formula>
    </cfRule>
    <cfRule type="expression" dxfId="22" priority="22">
      <formula>IF(AND(AL880&gt;=0, RIGHT(TEXT(AL880,"0.#"),1)="."),TRUE,FALSE)</formula>
    </cfRule>
    <cfRule type="expression" dxfId="21" priority="23">
      <formula>IF(AND(AL880&lt;0, RIGHT(TEXT(AL880,"0.#"),1)&lt;&gt;"."),TRUE,FALSE)</formula>
    </cfRule>
    <cfRule type="expression" dxfId="20" priority="24">
      <formula>IF(AND(AL880&lt;0, RIGHT(TEXT(AL880,"0.#"),1)="."),TRUE,FALSE)</formula>
    </cfRule>
  </conditionalFormatting>
  <conditionalFormatting sqref="AL878:AO879">
    <cfRule type="expression" dxfId="19" priority="17">
      <formula>IF(AND(AL878&gt;=0, RIGHT(TEXT(AL878,"0.#"),1)&lt;&gt;"."),TRUE,FALSE)</formula>
    </cfRule>
    <cfRule type="expression" dxfId="18" priority="18">
      <formula>IF(AND(AL878&gt;=0, RIGHT(TEXT(AL878,"0.#"),1)="."),TRUE,FALSE)</formula>
    </cfRule>
    <cfRule type="expression" dxfId="17" priority="19">
      <formula>IF(AND(AL878&lt;0, RIGHT(TEXT(AL878,"0.#"),1)&lt;&gt;"."),TRUE,FALSE)</formula>
    </cfRule>
    <cfRule type="expression" dxfId="16" priority="20">
      <formula>IF(AND(AL878&lt;0, RIGHT(TEXT(AL878,"0.#"),1)="."),TRUE,FALSE)</formula>
    </cfRule>
  </conditionalFormatting>
  <conditionalFormatting sqref="Y880:Y882 Y886:Y887">
    <cfRule type="expression" dxfId="15" priority="15">
      <formula>IF(RIGHT(TEXT(Y880,"0.#"),1)=".",FALSE,TRUE)</formula>
    </cfRule>
    <cfRule type="expression" dxfId="14" priority="16">
      <formula>IF(RIGHT(TEXT(Y880,"0.#"),1)=".",TRUE,FALSE)</formula>
    </cfRule>
  </conditionalFormatting>
  <conditionalFormatting sqref="Y878:Y879">
    <cfRule type="expression" dxfId="13" priority="13">
      <formula>IF(RIGHT(TEXT(Y878,"0.#"),1)=".",FALSE,TRUE)</formula>
    </cfRule>
    <cfRule type="expression" dxfId="12" priority="14">
      <formula>IF(RIGHT(TEXT(Y878,"0.#"),1)=".",TRUE,FALSE)</formula>
    </cfRule>
  </conditionalFormatting>
  <conditionalFormatting sqref="Y885">
    <cfRule type="expression" dxfId="11" priority="11">
      <formula>IF(RIGHT(TEXT(Y885,"0.#"),1)=".",FALSE,TRUE)</formula>
    </cfRule>
    <cfRule type="expression" dxfId="10" priority="12">
      <formula>IF(RIGHT(TEXT(Y885,"0.#"),1)=".",TRUE,FALSE)</formula>
    </cfRule>
  </conditionalFormatting>
  <conditionalFormatting sqref="Y884">
    <cfRule type="expression" dxfId="9" priority="9">
      <formula>IF(RIGHT(TEXT(Y884,"0.#"),1)=".",FALSE,TRUE)</formula>
    </cfRule>
    <cfRule type="expression" dxfId="8" priority="10">
      <formula>IF(RIGHT(TEXT(Y884,"0.#"),1)=".",TRUE,FALSE)</formula>
    </cfRule>
  </conditionalFormatting>
  <conditionalFormatting sqref="Y883">
    <cfRule type="expression" dxfId="7" priority="7">
      <formula>IF(RIGHT(TEXT(Y883,"0.#"),1)=".",FALSE,TRUE)</formula>
    </cfRule>
    <cfRule type="expression" dxfId="6" priority="8">
      <formula>IF(RIGHT(TEXT(Y883,"0.#"),1)=".",TRUE,FALSE)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4" max="49" man="1"/>
    <brk id="735"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646</v>
      </c>
      <c r="M2" s="13" t="str">
        <f>IF(L2="","",K2)</f>
        <v>社会保障</v>
      </c>
      <c r="N2" s="13" t="str">
        <f>IF(M2="","",IF(N1&lt;&gt;"",CONCATENATE(N1,"、",M2),M2))</f>
        <v>社会保障</v>
      </c>
      <c r="O2" s="13"/>
      <c r="P2" s="12" t="s">
        <v>73</v>
      </c>
      <c r="Q2" s="17" t="s">
        <v>646</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646</v>
      </c>
      <c r="R4" s="13" t="str">
        <f t="shared" si="3"/>
        <v>補助</v>
      </c>
      <c r="S4" s="13" t="str">
        <f t="shared" si="4"/>
        <v>直接実施、補助</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直接実施、補助</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t="s">
        <v>646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労働保険特別会計労災勘定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労働保険特別会計労災勘定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隆馬(chiba-ryuuma)</dc:creator>
  <cp:lastModifiedBy>青天目 隆司(nabatame-takashi)</cp:lastModifiedBy>
  <cp:lastPrinted>2021-06-08T09:02:50Z</cp:lastPrinted>
  <dcterms:created xsi:type="dcterms:W3CDTF">2012-03-13T00:50:25Z</dcterms:created>
  <dcterms:modified xsi:type="dcterms:W3CDTF">2021-06-09T02:52:50Z</dcterms:modified>
</cp:coreProperties>
</file>