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５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<sst xmlns="http://schemas.openxmlformats.org/spreadsheetml/2006/main" count="2347" uniqueCount="681">
  <si>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</si>
  <si>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</si>
  <si>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</si>
  <si>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</si>
  <si>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</si>
  <si>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</si>
  <si>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</si>
  <si>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</si>
  <si>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</si>
  <si>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</si>
  <si>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</si>
  <si>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</si>
  <si>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</si>
  <si>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</si>
  <si>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</si>
  <si>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</si>
  <si>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</si>
  <si>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</si>
  <si>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</si>
  <si>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</si>
  <si>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</si>
  <si>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</si>
  <si>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</si>
  <si>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</si>
  <si>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</si>
  <si>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</si>
  <si>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</si>
  <si>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</si>
  <si>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</si>
  <si>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</si>
  <si>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</si>
  <si>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</si>
  <si>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</si>
  <si>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</si>
  <si>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</si>
  <si>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</si>
  <si>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</si>
  <si>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</si>
  <si>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</si>
  <si>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</si>
  <si>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</si>
  <si>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</si>
  <si>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</si>
  <si>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</si>
  <si>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</si>
  <si>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</si>
  <si>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</si>
  <si>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</si>
  <si>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</si>
  <si>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</si>
  <si>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</si>
  <si>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</si>
  <si>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</si>
  <si>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</si>
  <si>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</si>
  <si>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</si>
  <si>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</si>
  <si>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</si>
  <si>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</si>
  <si>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</si>
  <si>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</si>
  <si>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</si>
  <si>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</si>
  <si>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</si>
  <si>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</si>
  <si>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</si>
  <si>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</si>
  <si>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</si>
  <si>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</si>
  <si>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</si>
  <si>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</si>
  <si>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</si>
  <si>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</si>
  <si>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</si>
  <si>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</si>
  <si>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</si>
  <si>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</si>
  <si>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</si>
  <si>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</si>
  <si>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</si>
  <si>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</si>
  <si>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</si>
  <si>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</si>
  <si>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</si>
  <si>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</si>
  <si>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</si>
  <si>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</si>
  <si>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</si>
  <si>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</si>
  <si>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</si>
  <si>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</si>
  <si>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</si>
  <si>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</si>
  <si>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</si>
  <si>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</si>
  <si>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</si>
  <si>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</si>
  <si>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</si>
  <si>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</si>
  <si>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</si>
  <si>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</si>
  <si>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</si>
  <si>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</si>
  <si>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</si>
  <si>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</si>
  <si>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</si>
  <si>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</si>
  <si>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</si>
  <si>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</si>
  <si>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</si>
  <si>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</si>
  <si>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</si>
  <si>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</si>
  <si>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</si>
  <si>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</si>
  <si>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</si>
  <si>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</si>
  <si>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</si>
  <si>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</si>
  <si>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</si>
  <si>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</si>
  <si>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</si>
  <si>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</si>
  <si>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</si>
  <si>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</si>
  <si>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</si>
  <si>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</si>
  <si>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</si>
  <si>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</si>
  <si>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</si>
  <si>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</si>
  <si>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</si>
  <si>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</si>
  <si>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</si>
  <si>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</si>
  <si>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</si>
  <si>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</si>
  <si>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</si>
  <si>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</si>
  <si>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</si>
  <si>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</si>
  <si>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</si>
  <si>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</si>
  <si>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</si>
  <si>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</si>
  <si>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</si>
  <si>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</si>
  <si>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</si>
  <si>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</si>
  <si>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</si>
  <si>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</si>
  <si>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</si>
  <si>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</si>
  <si>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</si>
  <si>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</si>
  <si>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</si>
  <si>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</si>
  <si>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</si>
  <si>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</si>
  <si>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</si>
  <si>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</si>
  <si>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</si>
  <si>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</si>
  <si>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</si>
  <si>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</si>
  <si>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</si>
  <si>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</si>
  <si>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</si>
  <si>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</si>
  <si>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</si>
  <si>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</si>
  <si>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</si>
  <si>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</si>
  <si>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</si>
  <si>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</si>
  <si>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</si>
  <si>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</si>
  <si>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</si>
  <si>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</si>
  <si>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</si>
  <si>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</si>
  <si>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</si>
  <si>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</si>
  <si>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</si>
  <si>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</si>
  <si>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</si>
  <si>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</si>
  <si>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</si>
  <si>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</si>
  <si>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</si>
  <si>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</si>
  <si>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</si>
  <si>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</si>
  <si>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</si>
  <si>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</si>
  <si>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</si>
  <si>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</si>
  <si>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</si>
  <si>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</si>
  <si>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</si>
  <si>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</si>
  <si>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</si>
  <si>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</si>
  <si>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</si>
  <si>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</si>
  <si>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</si>
  <si>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</si>
  <si>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</si>
  <si>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</si>
  <si>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</si>
  <si>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</si>
  <si>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</si>
  <si>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</si>
  <si>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</si>
  <si>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</si>
  <si>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</si>
  <si>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</si>
  <si>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</si>
  <si>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</si>
  <si>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</si>
  <si>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</si>
  <si>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</si>
  <si>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</si>
  <si>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</si>
  <si>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</si>
  <si>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</si>
  <si>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</si>
  <si>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</si>
  <si>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</si>
  <si>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</si>
  <si>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</si>
  <si>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</si>
  <si>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</si>
  <si>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</si>
  <si>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</si>
  <si>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</si>
  <si>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</si>
  <si>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</si>
  <si>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</si>
  <si>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</si>
  <si>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</si>
  <si>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</si>
  <si>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</si>
  <si>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</si>
  <si>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</si>
  <si>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</si>
  <si>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</si>
  <si>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</si>
  <si>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</si>
  <si>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</si>
  <si>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</si>
  <si>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</si>
  <si>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</si>
  <si>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</si>
  <si>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</si>
  <si>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</si>
  <si>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</si>
  <si>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</si>
  <si>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</si>
  <si>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</si>
  <si>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</si>
  <si>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</si>
  <si>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</si>
  <si>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</si>
  <si>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</si>
  <si>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</si>
  <si>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</si>
  <si>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</si>
  <si>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</si>
  <si>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</si>
  <si>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</si>
  <si>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</si>
  <si>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</si>
  <si>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</si>
  <si>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</si>
  <si>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</si>
  <si>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</si>
  <si>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</si>
  <si>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</si>
  <si>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</si>
  <si>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</si>
  <si>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</si>
  <si>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</si>
  <si>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</si>
  <si>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</si>
  <si>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</si>
  <si>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</si>
  <si>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</si>
  <si>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</si>
  <si>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</si>
  <si>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</si>
  <si>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</si>
  <si>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</si>
  <si>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</si>
  <si>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</si>
  <si>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</si>
  <si>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</si>
  <si>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</si>
  <si>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</si>
  <si>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</si>
  <si>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</si>
  <si>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</si>
  <si>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</si>
  <si>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</si>
  <si>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</si>
  <si>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</si>
  <si>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</si>
  <si>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</si>
  <si>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</si>
  <si>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</si>
  <si>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</si>
  <si>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</si>
  <si>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</si>
  <si>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</si>
  <si>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</si>
  <si>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</si>
  <si>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</si>
  <si>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</si>
  <si>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</si>
  <si>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</si>
  <si>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</si>
  <si>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</si>
  <si>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</si>
  <si>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</si>
  <si>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</si>
  <si>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</si>
  <si>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</si>
  <si>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</si>
  <si>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</si>
  <si>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</si>
  <si>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</si>
  <si>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</si>
  <si>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</si>
  <si>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</si>
  <si>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</si>
  <si>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</si>
  <si>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</si>
  <si>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</si>
  <si>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</si>
  <si>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</si>
  <si>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</si>
  <si>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</si>
  <si>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</si>
  <si>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</si>
  <si>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</si>
  <si>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</si>
  <si>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</si>
  <si>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</si>
  <si>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</si>
  <si>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</si>
  <si>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</si>
  <si>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</si>
  <si>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</si>
  <si>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</si>
  <si>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</si>
  <si>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</si>
  <si>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</si>
  <si>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</si>
  <si>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</si>
  <si>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</si>
  <si>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</si>
  <si>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</si>
  <si>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</si>
  <si>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</si>
  <si>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</si>
  <si>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</si>
  <si>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</si>
  <si>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</si>
  <si>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</si>
  <si>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</si>
  <si>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</si>
  <si>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</si>
  <si>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</si>
  <si>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</si>
  <si>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</si>
  <si>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</si>
  <si>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</si>
  <si>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</si>
  <si>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</si>
  <si>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</si>
  <si>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</si>
  <si>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</si>
  <si>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</si>
  <si>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</si>
  <si>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</si>
  <si>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</si>
  <si>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</si>
  <si>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</si>
  <si>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</si>
  <si>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</si>
  <si>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</si>
  <si>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</si>
  <si>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</si>
  <si>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</si>
  <si>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</si>
  <si>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</si>
  <si>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</si>
  <si>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</si>
  <si>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</si>
  <si>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</si>
  <si>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</si>
  <si>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</si>
  <si>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</si>
  <si>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</si>
  <si>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</si>
  <si>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</si>
  <si>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</si>
  <si>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</si>
  <si>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</si>
  <si>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</si>
  <si>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</si>
  <si>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</si>
  <si>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</si>
  <si>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</si>
  <si>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</si>
  <si>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</si>
  <si>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</si>
  <si>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</si>
  <si>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</si>
  <si>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</si>
  <si>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</si>
  <si>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</si>
  <si>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</si>
  <si>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</si>
  <si>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</si>
  <si>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</si>
  <si>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</si>
  <si>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</si>
  <si>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</si>
  <si>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</si>
  <si>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</si>
  <si>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</si>
  <si>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</si>
  <si>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</si>
  <si>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</si>
  <si>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</si>
  <si>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</si>
  <si>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</si>
  <si>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</si>
  <si>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</si>
  <si>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</si>
  <si>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</si>
  <si>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</si>
  <si>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</si>
  <si>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</si>
  <si>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</si>
  <si>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</si>
  <si>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</si>
  <si>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</si>
  <si>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</si>
  <si>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</si>
  <si>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</si>
  <si>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</si>
  <si>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</si>
  <si>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</si>
  <si>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</si>
  <si>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</si>
  <si>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</si>
  <si>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</si>
  <si>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</si>
  <si>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</si>
  <si>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</si>
  <si>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</si>
  <si>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</si>
  <si>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</si>
  <si>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</si>
  <si>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</si>
  <si>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</si>
  <si>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</si>
  <si>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</si>
  <si>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</si>
  <si>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</si>
  <si>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</si>
  <si>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</si>
  <si>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</si>
  <si>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</si>
  <si>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</si>
  <si>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</si>
  <si>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</si>
  <si>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</si>
  <si>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</si>
  <si>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</si>
  <si>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</si>
  <si>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</si>
  <si>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</si>
  <si>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</si>
  <si>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</si>
  <si>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</si>
  <si>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</si>
  <si>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</si>
  <si>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</si>
  <si>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</si>
  <si>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</si>
  <si>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</si>
  <si>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</si>
  <si>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</si>
  <si>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</si>
  <si>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</si>
  <si>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</si>
  <si>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</si>
  <si>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</si>
  <si>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</si>
  <si>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</si>
  <si>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</si>
  <si>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</si>
  <si>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</si>
  <si>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</si>
  <si>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</si>
  <si>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</si>
  <si>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</si>
  <si>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</si>
  <si>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</si>
  <si>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</si>
  <si>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</si>
  <si>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</si>
  <si>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</si>
  <si>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</si>
  <si>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</si>
  <si>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</si>
  <si>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</si>
  <si>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</si>
  <si>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</si>
  <si>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</si>
  <si>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</si>
  <si>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</si>
  <si>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</si>
  <si>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</si>
  <si>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</si>
  <si>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</si>
  <si>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</si>
  <si>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</si>
  <si>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</si>
  <si>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</si>
  <si>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</si>
  <si>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</si>
  <si>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</si>
  <si>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</si>
  <si>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</si>
  <si>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</si>
  <si>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</si>
  <si>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</si>
  <si>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</si>
  <si>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</si>
  <si>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</si>
  <si>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</si>
  <si>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</si>
  <si>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</si>
  <si>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</si>
  <si>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</si>
  <si>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</si>
  <si>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</si>
  <si>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</si>
  <si>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</si>
  <si>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</si>
  <si>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</si>
  <si>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</si>
  <si>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</si>
  <si>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</si>
  <si>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</si>
  <si>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</si>
  <si>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</si>
  <si>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</si>
  <si>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</si>
  <si>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</si>
  <si>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</si>
  <si>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</si>
  <si>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</si>
  <si>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</si>
  <si>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</si>
  <si>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</si>
  <si>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</si>
  <si>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</si>
  <si>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</si>
  <si>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</si>
  <si>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</si>
  <si>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</si>
  <si>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</si>
  <si>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</si>
  <si>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</si>
  <si>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</si>
  <si>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</si>
  <si>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</si>
  <si>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</si>
  <si>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</si>
  <si>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</si>
  <si>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</si>
  <si>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</si>
  <si>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</si>
  <si>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</si>
  <si>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</si>
  <si>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</si>
  <si>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</si>
  <si>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</si>
  <si>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</si>
  <si>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</si>
  <si>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</si>
  <si>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</si>
  <si>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</si>
  <si>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</si>
  <si>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</si>
  <si>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</si>
  <si>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</si>
  <si>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</si>
  <si>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</si>
  <si>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</si>
  <si>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</si>
  <si>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</si>
  <si>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</si>
  <si>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</si>
  <si>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</si>
  <si>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</si>
  <si>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</si>
  <si>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</si>
  <si>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</si>
  <si>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</si>
  <si>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</si>
  <si>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</si>
  <si>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</si>
  <si>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</si>
  <si>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</si>
  <si>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</si>
  <si>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</si>
  <si>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</si>
  <si>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</si>
  <si>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</si>
  <si>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</si>
  <si>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</si>
  <si>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</si>
  <si>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</si>
  <si>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特別支給金</t>
  </si>
  <si>
    <t>労働基準局</t>
  </si>
  <si>
    <t>山田　敏充</t>
  </si>
  <si>
    <t>昭和４９年度</t>
  </si>
  <si>
    <t>終了予定なし</t>
  </si>
  <si>
    <t>労災管理課</t>
  </si>
  <si>
    <t>労働者災害補償保険法第29条第１項第２号
労働者災害補償保険特別支給金支給規則</t>
  </si>
  <si>
    <t>-</t>
  </si>
  <si>
    <t>労災援護給付金</t>
  </si>
  <si>
    <t>百万円</t>
  </si>
  <si>
    <t>労働保険特別会計労災勘定　歳入歳出概算要求書</t>
  </si>
  <si>
    <t>給付支払件数</t>
  </si>
  <si>
    <t>件</t>
  </si>
  <si>
    <t>施策大目標３　労働災害に被災した労働者等に対し必要な保険給付を行うとともに、その社会復帰の促進等を図ること</t>
  </si>
  <si>
    <t>施策目標Ⅲ－３－２　被災労働者等の社会復帰促進・援護等を図ること</t>
  </si>
  <si>
    <t>660-13</t>
  </si>
  <si>
    <t>978</t>
  </si>
  <si>
    <t>821</t>
  </si>
  <si>
    <t>416</t>
  </si>
  <si>
    <t>427</t>
  </si>
  <si>
    <t>439</t>
  </si>
  <si>
    <t>437</t>
  </si>
  <si>
    <t>443</t>
  </si>
  <si>
    <t>○</t>
  </si>
  <si>
    <t>厚労</t>
  </si>
  <si>
    <t>-</t>
    <phoneticPr fontId="5"/>
  </si>
  <si>
    <t>災害補償たる保険給付への上積補償を行い、被災労働者及びその遺族の援護を図るため実施していることから、施策目標に寄与する。</t>
    <phoneticPr fontId="5"/>
  </si>
  <si>
    <t>‐</t>
  </si>
  <si>
    <t>点検対象外</t>
    <rPh sb="0" eb="5">
      <t>テンケンタイショウガイ</t>
    </rPh>
    <phoneticPr fontId="5"/>
  </si>
  <si>
    <t>A.被災労働者等</t>
    <rPh sb="2" eb="4">
      <t>ヒサイ</t>
    </rPh>
    <rPh sb="4" eb="7">
      <t>ロウドウシャ</t>
    </rPh>
    <rPh sb="7" eb="8">
      <t>ナド</t>
    </rPh>
    <phoneticPr fontId="5"/>
  </si>
  <si>
    <t>特別支給金</t>
    <rPh sb="0" eb="2">
      <t>トクベツ</t>
    </rPh>
    <rPh sb="2" eb="5">
      <t>シキュウキン</t>
    </rPh>
    <phoneticPr fontId="5"/>
  </si>
  <si>
    <t>休業特別支給金等</t>
    <rPh sb="0" eb="2">
      <t>キュウギョウ</t>
    </rPh>
    <rPh sb="2" eb="4">
      <t>トクベツ</t>
    </rPh>
    <rPh sb="4" eb="7">
      <t>シキュウキン</t>
    </rPh>
    <rPh sb="7" eb="8">
      <t>トウ</t>
    </rPh>
    <phoneticPr fontId="5"/>
  </si>
  <si>
    <t>被災労働者等</t>
    <rPh sb="0" eb="2">
      <t>ヒサイ</t>
    </rPh>
    <rPh sb="2" eb="5">
      <t>ロウドウシャ</t>
    </rPh>
    <rPh sb="5" eb="6">
      <t>ナド</t>
    </rPh>
    <phoneticPr fontId="5"/>
  </si>
  <si>
    <t>被災労働者等に必要な
特別支給金の給付</t>
    <rPh sb="0" eb="2">
      <t>ヒサイ</t>
    </rPh>
    <rPh sb="2" eb="5">
      <t>ロウドウシャ</t>
    </rPh>
    <rPh sb="5" eb="6">
      <t>ナド</t>
    </rPh>
    <rPh sb="7" eb="9">
      <t>ヒツヨウ</t>
    </rPh>
    <rPh sb="11" eb="13">
      <t>トクベツ</t>
    </rPh>
    <rPh sb="13" eb="16">
      <t>シキュウキン</t>
    </rPh>
    <rPh sb="17" eb="19">
      <t>キュウフ</t>
    </rPh>
    <phoneticPr fontId="5"/>
  </si>
  <si>
    <t>-</t>
    <phoneticPr fontId="5"/>
  </si>
  <si>
    <t>無</t>
  </si>
  <si>
    <t>特別支給金については、被災労働者への療養生活の援護、並びに被災労働者及びその遺族の生活転換の援護等を目的として支給を行うものであり、また、本体給付である保険給付と不可分である上積補償であり、保険給付と相まってこれを補う所得的効果を備えているものであることから、引き続き所要額を確保する必要がある。
令和２年度は、成果実績は見込みを下回ったものの、執行実績は良好であり、活動実績は見込みを上回っていることから、概ね計画通りに事業を実施できている。</t>
    <phoneticPr fontId="5"/>
  </si>
  <si>
    <t>執行実績を踏まえ、所要額を精査の上、概算要求を行うこととする。</t>
    <phoneticPr fontId="5"/>
  </si>
  <si>
    <t>見込みに見合った活動実績となっている。</t>
    <rPh sb="0" eb="2">
      <t>ミコ</t>
    </rPh>
    <rPh sb="4" eb="6">
      <t>ミア</t>
    </rPh>
    <rPh sb="8" eb="10">
      <t>カツドウ</t>
    </rPh>
    <rPh sb="10" eb="12">
      <t>ジッセキ</t>
    </rPh>
    <phoneticPr fontId="5"/>
  </si>
  <si>
    <t>労働基準法上の事業主の災害補償責任を担保するための制度である労災保険の保険給付と不可分である上積補償であり、事業主負担で実施することが妥当である。</t>
    <rPh sb="13" eb="15">
      <t>ホショウ</t>
    </rPh>
    <rPh sb="54" eb="57">
      <t>ジギョウヌシ</t>
    </rPh>
    <rPh sb="57" eb="59">
      <t>フタン</t>
    </rPh>
    <rPh sb="60" eb="62">
      <t>ジッシ</t>
    </rPh>
    <rPh sb="67" eb="69">
      <t>ダトウ</t>
    </rPh>
    <phoneticPr fontId="5"/>
  </si>
  <si>
    <t>労災の被災労働者等への特別支給金の支給に限定されている。</t>
    <rPh sb="20" eb="22">
      <t>ゲンテイ</t>
    </rPh>
    <phoneticPr fontId="5"/>
  </si>
  <si>
    <t>被災労働者等への保険給付は広く国民のニーズがあり、また、本事業はその保険給付と不可分である上積補償であるため、国費を投入する必要があり、国民や社会のニーズを的確に反映している。</t>
  </si>
  <si>
    <t>強制加入保険である労災保険の給付については、労災保険を管掌する国が直接実施すべき事業であり、本事業はその保険給付と不可分である上積補償である。</t>
  </si>
  <si>
    <t>被災労働者等への保険給付の上積補償であり、優先度の高い事業である。</t>
    <rPh sb="0" eb="2">
      <t>ヒサイ</t>
    </rPh>
    <rPh sb="2" eb="5">
      <t>ロウドウシャ</t>
    </rPh>
    <rPh sb="5" eb="6">
      <t>トウ</t>
    </rPh>
    <rPh sb="8" eb="10">
      <t>ホケン</t>
    </rPh>
    <rPh sb="10" eb="12">
      <t>キュウフ</t>
    </rPh>
    <rPh sb="13" eb="15">
      <t>ウワヅミ</t>
    </rPh>
    <rPh sb="15" eb="17">
      <t>ホショウ</t>
    </rPh>
    <rPh sb="21" eb="24">
      <t>ユウセンド</t>
    </rPh>
    <rPh sb="25" eb="26">
      <t>タカ</t>
    </rPh>
    <rPh sb="27" eb="29">
      <t>ジギョウ</t>
    </rPh>
    <phoneticPr fontId="5"/>
  </si>
  <si>
    <t>　特別支給金は、災害補償たる保険給付への上積補償として、被災労働者等に対して以下のとおりの支給を行っている。
　○休業特別支給金 ： 休業４日目から、休業１日につき給付基礎日額の20％相当額
　○障害特別支給金 ： 障害（補償）等年金に付随するもの　 …障害の程度に応じ、342万円から159万円までの一時金
　　　　　　　　　　　　   ： 障害（補償）等一時金に付随するもの…障害の程度に応じ、65万円から８万円までの一時金
　○障害特別年金　  ： 障害の程度に応じ、算定基礎日額の313日分から131日分の年金
　○障害特別一時金 ： 障害の程度に応じ、算定基礎日額の503日分から56日分の一時金
　○遺族特別支給金 ： 遺族の数にかかわらず、一律300万円
　○遺族特別年金　　： 遺族の数等に応じ、算定基礎日額の245日分から153日分の年金
　○遺族特別一時金 ： 算定基礎日額の1,000日分の一時金
　○傷病特別支給金 ： 障害の程度により114万円から100万円までの一時金
　○傷病特別年金　  ： 障害の程度により算定基礎日額の313日分から245日分の年金</t>
    <rPh sb="115" eb="116">
      <t>トウ</t>
    </rPh>
    <rPh sb="179" eb="180">
      <t>トウ</t>
    </rPh>
    <phoneticPr fontId="5"/>
  </si>
  <si>
    <t>被災労働者等の申請に基づき支給する特別支給金
であり、単位当たりコストの算出にはなじまない。</t>
    <rPh sb="7" eb="9">
      <t>シンセイ</t>
    </rPh>
    <phoneticPr fontId="5"/>
  </si>
  <si>
    <t>被災労働者等からの申請
に基づき、適切な給付を
行い執行実績を適切に
予算に反映させる。</t>
    <rPh sb="9" eb="11">
      <t>シンセイ</t>
    </rPh>
    <phoneticPr fontId="5"/>
  </si>
  <si>
    <t>-</t>
    <phoneticPr fontId="5"/>
  </si>
  <si>
    <t>成果目標を予算額、成果実績を実績額として設定
する。</t>
    <phoneticPr fontId="5"/>
  </si>
  <si>
    <t>　災害補償たる保険給付への上積補償として、休業特別支給金や障害特別支給金等の支給を行い、被災労働者とその遺族の援護を図る。</t>
    <phoneticPr fontId="5"/>
  </si>
  <si>
    <t>概ね見込みに見合った成果実績となっている。</t>
    <rPh sb="0" eb="1">
      <t>オオム</t>
    </rPh>
    <rPh sb="2" eb="4">
      <t>ミコ</t>
    </rPh>
    <rPh sb="6" eb="8">
      <t>ミア</t>
    </rPh>
    <rPh sb="10" eb="12">
      <t>セイカ</t>
    </rPh>
    <rPh sb="12" eb="14">
      <t>ジッセキ</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</si>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</sst>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149678</xdr:colOff>
      <xdr:row>748</xdr:row>
      <xdr:rowOff>122465</xdr:rowOff>
    </xdr:from>
    <xdr:to>
      <xdr:col>36</xdr:col>
      <xdr:colOff>127761</xdr:colOff>
      <xdr:row>758</xdr:row>
      <xdr:rowOff>183876</xdr:rowOff>
    </xdr:to>
    <xdr:grpSp>
      <xdr:nvGrpSpPr>
        <xdr:cNvPr id="3" name="グループ化 2"/>
        <xdr:cNvGrpSpPr>
          <a:grpSpLocks/>
        </xdr:cNvGrpSpPr>
      </xdr:nvGrpSpPr>
      <xdr:grpSpPr bwMode="auto">
        <a:xfrm>
          <a:off x="4150178" y="42803990"/>
          <a:ext cx="3178483" cy="3585661"/>
          <a:chOff x="4134101" y="32026841"/>
          <a:chExt cx="3338948" cy="3532767"/>
        </a:xfrm>
      </xdr:grpSpPr>
      <xdr:grpSp>
        <xdr:nvGrpSpPr>
          <xdr:cNvPr id="4" name="グループ化 14"/>
          <xdr:cNvGrpSpPr>
            <a:grpSpLocks/>
          </xdr:cNvGrpSpPr>
        </xdr:nvGrpSpPr>
        <xdr:grpSpPr bwMode="auto">
          <a:xfrm>
            <a:off x="4134101" y="32026841"/>
            <a:ext cx="3338948" cy="3532767"/>
            <a:chOff x="3673967" y="28558677"/>
            <a:chExt cx="3460686" cy="3541580"/>
          </a:xfrm>
        </xdr:grpSpPr>
        <xdr:sp macro="" textlink="">
          <xdr:nvSpPr>
            <xdr:cNvPr id="6" name="テキスト ボックス 5"/>
            <xdr:cNvSpPr txBox="1"/>
          </xdr:nvSpPr>
          <xdr:spPr bwMode="auto">
            <a:xfrm>
              <a:off x="3673967" y="28558677"/>
              <a:ext cx="2960617" cy="70028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300"/>
                </a:lnSpc>
              </a:pPr>
              <a:r>
                <a:rPr kumimoji="1" lang="en-US" altLang="ja-JP" sz="1400">
                  <a:solidFill>
                    <a:sysClr val="windowText" lastClr="000000"/>
                  </a:solidFill>
                  <a:latin typeface="+mn-ea"/>
                  <a:ea typeface="+mn-ea"/>
                </a:rPr>
                <a:t>91,538</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7" name="大かっこ 6"/>
            <xdr:cNvSpPr/>
          </xdr:nvSpPr>
          <xdr:spPr bwMode="auto">
            <a:xfrm>
              <a:off x="3855848" y="29359874"/>
              <a:ext cx="2758524" cy="7317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テキスト ボックス 7"/>
            <xdr:cNvSpPr txBox="1"/>
          </xdr:nvSpPr>
          <xdr:spPr bwMode="auto">
            <a:xfrm>
              <a:off x="4789566" y="30590804"/>
              <a:ext cx="2345087" cy="326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申請に基づき支給</a:t>
              </a:r>
              <a:r>
                <a:rPr kumimoji="1" lang="en-US" altLang="ja-JP" sz="1100"/>
                <a:t>】</a:t>
              </a:r>
              <a:endParaRPr kumimoji="1" lang="ja-JP" altLang="en-US" sz="1100"/>
            </a:p>
          </xdr:txBody>
        </xdr:sp>
        <xdr:sp macro="" textlink="">
          <xdr:nvSpPr>
            <xdr:cNvPr id="9" name="テキスト ボックス 8"/>
            <xdr:cNvSpPr txBox="1"/>
          </xdr:nvSpPr>
          <xdr:spPr bwMode="auto">
            <a:xfrm>
              <a:off x="3673967" y="30907968"/>
              <a:ext cx="2960617" cy="7356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91,538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xnSp macro="">
          <xdr:nvCxnSpPr>
            <xdr:cNvPr id="10" name="直線矢印コネクタ 9"/>
            <xdr:cNvCxnSpPr/>
          </xdr:nvCxnSpPr>
          <xdr:spPr bwMode="auto">
            <a:xfrm>
              <a:off x="5139915" y="30148385"/>
              <a:ext cx="0" cy="672045"/>
            </a:xfrm>
            <a:prstGeom prst="straightConnector1">
              <a:avLst/>
            </a:prstGeom>
            <a:no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bwMode="auto">
            <a:xfrm>
              <a:off x="3857050" y="31726051"/>
              <a:ext cx="2605652" cy="3742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特別支給金の申請</a:t>
              </a:r>
              <a:endParaRPr kumimoji="1" lang="en-US" sz="1100">
                <a:solidFill>
                  <a:schemeClr val="tx1"/>
                </a:solidFill>
                <a:latin typeface="+mn-lt"/>
                <a:ea typeface="+mn-ea"/>
                <a:cs typeface="+mn-cs"/>
              </a:endParaRPr>
            </a:p>
          </xdr:txBody>
        </xdr:sp>
      </xdr:grpSp>
      <xdr:sp macro="" textlink="">
        <xdr:nvSpPr>
          <xdr:cNvPr id="5" name="テキスト ボックス 4"/>
          <xdr:cNvSpPr txBox="1"/>
        </xdr:nvSpPr>
        <xdr:spPr bwMode="auto">
          <a:xfrm>
            <a:off x="4378746" y="32778790"/>
            <a:ext cx="2524081" cy="833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被災労働者等への療養生活の</a:t>
            </a:r>
            <a:endParaRPr kumimoji="1" lang="en-US" altLang="ja-JP" sz="1100"/>
          </a:p>
          <a:p>
            <a:pPr algn="ctr">
              <a:lnSpc>
                <a:spcPts val="1300"/>
              </a:lnSpc>
            </a:pPr>
            <a:r>
              <a:rPr kumimoji="1" lang="ja-JP" altLang="en-US" sz="1100"/>
              <a:t>援護、並びに被災労働者等</a:t>
            </a:r>
            <a:endParaRPr kumimoji="1" lang="en-US" altLang="ja-JP" sz="1100"/>
          </a:p>
          <a:p>
            <a:pPr algn="ctr">
              <a:lnSpc>
                <a:spcPts val="1300"/>
              </a:lnSpc>
            </a:pPr>
            <a:r>
              <a:rPr kumimoji="1" lang="ja-JP" altLang="en-US" sz="1100"/>
              <a:t>及びその遺族の生活転換の</a:t>
            </a:r>
            <a:endParaRPr kumimoji="1" lang="en-US" altLang="ja-JP" sz="1100"/>
          </a:p>
          <a:p>
            <a:pPr algn="ctr">
              <a:lnSpc>
                <a:spcPts val="1300"/>
              </a:lnSpc>
            </a:pPr>
            <a:r>
              <a:rPr kumimoji="1" lang="ja-JP" altLang="en-US" sz="1100"/>
              <a:t>援護等に必要な経費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Normal="75" zoomScaleSheetLayoutView="100" zoomScalePageLayoutView="85" workbookViewId="0">
      <selection activeCell="AD715" sqref="AD715:AF7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653</v>
      </c>
      <c r="AK2" s="191"/>
      <c r="AL2" s="191"/>
      <c r="AM2" s="191"/>
      <c r="AN2" s="83" t="s">
        <v>324</v>
      </c>
      <c r="AO2" s="191">
        <v>20</v>
      </c>
      <c r="AP2" s="191"/>
      <c r="AQ2" s="191"/>
      <c r="AR2" s="84" t="s">
        <v>627</v>
      </c>
      <c r="AS2" s="192">
        <v>513</v>
      </c>
      <c r="AT2" s="192"/>
      <c r="AU2" s="192"/>
      <c r="AV2" s="83" t="str">
        <f>IF(AW2="","","-")</f>
        <v/>
      </c>
      <c r="AW2" s="379"/>
      <c r="AX2" s="379"/>
    </row>
    <row r="3" spans="1:50" ht="21" customHeight="1" thickBot="1" x14ac:dyDescent="0.2">
      <c r="A3" s="507" t="s">
        <v>620</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628</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629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632</v>
      </c>
      <c r="H5" s="543"/>
      <c r="I5" s="543"/>
      <c r="J5" s="543"/>
      <c r="K5" s="543"/>
      <c r="L5" s="543"/>
      <c r="M5" s="544" t="s">
        <v>65</v>
      </c>
      <c r="N5" s="545"/>
      <c r="O5" s="545"/>
      <c r="P5" s="545"/>
      <c r="Q5" s="545"/>
      <c r="R5" s="546"/>
      <c r="S5" s="547" t="s">
        <v>633</v>
      </c>
      <c r="T5" s="543"/>
      <c r="U5" s="543"/>
      <c r="V5" s="543"/>
      <c r="W5" s="543"/>
      <c r="X5" s="548"/>
      <c r="Y5" s="701" t="s">
        <v>3</v>
      </c>
      <c r="Z5" s="702"/>
      <c r="AA5" s="702"/>
      <c r="AB5" s="702"/>
      <c r="AC5" s="702"/>
      <c r="AD5" s="703"/>
      <c r="AE5" s="704" t="s">
        <v>634</v>
      </c>
      <c r="AF5" s="704"/>
      <c r="AG5" s="704"/>
      <c r="AH5" s="704"/>
      <c r="AI5" s="704"/>
      <c r="AJ5" s="704"/>
      <c r="AK5" s="704"/>
      <c r="AL5" s="704"/>
      <c r="AM5" s="704"/>
      <c r="AN5" s="704"/>
      <c r="AO5" s="704"/>
      <c r="AP5" s="705"/>
      <c r="AQ5" s="706" t="s">
        <v>631</v>
      </c>
      <c r="AR5" s="707"/>
      <c r="AS5" s="707"/>
      <c r="AT5" s="707"/>
      <c r="AU5" s="707"/>
      <c r="AV5" s="707"/>
      <c r="AW5" s="707"/>
      <c r="AX5" s="708"/>
    </row>
    <row r="6" spans="1:50" ht="39" customHeight="1" x14ac:dyDescent="0.15">
      <c r="A6" s="711" t="s">
        <v>4</v>
      </c>
      <c r="B6" s="712"/>
      <c r="C6" s="712"/>
      <c r="D6" s="712"/>
      <c r="E6" s="712"/>
      <c r="F6" s="712"/>
      <c r="G6" s="859" t="str">
        <f>入力規則等!F39</f>
        <v>労働保険特別会計労災勘定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635</v>
      </c>
      <c r="H7" s="812"/>
      <c r="I7" s="812"/>
      <c r="J7" s="812"/>
      <c r="K7" s="812"/>
      <c r="L7" s="812"/>
      <c r="M7" s="812"/>
      <c r="N7" s="812"/>
      <c r="O7" s="812"/>
      <c r="P7" s="812"/>
      <c r="Q7" s="812"/>
      <c r="R7" s="812"/>
      <c r="S7" s="812"/>
      <c r="T7" s="812"/>
      <c r="U7" s="812"/>
      <c r="V7" s="812"/>
      <c r="W7" s="812"/>
      <c r="X7" s="813"/>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8" t="s">
        <v>208</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678</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161.25" customHeight="1" x14ac:dyDescent="0.15">
      <c r="A10" s="726" t="s">
        <v>29</v>
      </c>
      <c r="B10" s="727"/>
      <c r="C10" s="727"/>
      <c r="D10" s="727"/>
      <c r="E10" s="727"/>
      <c r="F10" s="727"/>
      <c r="G10" s="659" t="s">
        <v>673</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8"/>
    </row>
    <row r="13" spans="1:50" ht="22.5" customHeight="1" x14ac:dyDescent="0.15">
      <c r="A13" s="105"/>
      <c r="B13" s="106"/>
      <c r="C13" s="106"/>
      <c r="D13" s="106"/>
      <c r="E13" s="106"/>
      <c r="F13" s="107"/>
      <c r="G13" s="729" t="s">
        <v>6</v>
      </c>
      <c r="H13" s="730"/>
      <c r="I13" s="622" t="s">
        <v>7</v>
      </c>
      <c r="J13" s="623"/>
      <c r="K13" s="623"/>
      <c r="L13" s="623"/>
      <c r="M13" s="623"/>
      <c r="N13" s="623"/>
      <c r="O13" s="624"/>
      <c r="P13" s="148">
        <v>107823</v>
      </c>
      <c r="Q13" s="149"/>
      <c r="R13" s="149"/>
      <c r="S13" s="149"/>
      <c r="T13" s="149"/>
      <c r="U13" s="149"/>
      <c r="V13" s="150"/>
      <c r="W13" s="148">
        <v>104171</v>
      </c>
      <c r="X13" s="149"/>
      <c r="Y13" s="149"/>
      <c r="Z13" s="149"/>
      <c r="AA13" s="149"/>
      <c r="AB13" s="149"/>
      <c r="AC13" s="150"/>
      <c r="AD13" s="148">
        <v>98601</v>
      </c>
      <c r="AE13" s="149"/>
      <c r="AF13" s="149"/>
      <c r="AG13" s="149"/>
      <c r="AH13" s="149"/>
      <c r="AI13" s="149"/>
      <c r="AJ13" s="150"/>
      <c r="AK13" s="148">
        <v>100338</v>
      </c>
      <c r="AL13" s="149"/>
      <c r="AM13" s="149"/>
      <c r="AN13" s="149"/>
      <c r="AO13" s="149"/>
      <c r="AP13" s="149"/>
      <c r="AQ13" s="150"/>
      <c r="AR13" s="145"/>
      <c r="AS13" s="146"/>
      <c r="AT13" s="146"/>
      <c r="AU13" s="146"/>
      <c r="AV13" s="146"/>
      <c r="AW13" s="146"/>
      <c r="AX13" s="376"/>
    </row>
    <row r="14" spans="1:50" ht="22.5" customHeight="1" x14ac:dyDescent="0.15">
      <c r="A14" s="105"/>
      <c r="B14" s="106"/>
      <c r="C14" s="106"/>
      <c r="D14" s="106"/>
      <c r="E14" s="106"/>
      <c r="F14" s="107"/>
      <c r="G14" s="731"/>
      <c r="H14" s="732"/>
      <c r="I14" s="559" t="s">
        <v>8</v>
      </c>
      <c r="J14" s="613"/>
      <c r="K14" s="613"/>
      <c r="L14" s="613"/>
      <c r="M14" s="613"/>
      <c r="N14" s="613"/>
      <c r="O14" s="614"/>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2.5" customHeight="1" x14ac:dyDescent="0.15">
      <c r="A15" s="105"/>
      <c r="B15" s="106"/>
      <c r="C15" s="106"/>
      <c r="D15" s="106"/>
      <c r="E15" s="106"/>
      <c r="F15" s="107"/>
      <c r="G15" s="731"/>
      <c r="H15" s="732"/>
      <c r="I15" s="559" t="s">
        <v>50</v>
      </c>
      <c r="J15" s="560"/>
      <c r="K15" s="560"/>
      <c r="L15" s="560"/>
      <c r="M15" s="560"/>
      <c r="N15" s="560"/>
      <c r="O15" s="561"/>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654</v>
      </c>
      <c r="AL15" s="149"/>
      <c r="AM15" s="149"/>
      <c r="AN15" s="149"/>
      <c r="AO15" s="149"/>
      <c r="AP15" s="149"/>
      <c r="AQ15" s="150"/>
      <c r="AR15" s="148"/>
      <c r="AS15" s="149"/>
      <c r="AT15" s="149"/>
      <c r="AU15" s="149"/>
      <c r="AV15" s="149"/>
      <c r="AW15" s="149"/>
      <c r="AX15" s="612"/>
    </row>
    <row r="16" spans="1:50" ht="22.5" customHeight="1" x14ac:dyDescent="0.15">
      <c r="A16" s="105"/>
      <c r="B16" s="106"/>
      <c r="C16" s="106"/>
      <c r="D16" s="106"/>
      <c r="E16" s="106"/>
      <c r="F16" s="107"/>
      <c r="G16" s="731"/>
      <c r="H16" s="732"/>
      <c r="I16" s="559" t="s">
        <v>51</v>
      </c>
      <c r="J16" s="560"/>
      <c r="K16" s="560"/>
      <c r="L16" s="560"/>
      <c r="M16" s="560"/>
      <c r="N16" s="560"/>
      <c r="O16" s="561"/>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62"/>
      <c r="AS16" s="663"/>
      <c r="AT16" s="663"/>
      <c r="AU16" s="663"/>
      <c r="AV16" s="663"/>
      <c r="AW16" s="663"/>
      <c r="AX16" s="664"/>
    </row>
    <row r="17" spans="1:50" ht="22.5" customHeight="1" x14ac:dyDescent="0.15">
      <c r="A17" s="105"/>
      <c r="B17" s="106"/>
      <c r="C17" s="106"/>
      <c r="D17" s="106"/>
      <c r="E17" s="106"/>
      <c r="F17" s="107"/>
      <c r="G17" s="731"/>
      <c r="H17" s="732"/>
      <c r="I17" s="559" t="s">
        <v>49</v>
      </c>
      <c r="J17" s="613"/>
      <c r="K17" s="613"/>
      <c r="L17" s="613"/>
      <c r="M17" s="613"/>
      <c r="N17" s="613"/>
      <c r="O17" s="614"/>
      <c r="P17" s="148" t="s">
        <v>636</v>
      </c>
      <c r="Q17" s="149"/>
      <c r="R17" s="149"/>
      <c r="S17" s="149"/>
      <c r="T17" s="149"/>
      <c r="U17" s="149"/>
      <c r="V17" s="150"/>
      <c r="W17" s="148">
        <v>-1958</v>
      </c>
      <c r="X17" s="149"/>
      <c r="Y17" s="149"/>
      <c r="Z17" s="149"/>
      <c r="AA17" s="149"/>
      <c r="AB17" s="149"/>
      <c r="AC17" s="150"/>
      <c r="AD17" s="148">
        <v>-120</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2.5" customHeight="1" x14ac:dyDescent="0.15">
      <c r="A18" s="105"/>
      <c r="B18" s="106"/>
      <c r="C18" s="106"/>
      <c r="D18" s="106"/>
      <c r="E18" s="106"/>
      <c r="F18" s="107"/>
      <c r="G18" s="733"/>
      <c r="H18" s="734"/>
      <c r="I18" s="721" t="s">
        <v>20</v>
      </c>
      <c r="J18" s="722"/>
      <c r="K18" s="722"/>
      <c r="L18" s="722"/>
      <c r="M18" s="722"/>
      <c r="N18" s="722"/>
      <c r="O18" s="723"/>
      <c r="P18" s="154">
        <f>SUM(P13:V17)</f>
        <v>107823</v>
      </c>
      <c r="Q18" s="155"/>
      <c r="R18" s="155"/>
      <c r="S18" s="155"/>
      <c r="T18" s="155"/>
      <c r="U18" s="155"/>
      <c r="V18" s="156"/>
      <c r="W18" s="154">
        <f>SUM(W13:AC17)</f>
        <v>102213</v>
      </c>
      <c r="X18" s="155"/>
      <c r="Y18" s="155"/>
      <c r="Z18" s="155"/>
      <c r="AA18" s="155"/>
      <c r="AB18" s="155"/>
      <c r="AC18" s="156"/>
      <c r="AD18" s="154">
        <f>SUM(AD13:AJ17)</f>
        <v>98481</v>
      </c>
      <c r="AE18" s="155"/>
      <c r="AF18" s="155"/>
      <c r="AG18" s="155"/>
      <c r="AH18" s="155"/>
      <c r="AI18" s="155"/>
      <c r="AJ18" s="156"/>
      <c r="AK18" s="154">
        <f>SUM(AK13:AQ17)</f>
        <v>100338</v>
      </c>
      <c r="AL18" s="155"/>
      <c r="AM18" s="155"/>
      <c r="AN18" s="155"/>
      <c r="AO18" s="155"/>
      <c r="AP18" s="155"/>
      <c r="AQ18" s="156"/>
      <c r="AR18" s="154">
        <f>SUM(AR13:AX17)</f>
        <v>0</v>
      </c>
      <c r="AS18" s="155"/>
      <c r="AT18" s="155"/>
      <c r="AU18" s="155"/>
      <c r="AV18" s="155"/>
      <c r="AW18" s="155"/>
      <c r="AX18" s="521"/>
    </row>
    <row r="19" spans="1:50" ht="22.5" customHeight="1" x14ac:dyDescent="0.15">
      <c r="A19" s="105"/>
      <c r="B19" s="106"/>
      <c r="C19" s="106"/>
      <c r="D19" s="106"/>
      <c r="E19" s="106"/>
      <c r="F19" s="107"/>
      <c r="G19" s="519" t="s">
        <v>9</v>
      </c>
      <c r="H19" s="520"/>
      <c r="I19" s="520"/>
      <c r="J19" s="520"/>
      <c r="K19" s="520"/>
      <c r="L19" s="520"/>
      <c r="M19" s="520"/>
      <c r="N19" s="520"/>
      <c r="O19" s="520"/>
      <c r="P19" s="148">
        <v>93491</v>
      </c>
      <c r="Q19" s="149"/>
      <c r="R19" s="149"/>
      <c r="S19" s="149"/>
      <c r="T19" s="149"/>
      <c r="U19" s="149"/>
      <c r="V19" s="150"/>
      <c r="W19" s="148">
        <v>94027</v>
      </c>
      <c r="X19" s="149"/>
      <c r="Y19" s="149"/>
      <c r="Z19" s="149"/>
      <c r="AA19" s="149"/>
      <c r="AB19" s="149"/>
      <c r="AC19" s="150"/>
      <c r="AD19" s="148">
        <v>91538</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2.5" customHeight="1" x14ac:dyDescent="0.15">
      <c r="A20" s="105"/>
      <c r="B20" s="106"/>
      <c r="C20" s="106"/>
      <c r="D20" s="106"/>
      <c r="E20" s="106"/>
      <c r="F20" s="107"/>
      <c r="G20" s="519" t="s">
        <v>10</v>
      </c>
      <c r="H20" s="520"/>
      <c r="I20" s="520"/>
      <c r="J20" s="520"/>
      <c r="K20" s="520"/>
      <c r="L20" s="520"/>
      <c r="M20" s="520"/>
      <c r="N20" s="520"/>
      <c r="O20" s="520"/>
      <c r="P20" s="523">
        <f>IF(P18=0, "-", SUM(P19)/P18)</f>
        <v>0.86707845264924921</v>
      </c>
      <c r="Q20" s="523"/>
      <c r="R20" s="523"/>
      <c r="S20" s="523"/>
      <c r="T20" s="523"/>
      <c r="U20" s="523"/>
      <c r="V20" s="523"/>
      <c r="W20" s="523">
        <f t="shared" ref="W20" si="0">IF(W18=0, "-", SUM(W19)/W18)</f>
        <v>0.919912339917623</v>
      </c>
      <c r="X20" s="523"/>
      <c r="Y20" s="523"/>
      <c r="Z20" s="523"/>
      <c r="AA20" s="523"/>
      <c r="AB20" s="523"/>
      <c r="AC20" s="523"/>
      <c r="AD20" s="523">
        <f t="shared" ref="AD20" si="1">IF(AD18=0, "-", SUM(AD19)/AD18)</f>
        <v>0.92949909119525598</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6" t="s">
        <v>274</v>
      </c>
      <c r="H21" s="907"/>
      <c r="I21" s="907"/>
      <c r="J21" s="907"/>
      <c r="K21" s="907"/>
      <c r="L21" s="907"/>
      <c r="M21" s="907"/>
      <c r="N21" s="907"/>
      <c r="O21" s="907"/>
      <c r="P21" s="523">
        <f>IF(P19=0, "-", SUM(P19)/SUM(P13,P14))</f>
        <v>0.86707845264924921</v>
      </c>
      <c r="Q21" s="523"/>
      <c r="R21" s="523"/>
      <c r="S21" s="523"/>
      <c r="T21" s="523"/>
      <c r="U21" s="523"/>
      <c r="V21" s="523"/>
      <c r="W21" s="523">
        <f t="shared" ref="W21" si="2">IF(W19=0, "-", SUM(W19)/SUM(W13,W14))</f>
        <v>0.9026216509393209</v>
      </c>
      <c r="X21" s="523"/>
      <c r="Y21" s="523"/>
      <c r="Z21" s="523"/>
      <c r="AA21" s="523"/>
      <c r="AB21" s="523"/>
      <c r="AC21" s="523"/>
      <c r="AD21" s="523">
        <f t="shared" ref="AD21" si="3">IF(AD19=0, "-", SUM(AD19)/SUM(AD13,AD14))</f>
        <v>0.9283678664516587</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100338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100338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2"/>
      <c r="I30" s="372"/>
      <c r="J30" s="372"/>
      <c r="K30" s="372"/>
      <c r="L30" s="372"/>
      <c r="M30" s="372"/>
      <c r="N30" s="372"/>
      <c r="O30" s="563"/>
      <c r="P30" s="562" t="s">
        <v>58</v>
      </c>
      <c r="Q30" s="372"/>
      <c r="R30" s="372"/>
      <c r="S30" s="372"/>
      <c r="T30" s="372"/>
      <c r="U30" s="372"/>
      <c r="V30" s="372"/>
      <c r="W30" s="372"/>
      <c r="X30" s="563"/>
      <c r="Y30" s="449"/>
      <c r="Z30" s="450"/>
      <c r="AA30" s="451"/>
      <c r="AB30" s="367" t="s">
        <v>11</v>
      </c>
      <c r="AC30" s="368"/>
      <c r="AD30" s="369"/>
      <c r="AE30" s="367" t="s">
        <v>308</v>
      </c>
      <c r="AF30" s="368"/>
      <c r="AG30" s="368"/>
      <c r="AH30" s="369"/>
      <c r="AI30" s="370" t="s">
        <v>330</v>
      </c>
      <c r="AJ30" s="370"/>
      <c r="AK30" s="370"/>
      <c r="AL30" s="367"/>
      <c r="AM30" s="370" t="s">
        <v>427</v>
      </c>
      <c r="AN30" s="370"/>
      <c r="AO30" s="370"/>
      <c r="AP30" s="367"/>
      <c r="AQ30" s="625" t="s">
        <v>184</v>
      </c>
      <c r="AR30" s="626"/>
      <c r="AS30" s="626"/>
      <c r="AT30" s="627"/>
      <c r="AU30" s="372" t="s">
        <v>133</v>
      </c>
      <c r="AV30" s="372"/>
      <c r="AW30" s="372"/>
      <c r="AX30" s="373"/>
    </row>
    <row r="31" spans="1:50" ht="18.75" customHeight="1" x14ac:dyDescent="0.15">
      <c r="A31" s="496"/>
      <c r="B31" s="497"/>
      <c r="C31" s="497"/>
      <c r="D31" s="497"/>
      <c r="E31" s="497"/>
      <c r="F31" s="498"/>
      <c r="G31" s="551"/>
      <c r="H31" s="360"/>
      <c r="I31" s="360"/>
      <c r="J31" s="360"/>
      <c r="K31" s="360"/>
      <c r="L31" s="360"/>
      <c r="M31" s="360"/>
      <c r="N31" s="360"/>
      <c r="O31" s="552"/>
      <c r="P31" s="564"/>
      <c r="Q31" s="360"/>
      <c r="R31" s="360"/>
      <c r="S31" s="360"/>
      <c r="T31" s="360"/>
      <c r="U31" s="360"/>
      <c r="V31" s="360"/>
      <c r="W31" s="360"/>
      <c r="X31" s="552"/>
      <c r="Y31" s="452"/>
      <c r="Z31" s="453"/>
      <c r="AA31" s="454"/>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3</v>
      </c>
      <c r="AV31" s="256"/>
      <c r="AW31" s="360" t="s">
        <v>175</v>
      </c>
      <c r="AX31" s="361"/>
    </row>
    <row r="32" spans="1:50" ht="26.25" customHeight="1" x14ac:dyDescent="0.15">
      <c r="A32" s="499"/>
      <c r="B32" s="497"/>
      <c r="C32" s="497"/>
      <c r="D32" s="497"/>
      <c r="E32" s="497"/>
      <c r="F32" s="498"/>
      <c r="G32" s="524" t="s">
        <v>675</v>
      </c>
      <c r="H32" s="525"/>
      <c r="I32" s="525"/>
      <c r="J32" s="525"/>
      <c r="K32" s="525"/>
      <c r="L32" s="525"/>
      <c r="M32" s="525"/>
      <c r="N32" s="525"/>
      <c r="O32" s="526"/>
      <c r="P32" s="176" t="s">
        <v>677</v>
      </c>
      <c r="Q32" s="176"/>
      <c r="R32" s="176"/>
      <c r="S32" s="176"/>
      <c r="T32" s="176"/>
      <c r="U32" s="176"/>
      <c r="V32" s="176"/>
      <c r="W32" s="176"/>
      <c r="X32" s="218"/>
      <c r="Y32" s="324" t="s">
        <v>12</v>
      </c>
      <c r="Z32" s="533"/>
      <c r="AA32" s="534"/>
      <c r="AB32" s="535" t="s">
        <v>638</v>
      </c>
      <c r="AC32" s="535"/>
      <c r="AD32" s="535"/>
      <c r="AE32" s="348">
        <v>93491</v>
      </c>
      <c r="AF32" s="349"/>
      <c r="AG32" s="349"/>
      <c r="AH32" s="349"/>
      <c r="AI32" s="348">
        <v>94027</v>
      </c>
      <c r="AJ32" s="349"/>
      <c r="AK32" s="349"/>
      <c r="AL32" s="349"/>
      <c r="AM32" s="348">
        <v>91538</v>
      </c>
      <c r="AN32" s="349"/>
      <c r="AO32" s="349"/>
      <c r="AP32" s="349"/>
      <c r="AQ32" s="151" t="s">
        <v>636</v>
      </c>
      <c r="AR32" s="152"/>
      <c r="AS32" s="152"/>
      <c r="AT32" s="153"/>
      <c r="AU32" s="349" t="s">
        <v>636</v>
      </c>
      <c r="AV32" s="349"/>
      <c r="AW32" s="349"/>
      <c r="AX32" s="350"/>
    </row>
    <row r="33" spans="1:51" ht="26.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638</v>
      </c>
      <c r="AC33" s="506"/>
      <c r="AD33" s="506"/>
      <c r="AE33" s="348">
        <v>107823</v>
      </c>
      <c r="AF33" s="349"/>
      <c r="AG33" s="349"/>
      <c r="AH33" s="349"/>
      <c r="AI33" s="348">
        <v>104171</v>
      </c>
      <c r="AJ33" s="349"/>
      <c r="AK33" s="349"/>
      <c r="AL33" s="349"/>
      <c r="AM33" s="348">
        <v>98601</v>
      </c>
      <c r="AN33" s="349"/>
      <c r="AO33" s="349"/>
      <c r="AP33" s="349"/>
      <c r="AQ33" s="151" t="s">
        <v>636</v>
      </c>
      <c r="AR33" s="152"/>
      <c r="AS33" s="152"/>
      <c r="AT33" s="153"/>
      <c r="AU33" s="349">
        <v>100338</v>
      </c>
      <c r="AV33" s="349"/>
      <c r="AW33" s="349"/>
      <c r="AX33" s="350"/>
    </row>
    <row r="34" spans="1:51" ht="26.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8">
        <v>87</v>
      </c>
      <c r="AF34" s="349"/>
      <c r="AG34" s="349"/>
      <c r="AH34" s="349"/>
      <c r="AI34" s="348">
        <v>90</v>
      </c>
      <c r="AJ34" s="349"/>
      <c r="AK34" s="349"/>
      <c r="AL34" s="349"/>
      <c r="AM34" s="348">
        <v>93</v>
      </c>
      <c r="AN34" s="349"/>
      <c r="AO34" s="349"/>
      <c r="AP34" s="349"/>
      <c r="AQ34" s="151" t="s">
        <v>636</v>
      </c>
      <c r="AR34" s="152"/>
      <c r="AS34" s="152"/>
      <c r="AT34" s="153"/>
      <c r="AU34" s="349" t="s">
        <v>636</v>
      </c>
      <c r="AV34" s="349"/>
      <c r="AW34" s="349"/>
      <c r="AX34" s="350"/>
    </row>
    <row r="35" spans="1:51" ht="23.25" customHeight="1" x14ac:dyDescent="0.15">
      <c r="A35" s="879" t="s">
        <v>298</v>
      </c>
      <c r="B35" s="880"/>
      <c r="C35" s="880"/>
      <c r="D35" s="880"/>
      <c r="E35" s="880"/>
      <c r="F35" s="881"/>
      <c r="G35" s="885" t="s">
        <v>639</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8" t="s">
        <v>270</v>
      </c>
      <c r="B37" s="629"/>
      <c r="C37" s="629"/>
      <c r="D37" s="629"/>
      <c r="E37" s="629"/>
      <c r="F37" s="630"/>
      <c r="G37" s="549" t="s">
        <v>145</v>
      </c>
      <c r="H37" s="362"/>
      <c r="I37" s="362"/>
      <c r="J37" s="362"/>
      <c r="K37" s="362"/>
      <c r="L37" s="362"/>
      <c r="M37" s="362"/>
      <c r="N37" s="362"/>
      <c r="O37" s="550"/>
      <c r="P37" s="615" t="s">
        <v>58</v>
      </c>
      <c r="Q37" s="362"/>
      <c r="R37" s="362"/>
      <c r="S37" s="362"/>
      <c r="T37" s="362"/>
      <c r="U37" s="362"/>
      <c r="V37" s="362"/>
      <c r="W37" s="362"/>
      <c r="X37" s="550"/>
      <c r="Y37" s="616"/>
      <c r="Z37" s="617"/>
      <c r="AA37" s="618"/>
      <c r="AB37" s="619" t="s">
        <v>11</v>
      </c>
      <c r="AC37" s="620"/>
      <c r="AD37" s="621"/>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6"/>
      <c r="B38" s="497"/>
      <c r="C38" s="497"/>
      <c r="D38" s="497"/>
      <c r="E38" s="497"/>
      <c r="F38" s="498"/>
      <c r="G38" s="551"/>
      <c r="H38" s="360"/>
      <c r="I38" s="360"/>
      <c r="J38" s="360"/>
      <c r="K38" s="360"/>
      <c r="L38" s="360"/>
      <c r="M38" s="360"/>
      <c r="N38" s="360"/>
      <c r="O38" s="552"/>
      <c r="P38" s="564"/>
      <c r="Q38" s="360"/>
      <c r="R38" s="360"/>
      <c r="S38" s="360"/>
      <c r="T38" s="360"/>
      <c r="U38" s="360"/>
      <c r="V38" s="360"/>
      <c r="W38" s="360"/>
      <c r="X38" s="552"/>
      <c r="Y38" s="452"/>
      <c r="Z38" s="453"/>
      <c r="AA38" s="454"/>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4" t="s">
        <v>12</v>
      </c>
      <c r="Z39" s="533"/>
      <c r="AA39" s="534"/>
      <c r="AB39" s="535"/>
      <c r="AC39" s="535"/>
      <c r="AD39" s="53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9" t="s">
        <v>298</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8" t="s">
        <v>270</v>
      </c>
      <c r="B44" s="629"/>
      <c r="C44" s="629"/>
      <c r="D44" s="629"/>
      <c r="E44" s="629"/>
      <c r="F44" s="630"/>
      <c r="G44" s="549" t="s">
        <v>145</v>
      </c>
      <c r="H44" s="362"/>
      <c r="I44" s="362"/>
      <c r="J44" s="362"/>
      <c r="K44" s="362"/>
      <c r="L44" s="362"/>
      <c r="M44" s="362"/>
      <c r="N44" s="362"/>
      <c r="O44" s="550"/>
      <c r="P44" s="615" t="s">
        <v>58</v>
      </c>
      <c r="Q44" s="362"/>
      <c r="R44" s="362"/>
      <c r="S44" s="362"/>
      <c r="T44" s="362"/>
      <c r="U44" s="362"/>
      <c r="V44" s="362"/>
      <c r="W44" s="362"/>
      <c r="X44" s="550"/>
      <c r="Y44" s="616"/>
      <c r="Z44" s="617"/>
      <c r="AA44" s="618"/>
      <c r="AB44" s="619" t="s">
        <v>11</v>
      </c>
      <c r="AC44" s="620"/>
      <c r="AD44" s="621"/>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6"/>
      <c r="B45" s="497"/>
      <c r="C45" s="497"/>
      <c r="D45" s="497"/>
      <c r="E45" s="497"/>
      <c r="F45" s="498"/>
      <c r="G45" s="551"/>
      <c r="H45" s="360"/>
      <c r="I45" s="360"/>
      <c r="J45" s="360"/>
      <c r="K45" s="360"/>
      <c r="L45" s="360"/>
      <c r="M45" s="360"/>
      <c r="N45" s="360"/>
      <c r="O45" s="552"/>
      <c r="P45" s="564"/>
      <c r="Q45" s="360"/>
      <c r="R45" s="360"/>
      <c r="S45" s="360"/>
      <c r="T45" s="360"/>
      <c r="U45" s="360"/>
      <c r="V45" s="360"/>
      <c r="W45" s="360"/>
      <c r="X45" s="552"/>
      <c r="Y45" s="452"/>
      <c r="Z45" s="453"/>
      <c r="AA45" s="454"/>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4" t="s">
        <v>12</v>
      </c>
      <c r="Z46" s="533"/>
      <c r="AA46" s="534"/>
      <c r="AB46" s="535"/>
      <c r="AC46" s="535"/>
      <c r="AD46" s="53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298</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6" t="s">
        <v>270</v>
      </c>
      <c r="B51" s="497"/>
      <c r="C51" s="497"/>
      <c r="D51" s="497"/>
      <c r="E51" s="497"/>
      <c r="F51" s="498"/>
      <c r="G51" s="549" t="s">
        <v>145</v>
      </c>
      <c r="H51" s="362"/>
      <c r="I51" s="362"/>
      <c r="J51" s="362"/>
      <c r="K51" s="362"/>
      <c r="L51" s="362"/>
      <c r="M51" s="362"/>
      <c r="N51" s="362"/>
      <c r="O51" s="550"/>
      <c r="P51" s="615" t="s">
        <v>58</v>
      </c>
      <c r="Q51" s="362"/>
      <c r="R51" s="362"/>
      <c r="S51" s="362"/>
      <c r="T51" s="362"/>
      <c r="U51" s="362"/>
      <c r="V51" s="362"/>
      <c r="W51" s="362"/>
      <c r="X51" s="550"/>
      <c r="Y51" s="616"/>
      <c r="Z51" s="617"/>
      <c r="AA51" s="618"/>
      <c r="AB51" s="619" t="s">
        <v>11</v>
      </c>
      <c r="AC51" s="620"/>
      <c r="AD51" s="621"/>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6"/>
      <c r="B52" s="497"/>
      <c r="C52" s="497"/>
      <c r="D52" s="497"/>
      <c r="E52" s="497"/>
      <c r="F52" s="498"/>
      <c r="G52" s="551"/>
      <c r="H52" s="360"/>
      <c r="I52" s="360"/>
      <c r="J52" s="360"/>
      <c r="K52" s="360"/>
      <c r="L52" s="360"/>
      <c r="M52" s="360"/>
      <c r="N52" s="360"/>
      <c r="O52" s="552"/>
      <c r="P52" s="564"/>
      <c r="Q52" s="360"/>
      <c r="R52" s="360"/>
      <c r="S52" s="360"/>
      <c r="T52" s="360"/>
      <c r="U52" s="360"/>
      <c r="V52" s="360"/>
      <c r="W52" s="360"/>
      <c r="X52" s="552"/>
      <c r="Y52" s="452"/>
      <c r="Z52" s="453"/>
      <c r="AA52" s="454"/>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4" t="s">
        <v>12</v>
      </c>
      <c r="Z53" s="533"/>
      <c r="AA53" s="534"/>
      <c r="AB53" s="535"/>
      <c r="AC53" s="535"/>
      <c r="AD53" s="53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298</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6" t="s">
        <v>270</v>
      </c>
      <c r="B58" s="497"/>
      <c r="C58" s="497"/>
      <c r="D58" s="497"/>
      <c r="E58" s="497"/>
      <c r="F58" s="498"/>
      <c r="G58" s="549" t="s">
        <v>145</v>
      </c>
      <c r="H58" s="362"/>
      <c r="I58" s="362"/>
      <c r="J58" s="362"/>
      <c r="K58" s="362"/>
      <c r="L58" s="362"/>
      <c r="M58" s="362"/>
      <c r="N58" s="362"/>
      <c r="O58" s="550"/>
      <c r="P58" s="615" t="s">
        <v>58</v>
      </c>
      <c r="Q58" s="362"/>
      <c r="R58" s="362"/>
      <c r="S58" s="362"/>
      <c r="T58" s="362"/>
      <c r="U58" s="362"/>
      <c r="V58" s="362"/>
      <c r="W58" s="362"/>
      <c r="X58" s="550"/>
      <c r="Y58" s="616"/>
      <c r="Z58" s="617"/>
      <c r="AA58" s="618"/>
      <c r="AB58" s="619" t="s">
        <v>11</v>
      </c>
      <c r="AC58" s="620"/>
      <c r="AD58" s="621"/>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6"/>
      <c r="B59" s="497"/>
      <c r="C59" s="497"/>
      <c r="D59" s="497"/>
      <c r="E59" s="497"/>
      <c r="F59" s="498"/>
      <c r="G59" s="551"/>
      <c r="H59" s="360"/>
      <c r="I59" s="360"/>
      <c r="J59" s="360"/>
      <c r="K59" s="360"/>
      <c r="L59" s="360"/>
      <c r="M59" s="360"/>
      <c r="N59" s="360"/>
      <c r="O59" s="552"/>
      <c r="P59" s="564"/>
      <c r="Q59" s="360"/>
      <c r="R59" s="360"/>
      <c r="S59" s="360"/>
      <c r="T59" s="360"/>
      <c r="U59" s="360"/>
      <c r="V59" s="360"/>
      <c r="W59" s="360"/>
      <c r="X59" s="552"/>
      <c r="Y59" s="452"/>
      <c r="Z59" s="453"/>
      <c r="AA59" s="454"/>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4" t="s">
        <v>12</v>
      </c>
      <c r="Z60" s="533"/>
      <c r="AA60" s="534"/>
      <c r="AB60" s="535"/>
      <c r="AC60" s="535"/>
      <c r="AD60" s="53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298</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0" t="s">
        <v>308</v>
      </c>
      <c r="AF65" s="320"/>
      <c r="AG65" s="320"/>
      <c r="AH65" s="320"/>
      <c r="AI65" s="320" t="s">
        <v>330</v>
      </c>
      <c r="AJ65" s="320"/>
      <c r="AK65" s="320"/>
      <c r="AL65" s="320"/>
      <c r="AM65" s="320" t="s">
        <v>427</v>
      </c>
      <c r="AN65" s="320"/>
      <c r="AO65" s="320"/>
      <c r="AP65" s="320"/>
      <c r="AQ65" s="200" t="s">
        <v>184</v>
      </c>
      <c r="AR65" s="184"/>
      <c r="AS65" s="184"/>
      <c r="AT65" s="185"/>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269</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288</v>
      </c>
      <c r="AC67" s="933"/>
      <c r="AD67" s="933"/>
      <c r="AE67" s="348"/>
      <c r="AF67" s="349"/>
      <c r="AG67" s="349"/>
      <c r="AH67" s="349"/>
      <c r="AI67" s="348"/>
      <c r="AJ67" s="349"/>
      <c r="AK67" s="349"/>
      <c r="AL67" s="349"/>
      <c r="AM67" s="348"/>
      <c r="AN67" s="349"/>
      <c r="AO67" s="349"/>
      <c r="AP67" s="349"/>
      <c r="AQ67" s="348"/>
      <c r="AR67" s="349"/>
      <c r="AS67" s="349"/>
      <c r="AT67" s="798"/>
      <c r="AU67" s="349"/>
      <c r="AV67" s="349"/>
      <c r="AW67" s="349"/>
      <c r="AX67" s="350"/>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288</v>
      </c>
      <c r="AC68" s="956"/>
      <c r="AD68" s="956"/>
      <c r="AE68" s="348"/>
      <c r="AF68" s="349"/>
      <c r="AG68" s="349"/>
      <c r="AH68" s="349"/>
      <c r="AI68" s="348"/>
      <c r="AJ68" s="349"/>
      <c r="AK68" s="349"/>
      <c r="AL68" s="349"/>
      <c r="AM68" s="348"/>
      <c r="AN68" s="349"/>
      <c r="AO68" s="349"/>
      <c r="AP68" s="349"/>
      <c r="AQ68" s="348"/>
      <c r="AR68" s="349"/>
      <c r="AS68" s="349"/>
      <c r="AT68" s="798"/>
      <c r="AU68" s="349"/>
      <c r="AV68" s="349"/>
      <c r="AW68" s="349"/>
      <c r="AX68" s="350"/>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289</v>
      </c>
      <c r="AC69" s="957"/>
      <c r="AD69" s="957"/>
      <c r="AE69" s="356"/>
      <c r="AF69" s="357"/>
      <c r="AG69" s="357"/>
      <c r="AH69" s="357"/>
      <c r="AI69" s="356"/>
      <c r="AJ69" s="357"/>
      <c r="AK69" s="357"/>
      <c r="AL69" s="357"/>
      <c r="AM69" s="356"/>
      <c r="AN69" s="357"/>
      <c r="AO69" s="357"/>
      <c r="AP69" s="357"/>
      <c r="AQ69" s="348"/>
      <c r="AR69" s="349"/>
      <c r="AS69" s="349"/>
      <c r="AT69" s="798"/>
      <c r="AU69" s="349"/>
      <c r="AV69" s="349"/>
      <c r="AW69" s="349"/>
      <c r="AX69" s="350"/>
      <c r="AY69">
        <f t="shared" si="8"/>
        <v>0</v>
      </c>
    </row>
    <row r="70" spans="1:51" ht="23.2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287</v>
      </c>
      <c r="X70" s="926"/>
      <c r="Y70" s="931" t="s">
        <v>12</v>
      </c>
      <c r="Z70" s="931"/>
      <c r="AA70" s="932"/>
      <c r="AB70" s="933" t="s">
        <v>288</v>
      </c>
      <c r="AC70" s="933"/>
      <c r="AD70" s="933"/>
      <c r="AE70" s="348"/>
      <c r="AF70" s="349"/>
      <c r="AG70" s="349"/>
      <c r="AH70" s="349"/>
      <c r="AI70" s="348"/>
      <c r="AJ70" s="349"/>
      <c r="AK70" s="349"/>
      <c r="AL70" s="349"/>
      <c r="AM70" s="348"/>
      <c r="AN70" s="349"/>
      <c r="AO70" s="349"/>
      <c r="AP70" s="349"/>
      <c r="AQ70" s="348"/>
      <c r="AR70" s="349"/>
      <c r="AS70" s="349"/>
      <c r="AT70" s="798"/>
      <c r="AU70" s="349"/>
      <c r="AV70" s="349"/>
      <c r="AW70" s="349"/>
      <c r="AX70" s="350"/>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288</v>
      </c>
      <c r="AC71" s="956"/>
      <c r="AD71" s="956"/>
      <c r="AE71" s="348"/>
      <c r="AF71" s="349"/>
      <c r="AG71" s="349"/>
      <c r="AH71" s="349"/>
      <c r="AI71" s="348"/>
      <c r="AJ71" s="349"/>
      <c r="AK71" s="349"/>
      <c r="AL71" s="349"/>
      <c r="AM71" s="348"/>
      <c r="AN71" s="349"/>
      <c r="AO71" s="349"/>
      <c r="AP71" s="349"/>
      <c r="AQ71" s="348"/>
      <c r="AR71" s="349"/>
      <c r="AS71" s="349"/>
      <c r="AT71" s="798"/>
      <c r="AU71" s="349"/>
      <c r="AV71" s="349"/>
      <c r="AW71" s="349"/>
      <c r="AX71" s="350"/>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289</v>
      </c>
      <c r="AC72" s="957"/>
      <c r="AD72" s="957"/>
      <c r="AE72" s="356"/>
      <c r="AF72" s="357"/>
      <c r="AG72" s="357"/>
      <c r="AH72" s="357"/>
      <c r="AI72" s="356"/>
      <c r="AJ72" s="357"/>
      <c r="AK72" s="357"/>
      <c r="AL72" s="357"/>
      <c r="AM72" s="356"/>
      <c r="AN72" s="357"/>
      <c r="AO72" s="357"/>
      <c r="AP72" s="920"/>
      <c r="AQ72" s="348"/>
      <c r="AR72" s="349"/>
      <c r="AS72" s="349"/>
      <c r="AT72" s="798"/>
      <c r="AU72" s="349"/>
      <c r="AV72" s="349"/>
      <c r="AW72" s="349"/>
      <c r="AX72" s="350"/>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4" t="s">
        <v>301</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t="18.75" hidden="1" customHeight="1" x14ac:dyDescent="0.15">
      <c r="A80" s="503"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618</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4"/>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3"/>
      <c r="R87" s="783"/>
      <c r="S87" s="783"/>
      <c r="T87" s="783"/>
      <c r="U87" s="783"/>
      <c r="V87" s="783"/>
      <c r="W87" s="783"/>
      <c r="X87" s="784"/>
      <c r="Y87" s="739" t="s">
        <v>61</v>
      </c>
      <c r="Z87" s="740"/>
      <c r="AA87" s="741"/>
      <c r="AB87" s="535"/>
      <c r="AC87" s="535"/>
      <c r="AD87" s="53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c r="AC88" s="506"/>
      <c r="AD88" s="50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7"/>
      <c r="Y89" s="716" t="s">
        <v>13</v>
      </c>
      <c r="Z89" s="717"/>
      <c r="AA89" s="718"/>
      <c r="AB89" s="445" t="s">
        <v>14</v>
      </c>
      <c r="AC89" s="445"/>
      <c r="AD89" s="44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4"/>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7"/>
      <c r="Y94" s="716" t="s">
        <v>13</v>
      </c>
      <c r="Z94" s="717"/>
      <c r="AA94" s="718"/>
      <c r="AB94" s="445" t="s">
        <v>14</v>
      </c>
      <c r="AC94" s="445"/>
      <c r="AD94" s="44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88"/>
      <c r="AC97" s="389"/>
      <c r="AD97" s="390"/>
      <c r="AE97" s="348"/>
      <c r="AF97" s="349"/>
      <c r="AG97" s="349"/>
      <c r="AH97" s="798"/>
      <c r="AI97" s="348"/>
      <c r="AJ97" s="349"/>
      <c r="AK97" s="349"/>
      <c r="AL97" s="79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48"/>
      <c r="AF98" s="349"/>
      <c r="AG98" s="349"/>
      <c r="AH98" s="798"/>
      <c r="AI98" s="348"/>
      <c r="AJ98" s="349"/>
      <c r="AK98" s="349"/>
      <c r="AL98" s="79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308</v>
      </c>
      <c r="AF100" s="806"/>
      <c r="AG100" s="806"/>
      <c r="AH100" s="807"/>
      <c r="AI100" s="805" t="s">
        <v>330</v>
      </c>
      <c r="AJ100" s="806"/>
      <c r="AK100" s="806"/>
      <c r="AL100" s="807"/>
      <c r="AM100" s="805" t="s">
        <v>427</v>
      </c>
      <c r="AN100" s="806"/>
      <c r="AO100" s="806"/>
      <c r="AP100" s="807"/>
      <c r="AQ100" s="908" t="s">
        <v>335</v>
      </c>
      <c r="AR100" s="909"/>
      <c r="AS100" s="909"/>
      <c r="AT100" s="910"/>
      <c r="AU100" s="908" t="s">
        <v>459</v>
      </c>
      <c r="AV100" s="909"/>
      <c r="AW100" s="909"/>
      <c r="AX100" s="911"/>
    </row>
    <row r="101" spans="1:60" ht="23.25" customHeight="1" x14ac:dyDescent="0.15">
      <c r="A101" s="475"/>
      <c r="B101" s="476"/>
      <c r="C101" s="476"/>
      <c r="D101" s="476"/>
      <c r="E101" s="476"/>
      <c r="F101" s="477"/>
      <c r="G101" s="176" t="s">
        <v>640</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5" t="s">
        <v>641</v>
      </c>
      <c r="AC101" s="535"/>
      <c r="AD101" s="535"/>
      <c r="AE101" s="343">
        <v>1431590</v>
      </c>
      <c r="AF101" s="343"/>
      <c r="AG101" s="343"/>
      <c r="AH101" s="343"/>
      <c r="AI101" s="343">
        <v>1432478</v>
      </c>
      <c r="AJ101" s="343"/>
      <c r="AK101" s="343"/>
      <c r="AL101" s="343"/>
      <c r="AM101" s="343">
        <v>1521074</v>
      </c>
      <c r="AN101" s="343"/>
      <c r="AO101" s="343"/>
      <c r="AP101" s="343"/>
      <c r="AQ101" s="343" t="s">
        <v>654</v>
      </c>
      <c r="AR101" s="343"/>
      <c r="AS101" s="343"/>
      <c r="AT101" s="343"/>
      <c r="AU101" s="348"/>
      <c r="AV101" s="349"/>
      <c r="AW101" s="349"/>
      <c r="AX101" s="350"/>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5"/>
      <c r="AA102" s="326"/>
      <c r="AB102" s="535" t="s">
        <v>641</v>
      </c>
      <c r="AC102" s="535"/>
      <c r="AD102" s="535"/>
      <c r="AE102" s="343">
        <v>1431399</v>
      </c>
      <c r="AF102" s="343"/>
      <c r="AG102" s="343"/>
      <c r="AH102" s="343"/>
      <c r="AI102" s="343">
        <v>1395669</v>
      </c>
      <c r="AJ102" s="343"/>
      <c r="AK102" s="343"/>
      <c r="AL102" s="343"/>
      <c r="AM102" s="343">
        <v>1410185</v>
      </c>
      <c r="AN102" s="343"/>
      <c r="AO102" s="343"/>
      <c r="AP102" s="343"/>
      <c r="AQ102" s="343">
        <v>1432478</v>
      </c>
      <c r="AR102" s="343"/>
      <c r="AS102" s="343"/>
      <c r="AT102" s="343"/>
      <c r="AU102" s="356"/>
      <c r="AV102" s="357"/>
      <c r="AW102" s="357"/>
      <c r="AX102" s="912"/>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798"/>
      <c r="AU113" s="343"/>
      <c r="AV113" s="343"/>
      <c r="AW113" s="343"/>
      <c r="AX113" s="344"/>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798"/>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34.5" customHeight="1" x14ac:dyDescent="0.15">
      <c r="A116" s="277"/>
      <c r="B116" s="278"/>
      <c r="C116" s="278"/>
      <c r="D116" s="278"/>
      <c r="E116" s="278"/>
      <c r="F116" s="279"/>
      <c r="G116" s="336" t="s">
        <v>674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636</v>
      </c>
      <c r="AC116" s="286"/>
      <c r="AD116" s="287"/>
      <c r="AE116" s="343" t="s">
        <v>636</v>
      </c>
      <c r="AF116" s="343"/>
      <c r="AG116" s="343"/>
      <c r="AH116" s="343"/>
      <c r="AI116" s="343" t="s">
        <v>636</v>
      </c>
      <c r="AJ116" s="343"/>
      <c r="AK116" s="343"/>
      <c r="AL116" s="343"/>
      <c r="AM116" s="343" t="s">
        <v>654</v>
      </c>
      <c r="AN116" s="343"/>
      <c r="AO116" s="343"/>
      <c r="AP116" s="343"/>
      <c r="AQ116" s="348" t="s">
        <v>654</v>
      </c>
      <c r="AR116" s="349"/>
      <c r="AS116" s="349"/>
      <c r="AT116" s="349"/>
      <c r="AU116" s="349"/>
      <c r="AV116" s="349"/>
      <c r="AW116" s="349"/>
      <c r="AX116" s="350"/>
    </row>
    <row r="117" spans="1:51" ht="34.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324</v>
      </c>
      <c r="AC117" s="328"/>
      <c r="AD117" s="329"/>
      <c r="AE117" s="291" t="s">
        <v>636</v>
      </c>
      <c r="AF117" s="291"/>
      <c r="AG117" s="291"/>
      <c r="AH117" s="291"/>
      <c r="AI117" s="291" t="s">
        <v>636</v>
      </c>
      <c r="AJ117" s="291"/>
      <c r="AK117" s="291"/>
      <c r="AL117" s="291"/>
      <c r="AM117" s="291" t="s">
        <v>654</v>
      </c>
      <c r="AN117" s="291"/>
      <c r="AO117" s="291"/>
      <c r="AP117" s="291"/>
      <c r="AQ117" s="291" t="s">
        <v>654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323</v>
      </c>
      <c r="B130" s="973"/>
      <c r="C130" s="972" t="s">
        <v>188</v>
      </c>
      <c r="D130" s="973"/>
      <c r="E130" s="293" t="s">
        <v>217</v>
      </c>
      <c r="F130" s="294"/>
      <c r="G130" s="295" t="s">
        <v>642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643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76"/>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663</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663</v>
      </c>
      <c r="AN135" s="152"/>
      <c r="AO135" s="152"/>
      <c r="AP135" s="152"/>
      <c r="AQ135" s="251" t="s">
        <v>636</v>
      </c>
      <c r="AR135" s="152"/>
      <c r="AS135" s="152"/>
      <c r="AT135" s="152"/>
      <c r="AU135" s="251" t="s">
        <v>636</v>
      </c>
      <c r="AV135" s="152"/>
      <c r="AW135" s="152"/>
      <c r="AX135" s="193"/>
      <c r="AY135">
        <f t="shared" si="13"/>
        <v>1</v>
      </c>
    </row>
    <row r="136" spans="1:51" ht="18.75"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t="s">
        <v>636</v>
      </c>
      <c r="AV137" s="163"/>
      <c r="AW137" s="164" t="s">
        <v>175</v>
      </c>
      <c r="AX137" s="165"/>
      <c r="AY137">
        <f>$AY$136</f>
        <v>1</v>
      </c>
    </row>
    <row r="138" spans="1:51" ht="39.75" customHeight="1" x14ac:dyDescent="0.15">
      <c r="A138" s="976"/>
      <c r="B138" s="238"/>
      <c r="C138" s="237"/>
      <c r="D138" s="238"/>
      <c r="E138" s="237"/>
      <c r="F138" s="299"/>
      <c r="G138" s="217" t="s">
        <v>636</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636</v>
      </c>
      <c r="AC138" s="209"/>
      <c r="AD138" s="209"/>
      <c r="AE138" s="251" t="s">
        <v>636</v>
      </c>
      <c r="AF138" s="152"/>
      <c r="AG138" s="152"/>
      <c r="AH138" s="152"/>
      <c r="AI138" s="251" t="s">
        <v>636</v>
      </c>
      <c r="AJ138" s="152"/>
      <c r="AK138" s="152"/>
      <c r="AL138" s="152"/>
      <c r="AM138" s="251" t="s">
        <v>663</v>
      </c>
      <c r="AN138" s="152"/>
      <c r="AO138" s="152"/>
      <c r="AP138" s="152"/>
      <c r="AQ138" s="251" t="s">
        <v>636</v>
      </c>
      <c r="AR138" s="152"/>
      <c r="AS138" s="152"/>
      <c r="AT138" s="152"/>
      <c r="AU138" s="251" t="s">
        <v>636</v>
      </c>
      <c r="AV138" s="152"/>
      <c r="AW138" s="152"/>
      <c r="AX138" s="193"/>
      <c r="AY138">
        <f t="shared" ref="AY138:AY139" si="14">$AY$136</f>
        <v>1</v>
      </c>
    </row>
    <row r="139" spans="1:51" ht="39.75"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636</v>
      </c>
      <c r="AC139" s="160"/>
      <c r="AD139" s="160"/>
      <c r="AE139" s="251" t="s">
        <v>636</v>
      </c>
      <c r="AF139" s="152"/>
      <c r="AG139" s="152"/>
      <c r="AH139" s="152"/>
      <c r="AI139" s="251" t="s">
        <v>636</v>
      </c>
      <c r="AJ139" s="152"/>
      <c r="AK139" s="152"/>
      <c r="AL139" s="152"/>
      <c r="AM139" s="251" t="s">
        <v>663</v>
      </c>
      <c r="AN139" s="152"/>
      <c r="AO139" s="152"/>
      <c r="AP139" s="152"/>
      <c r="AQ139" s="251" t="s">
        <v>636</v>
      </c>
      <c r="AR139" s="152"/>
      <c r="AS139" s="152"/>
      <c r="AT139" s="152"/>
      <c r="AU139" s="251" t="s">
        <v>636</v>
      </c>
      <c r="AV139" s="152"/>
      <c r="AW139" s="152"/>
      <c r="AX139" s="193"/>
      <c r="AY139">
        <f t="shared" si="14"/>
        <v>1</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6"/>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6"/>
      <c r="B248" s="238"/>
      <c r="C248" s="237"/>
      <c r="D248" s="238"/>
      <c r="E248" s="175" t="s">
        <v>655</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589</v>
      </c>
      <c r="D430" s="236"/>
      <c r="E430" s="224" t="s">
        <v>317</v>
      </c>
      <c r="F430" s="432"/>
      <c r="G430" s="226" t="s">
        <v>204</v>
      </c>
      <c r="H430" s="173"/>
      <c r="I430" s="173"/>
      <c r="J430" s="227" t="s">
        <v>636</v>
      </c>
      <c r="K430" s="228"/>
      <c r="L430" s="228"/>
      <c r="M430" s="228"/>
      <c r="N430" s="228"/>
      <c r="O430" s="228"/>
      <c r="P430" s="228"/>
      <c r="Q430" s="228"/>
      <c r="R430" s="228"/>
      <c r="S430" s="228"/>
      <c r="T430" s="229"/>
      <c r="U430" s="230" t="s">
        <v>676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6"/>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654</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654</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654</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6"/>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654</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654</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654</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6"/>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6"/>
      <c r="B482" s="238"/>
      <c r="C482" s="237"/>
      <c r="D482" s="238"/>
      <c r="E482" s="175" t="s">
        <v>676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6"/>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68.25"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652</v>
      </c>
      <c r="AE702" s="878"/>
      <c r="AF702" s="878"/>
      <c r="AG702" s="867" t="s">
        <v>670</v>
      </c>
      <c r="AH702" s="868"/>
      <c r="AI702" s="868"/>
      <c r="AJ702" s="868"/>
      <c r="AK702" s="868"/>
      <c r="AL702" s="868"/>
      <c r="AM702" s="868"/>
      <c r="AN702" s="868"/>
      <c r="AO702" s="868"/>
      <c r="AP702" s="868"/>
      <c r="AQ702" s="868"/>
      <c r="AR702" s="868"/>
      <c r="AS702" s="868"/>
      <c r="AT702" s="868"/>
      <c r="AU702" s="868"/>
      <c r="AV702" s="868"/>
      <c r="AW702" s="868"/>
      <c r="AX702" s="869"/>
    </row>
    <row r="703" spans="1:51" ht="60"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652</v>
      </c>
      <c r="AE703" s="170"/>
      <c r="AF703" s="170"/>
      <c r="AG703" s="651" t="s">
        <v>671</v>
      </c>
      <c r="AH703" s="652"/>
      <c r="AI703" s="652"/>
      <c r="AJ703" s="652"/>
      <c r="AK703" s="652"/>
      <c r="AL703" s="652"/>
      <c r="AM703" s="652"/>
      <c r="AN703" s="652"/>
      <c r="AO703" s="652"/>
      <c r="AP703" s="652"/>
      <c r="AQ703" s="652"/>
      <c r="AR703" s="652"/>
      <c r="AS703" s="652"/>
      <c r="AT703" s="652"/>
      <c r="AU703" s="652"/>
      <c r="AV703" s="652"/>
      <c r="AW703" s="652"/>
      <c r="AX703" s="653"/>
    </row>
    <row r="704" spans="1:51" ht="37.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652</v>
      </c>
      <c r="AE704" s="570"/>
      <c r="AF704" s="570"/>
      <c r="AG704" s="676" t="s">
        <v>672</v>
      </c>
      <c r="AH704" s="677"/>
      <c r="AI704" s="677"/>
      <c r="AJ704" s="677"/>
      <c r="AK704" s="677"/>
      <c r="AL704" s="677"/>
      <c r="AM704" s="677"/>
      <c r="AN704" s="677"/>
      <c r="AO704" s="677"/>
      <c r="AP704" s="677"/>
      <c r="AQ704" s="677"/>
      <c r="AR704" s="677"/>
      <c r="AS704" s="677"/>
      <c r="AT704" s="677"/>
      <c r="AU704" s="677"/>
      <c r="AV704" s="677"/>
      <c r="AW704" s="677"/>
      <c r="AX704" s="678"/>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656</v>
      </c>
      <c r="AE705" s="720"/>
      <c r="AF705" s="720"/>
      <c r="AG705" s="175" t="s">
        <v>663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299</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664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664</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54.7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652</v>
      </c>
      <c r="AE708" s="655"/>
      <c r="AF708" s="655"/>
      <c r="AG708" s="510" t="s">
        <v>668</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656</v>
      </c>
      <c r="AE709" s="170"/>
      <c r="AF709" s="170"/>
      <c r="AG709" s="651" t="s">
        <v>636</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656</v>
      </c>
      <c r="AE710" s="170"/>
      <c r="AF710" s="170"/>
      <c r="AG710" s="651" t="s">
        <v>636</v>
      </c>
      <c r="AH710" s="652"/>
      <c r="AI710" s="652"/>
      <c r="AJ710" s="652"/>
      <c r="AK710" s="652"/>
      <c r="AL710" s="652"/>
      <c r="AM710" s="652"/>
      <c r="AN710" s="652"/>
      <c r="AO710" s="652"/>
      <c r="AP710" s="652"/>
      <c r="AQ710" s="652"/>
      <c r="AR710" s="652"/>
      <c r="AS710" s="652"/>
      <c r="AT710" s="652"/>
      <c r="AU710" s="652"/>
      <c r="AV710" s="652"/>
      <c r="AW710" s="652"/>
      <c r="AX710" s="653"/>
    </row>
    <row r="711" spans="1:50" ht="34.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652</v>
      </c>
      <c r="AE711" s="170"/>
      <c r="AF711" s="170"/>
      <c r="AG711" s="651" t="s">
        <v>669</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169" t="s">
        <v>656</v>
      </c>
      <c r="AE712" s="170"/>
      <c r="AF712" s="170"/>
      <c r="AG712" s="578" t="s">
        <v>636</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1"/>
      <c r="AG713" s="651" t="s">
        <v>636</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656</v>
      </c>
      <c r="AE714" s="576"/>
      <c r="AF714" s="577"/>
      <c r="AG714" s="676" t="s">
        <v>636</v>
      </c>
      <c r="AH714" s="677"/>
      <c r="AI714" s="677"/>
      <c r="AJ714" s="677"/>
      <c r="AK714" s="677"/>
      <c r="AL714" s="677"/>
      <c r="AM714" s="677"/>
      <c r="AN714" s="677"/>
      <c r="AO714" s="677"/>
      <c r="AP714" s="677"/>
      <c r="AQ714" s="677"/>
      <c r="AR714" s="677"/>
      <c r="AS714" s="677"/>
      <c r="AT714" s="677"/>
      <c r="AU714" s="677"/>
      <c r="AV714" s="677"/>
      <c r="AW714" s="677"/>
      <c r="AX714" s="678"/>
    </row>
    <row r="715" spans="1:50" ht="31.5"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680</v>
      </c>
      <c r="AE715" s="655"/>
      <c r="AF715" s="761"/>
      <c r="AG715" s="510" t="s">
        <v>679</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656</v>
      </c>
      <c r="AE716" s="743"/>
      <c r="AF716" s="743"/>
      <c r="AG716" s="651" t="s">
        <v>636</v>
      </c>
      <c r="AH716" s="652"/>
      <c r="AI716" s="652"/>
      <c r="AJ716" s="652"/>
      <c r="AK716" s="652"/>
      <c r="AL716" s="652"/>
      <c r="AM716" s="652"/>
      <c r="AN716" s="652"/>
      <c r="AO716" s="652"/>
      <c r="AP716" s="652"/>
      <c r="AQ716" s="652"/>
      <c r="AR716" s="652"/>
      <c r="AS716" s="652"/>
      <c r="AT716" s="652"/>
      <c r="AU716" s="652"/>
      <c r="AV716" s="652"/>
      <c r="AW716" s="652"/>
      <c r="AX716" s="653"/>
    </row>
    <row r="717" spans="1:50" ht="31.5"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652</v>
      </c>
      <c r="AE717" s="170"/>
      <c r="AF717" s="170"/>
      <c r="AG717" s="651" t="s">
        <v>667</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656</v>
      </c>
      <c r="AE718" s="170"/>
      <c r="AF718" s="170"/>
      <c r="AG718" s="178" t="s">
        <v>636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656</v>
      </c>
      <c r="AE719" s="655"/>
      <c r="AF719" s="655"/>
      <c r="AG719" s="175" t="s">
        <v>654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7"/>
      <c r="B721" s="638"/>
      <c r="C721" s="900"/>
      <c r="D721" s="901"/>
      <c r="E721" s="901"/>
      <c r="F721" s="902"/>
      <c r="G721" s="918"/>
      <c r="H721" s="919"/>
      <c r="I721" s="63" t="str">
        <f>IF(OR(G721="　", G721=""), "", "-")</f>
        <v/>
      </c>
      <c r="J721" s="899" t="s">
        <v>654</v>
      </c>
      <c r="K721" s="899"/>
      <c r="L721" s="63" t="str">
        <f>IF(M721="","","-")</f>
        <v/>
      </c>
      <c r="M721" s="64"/>
      <c r="N721" s="896" t="s">
        <v>636</v>
      </c>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7"/>
      <c r="B722" s="638"/>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7"/>
      <c r="B723" s="638"/>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7"/>
      <c r="B724" s="638"/>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9"/>
      <c r="B725" s="640"/>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84.75" customHeight="1" x14ac:dyDescent="0.15">
      <c r="A726" s="605" t="s">
        <v>47</v>
      </c>
      <c r="B726" s="606"/>
      <c r="C726" s="427" t="s">
        <v>52</v>
      </c>
      <c r="D726" s="565"/>
      <c r="E726" s="565"/>
      <c r="F726" s="566"/>
      <c r="G726" s="781" t="s">
        <v>665</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666</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30" customHeight="1" thickBot="1" x14ac:dyDescent="0.2">
      <c r="A729" s="749" t="s">
        <v>657</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30" customHeight="1" thickBot="1" x14ac:dyDescent="0.2">
      <c r="A735" s="595" t="s">
        <v>654</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590</v>
      </c>
      <c r="B737" s="143"/>
      <c r="C737" s="143"/>
      <c r="D737" s="144"/>
      <c r="E737" s="90" t="s">
        <v>644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646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647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648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649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454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456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0" customHeight="1" x14ac:dyDescent="0.15">
      <c r="A787" s="744" t="s">
        <v>304</v>
      </c>
      <c r="B787" s="745"/>
      <c r="C787" s="745"/>
      <c r="D787" s="745"/>
      <c r="E787" s="745"/>
      <c r="F787" s="746"/>
      <c r="G787" s="423" t="s">
        <v>658</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676</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30"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30" customHeight="1" x14ac:dyDescent="0.15">
      <c r="A789" s="540"/>
      <c r="B789" s="747"/>
      <c r="C789" s="747"/>
      <c r="D789" s="747"/>
      <c r="E789" s="747"/>
      <c r="F789" s="748"/>
      <c r="G789" s="433" t="s">
        <v>659</v>
      </c>
      <c r="H789" s="434"/>
      <c r="I789" s="434"/>
      <c r="J789" s="434"/>
      <c r="K789" s="435"/>
      <c r="L789" s="436" t="s">
        <v>660</v>
      </c>
      <c r="M789" s="437"/>
      <c r="N789" s="437"/>
      <c r="O789" s="437"/>
      <c r="P789" s="437"/>
      <c r="Q789" s="437"/>
      <c r="R789" s="437"/>
      <c r="S789" s="437"/>
      <c r="T789" s="437"/>
      <c r="U789" s="437"/>
      <c r="V789" s="437"/>
      <c r="W789" s="437"/>
      <c r="X789" s="438"/>
      <c r="Y789" s="439">
        <v>91538</v>
      </c>
      <c r="Z789" s="440"/>
      <c r="AA789" s="440"/>
      <c r="AB789" s="541"/>
      <c r="AC789" s="433" t="s">
        <v>636</v>
      </c>
      <c r="AD789" s="434"/>
      <c r="AE789" s="434"/>
      <c r="AF789" s="434"/>
      <c r="AG789" s="435"/>
      <c r="AH789" s="436" t="s">
        <v>636</v>
      </c>
      <c r="AI789" s="437"/>
      <c r="AJ789" s="437"/>
      <c r="AK789" s="437"/>
      <c r="AL789" s="437"/>
      <c r="AM789" s="437"/>
      <c r="AN789" s="437"/>
      <c r="AO789" s="437"/>
      <c r="AP789" s="437"/>
      <c r="AQ789" s="437"/>
      <c r="AR789" s="437"/>
      <c r="AS789" s="437"/>
      <c r="AT789" s="438"/>
      <c r="AU789" s="439" t="s">
        <v>636</v>
      </c>
      <c r="AV789" s="440"/>
      <c r="AW789" s="440"/>
      <c r="AX789" s="441"/>
    </row>
    <row r="790" spans="1:51" ht="30" customHeight="1" x14ac:dyDescent="0.15">
      <c r="A790" s="540"/>
      <c r="B790" s="747"/>
      <c r="C790" s="747"/>
      <c r="D790" s="747"/>
      <c r="E790" s="747"/>
      <c r="F790" s="748"/>
      <c r="G790" s="333" t="s">
        <v>636</v>
      </c>
      <c r="H790" s="334"/>
      <c r="I790" s="334"/>
      <c r="J790" s="334"/>
      <c r="K790" s="335"/>
      <c r="L790" s="383" t="s">
        <v>636</v>
      </c>
      <c r="M790" s="384"/>
      <c r="N790" s="384"/>
      <c r="O790" s="384"/>
      <c r="P790" s="384"/>
      <c r="Q790" s="384"/>
      <c r="R790" s="384"/>
      <c r="S790" s="384"/>
      <c r="T790" s="384"/>
      <c r="U790" s="384"/>
      <c r="V790" s="384"/>
      <c r="W790" s="384"/>
      <c r="X790" s="385"/>
      <c r="Y790" s="380" t="s">
        <v>636</v>
      </c>
      <c r="Z790" s="381"/>
      <c r="AA790" s="381"/>
      <c r="AB790" s="387"/>
      <c r="AC790" s="333" t="s">
        <v>324</v>
      </c>
      <c r="AD790" s="334"/>
      <c r="AE790" s="334"/>
      <c r="AF790" s="334"/>
      <c r="AG790" s="335"/>
      <c r="AH790" s="383" t="s">
        <v>324</v>
      </c>
      <c r="AI790" s="384"/>
      <c r="AJ790" s="384"/>
      <c r="AK790" s="384"/>
      <c r="AL790" s="384"/>
      <c r="AM790" s="384"/>
      <c r="AN790" s="384"/>
      <c r="AO790" s="384"/>
      <c r="AP790" s="384"/>
      <c r="AQ790" s="384"/>
      <c r="AR790" s="384"/>
      <c r="AS790" s="384"/>
      <c r="AT790" s="385"/>
      <c r="AU790" s="380" t="s">
        <v>654</v>
      </c>
      <c r="AV790" s="381"/>
      <c r="AW790" s="381"/>
      <c r="AX790" s="382"/>
    </row>
    <row r="791" spans="1:51" ht="24.75" hidden="1" customHeight="1" x14ac:dyDescent="0.15">
      <c r="A791" s="540"/>
      <c r="B791" s="747"/>
      <c r="C791" s="747"/>
      <c r="D791" s="747"/>
      <c r="E791" s="747"/>
      <c r="F791" s="748"/>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0"/>
      <c r="B792" s="747"/>
      <c r="C792" s="747"/>
      <c r="D792" s="747"/>
      <c r="E792" s="747"/>
      <c r="F792" s="748"/>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0"/>
      <c r="B793" s="747"/>
      <c r="C793" s="747"/>
      <c r="D793" s="747"/>
      <c r="E793" s="747"/>
      <c r="F793" s="748"/>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0"/>
      <c r="B794" s="747"/>
      <c r="C794" s="747"/>
      <c r="D794" s="747"/>
      <c r="E794" s="747"/>
      <c r="F794" s="748"/>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0"/>
      <c r="B795" s="747"/>
      <c r="C795" s="747"/>
      <c r="D795" s="747"/>
      <c r="E795" s="747"/>
      <c r="F795" s="748"/>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0"/>
      <c r="B796" s="747"/>
      <c r="C796" s="747"/>
      <c r="D796" s="747"/>
      <c r="E796" s="747"/>
      <c r="F796" s="748"/>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0"/>
      <c r="B797" s="747"/>
      <c r="C797" s="747"/>
      <c r="D797" s="747"/>
      <c r="E797" s="747"/>
      <c r="F797" s="748"/>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0"/>
      <c r="B798" s="747"/>
      <c r="C798" s="747"/>
      <c r="D798" s="747"/>
      <c r="E798" s="747"/>
      <c r="F798" s="748"/>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0" customHeight="1" x14ac:dyDescent="0.15">
      <c r="A799" s="540"/>
      <c r="B799" s="747"/>
      <c r="C799" s="747"/>
      <c r="D799" s="747"/>
      <c r="E799" s="747"/>
      <c r="F799" s="748"/>
      <c r="G799" s="391" t="s">
        <v>20</v>
      </c>
      <c r="H799" s="392"/>
      <c r="I799" s="392"/>
      <c r="J799" s="392"/>
      <c r="K799" s="392"/>
      <c r="L799" s="393"/>
      <c r="M799" s="394"/>
      <c r="N799" s="394"/>
      <c r="O799" s="394"/>
      <c r="P799" s="394"/>
      <c r="Q799" s="394"/>
      <c r="R799" s="394"/>
      <c r="S799" s="394"/>
      <c r="T799" s="394"/>
      <c r="U799" s="394"/>
      <c r="V799" s="394"/>
      <c r="W799" s="394"/>
      <c r="X799" s="395"/>
      <c r="Y799" s="396">
        <f>SUM(Y789:AB798)</f>
        <v>91538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0"/>
      <c r="B800" s="747"/>
      <c r="C800" s="747"/>
      <c r="D800" s="747"/>
      <c r="E800" s="747"/>
      <c r="F800" s="748"/>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7"/>
      <c r="C802" s="747"/>
      <c r="D802" s="747"/>
      <c r="E802" s="747"/>
      <c r="F802" s="748"/>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7"/>
      <c r="C803" s="747"/>
      <c r="D803" s="747"/>
      <c r="E803" s="747"/>
      <c r="F803" s="748"/>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47"/>
      <c r="C804" s="747"/>
      <c r="D804" s="747"/>
      <c r="E804" s="747"/>
      <c r="F804" s="748"/>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47"/>
      <c r="C805" s="747"/>
      <c r="D805" s="747"/>
      <c r="E805" s="747"/>
      <c r="F805" s="748"/>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47"/>
      <c r="C806" s="747"/>
      <c r="D806" s="747"/>
      <c r="E806" s="747"/>
      <c r="F806" s="748"/>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47"/>
      <c r="C807" s="747"/>
      <c r="D807" s="747"/>
      <c r="E807" s="747"/>
      <c r="F807" s="748"/>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47"/>
      <c r="C808" s="747"/>
      <c r="D808" s="747"/>
      <c r="E808" s="747"/>
      <c r="F808" s="748"/>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47"/>
      <c r="C809" s="747"/>
      <c r="D809" s="747"/>
      <c r="E809" s="747"/>
      <c r="F809" s="748"/>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47"/>
      <c r="C810" s="747"/>
      <c r="D810" s="747"/>
      <c r="E810" s="747"/>
      <c r="F810" s="748"/>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47"/>
      <c r="C811" s="747"/>
      <c r="D811" s="747"/>
      <c r="E811" s="747"/>
      <c r="F811" s="748"/>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47"/>
      <c r="C812" s="747"/>
      <c r="D812" s="747"/>
      <c r="E812" s="747"/>
      <c r="F812" s="748"/>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47"/>
      <c r="C813" s="747"/>
      <c r="D813" s="747"/>
      <c r="E813" s="747"/>
      <c r="F813" s="748"/>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47"/>
      <c r="C817" s="747"/>
      <c r="D817" s="747"/>
      <c r="E817" s="747"/>
      <c r="F817" s="748"/>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47"/>
      <c r="C818" s="747"/>
      <c r="D818" s="747"/>
      <c r="E818" s="747"/>
      <c r="F818" s="748"/>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47"/>
      <c r="C819" s="747"/>
      <c r="D819" s="747"/>
      <c r="E819" s="747"/>
      <c r="F819" s="748"/>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47"/>
      <c r="C820" s="747"/>
      <c r="D820" s="747"/>
      <c r="E820" s="747"/>
      <c r="F820" s="748"/>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47"/>
      <c r="C821" s="747"/>
      <c r="D821" s="747"/>
      <c r="E821" s="747"/>
      <c r="F821" s="748"/>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47"/>
      <c r="C822" s="747"/>
      <c r="D822" s="747"/>
      <c r="E822" s="747"/>
      <c r="F822" s="748"/>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47"/>
      <c r="C823" s="747"/>
      <c r="D823" s="747"/>
      <c r="E823" s="747"/>
      <c r="F823" s="748"/>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47"/>
      <c r="C824" s="747"/>
      <c r="D824" s="747"/>
      <c r="E824" s="747"/>
      <c r="F824" s="748"/>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47"/>
      <c r="C825" s="747"/>
      <c r="D825" s="747"/>
      <c r="E825" s="747"/>
      <c r="F825" s="748"/>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47"/>
      <c r="C826" s="747"/>
      <c r="D826" s="747"/>
      <c r="E826" s="747"/>
      <c r="F826" s="748"/>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47"/>
      <c r="C830" s="747"/>
      <c r="D830" s="747"/>
      <c r="E830" s="747"/>
      <c r="F830" s="748"/>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47"/>
      <c r="C831" s="747"/>
      <c r="D831" s="747"/>
      <c r="E831" s="747"/>
      <c r="F831" s="748"/>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47"/>
      <c r="C832" s="747"/>
      <c r="D832" s="747"/>
      <c r="E832" s="747"/>
      <c r="F832" s="748"/>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47"/>
      <c r="C833" s="747"/>
      <c r="D833" s="747"/>
      <c r="E833" s="747"/>
      <c r="F833" s="748"/>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47"/>
      <c r="C834" s="747"/>
      <c r="D834" s="747"/>
      <c r="E834" s="747"/>
      <c r="F834" s="748"/>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47"/>
      <c r="C835" s="747"/>
      <c r="D835" s="747"/>
      <c r="E835" s="747"/>
      <c r="F835" s="748"/>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47"/>
      <c r="C836" s="747"/>
      <c r="D836" s="747"/>
      <c r="E836" s="747"/>
      <c r="F836" s="748"/>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47"/>
      <c r="C837" s="747"/>
      <c r="D837" s="747"/>
      <c r="E837" s="747"/>
      <c r="F837" s="748"/>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47"/>
      <c r="C838" s="747"/>
      <c r="D838" s="747"/>
      <c r="E838" s="747"/>
      <c r="F838" s="748"/>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7" t="s">
        <v>265</v>
      </c>
      <c r="AM839" s="938"/>
      <c r="AN839" s="938"/>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661</v>
      </c>
      <c r="D845" s="400"/>
      <c r="E845" s="400"/>
      <c r="F845" s="400"/>
      <c r="G845" s="400"/>
      <c r="H845" s="400"/>
      <c r="I845" s="400"/>
      <c r="J845" s="401" t="s">
        <v>636</v>
      </c>
      <c r="K845" s="402"/>
      <c r="L845" s="402"/>
      <c r="M845" s="402"/>
      <c r="N845" s="402"/>
      <c r="O845" s="402"/>
      <c r="P845" s="411" t="s">
        <v>662</v>
      </c>
      <c r="Q845" s="411"/>
      <c r="R845" s="411"/>
      <c r="S845" s="411"/>
      <c r="T845" s="411"/>
      <c r="U845" s="411"/>
      <c r="V845" s="411"/>
      <c r="W845" s="411"/>
      <c r="X845" s="411"/>
      <c r="Y845" s="303">
        <v>91538</v>
      </c>
      <c r="Z845" s="304"/>
      <c r="AA845" s="304"/>
      <c r="AB845" s="305"/>
      <c r="AC845" s="415" t="s">
        <v>79</v>
      </c>
      <c r="AD845" s="416"/>
      <c r="AE845" s="416"/>
      <c r="AF845" s="416"/>
      <c r="AG845" s="416"/>
      <c r="AH845" s="403" t="s">
        <v>636</v>
      </c>
      <c r="AI845" s="404"/>
      <c r="AJ845" s="404"/>
      <c r="AK845" s="404"/>
      <c r="AL845" s="311" t="s">
        <v>636</v>
      </c>
      <c r="AM845" s="312"/>
      <c r="AN845" s="312"/>
      <c r="AO845" s="313"/>
      <c r="AP845" s="306" t="s">
        <v>636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8" t="s">
        <v>251</v>
      </c>
      <c r="AQ1109" s="408"/>
      <c r="AR1109" s="408"/>
      <c r="AS1109" s="408"/>
      <c r="AT1109" s="408"/>
      <c r="AU1109" s="408"/>
      <c r="AV1109" s="408"/>
      <c r="AW1109" s="408"/>
      <c r="AX1109" s="408"/>
    </row>
    <row r="1110" spans="1:51" ht="30" customHeight="1" x14ac:dyDescent="0.15">
      <c r="A1110" s="386">
        <v>1</v>
      </c>
      <c r="B1110" s="386">
        <v>1</v>
      </c>
      <c r="C1110" s="875"/>
      <c r="D1110" s="875"/>
      <c r="E1110" s="247" t="s">
        <v>654</v>
      </c>
      <c r="F1110" s="874"/>
      <c r="G1110" s="874"/>
      <c r="H1110" s="874"/>
      <c r="I1110" s="874"/>
      <c r="J1110" s="401" t="s">
        <v>654</v>
      </c>
      <c r="K1110" s="402"/>
      <c r="L1110" s="402"/>
      <c r="M1110" s="402"/>
      <c r="N1110" s="402"/>
      <c r="O1110" s="402"/>
      <c r="P1110" s="406" t="s">
        <v>654</v>
      </c>
      <c r="Q1110" s="302"/>
      <c r="R1110" s="302"/>
      <c r="S1110" s="302"/>
      <c r="T1110" s="302"/>
      <c r="U1110" s="302"/>
      <c r="V1110" s="302"/>
      <c r="W1110" s="302"/>
      <c r="X1110" s="302"/>
      <c r="Y1110" s="303" t="s">
        <v>654</v>
      </c>
      <c r="Z1110" s="304"/>
      <c r="AA1110" s="304"/>
      <c r="AB1110" s="305"/>
      <c r="AC1110" s="307"/>
      <c r="AD1110" s="308"/>
      <c r="AE1110" s="308"/>
      <c r="AF1110" s="308"/>
      <c r="AG1110" s="308"/>
      <c r="AH1110" s="309" t="s">
        <v>654</v>
      </c>
      <c r="AI1110" s="310"/>
      <c r="AJ1110" s="310"/>
      <c r="AK1110" s="310"/>
      <c r="AL1110" s="311" t="s">
        <v>654</v>
      </c>
      <c r="AM1110" s="312"/>
      <c r="AN1110" s="312"/>
      <c r="AO1110" s="313"/>
      <c r="AP1110" s="306" t="s">
        <v>654</v>
      </c>
      <c r="AQ1110" s="306"/>
      <c r="AR1110" s="306"/>
      <c r="AS1110" s="306"/>
      <c r="AT1110" s="306"/>
      <c r="AU1110" s="306"/>
      <c r="AV1110" s="306"/>
      <c r="AW1110" s="306"/>
      <c r="AX1110" s="306"/>
    </row>
    <row r="1111" spans="1:51" ht="30" hidden="1" customHeight="1" x14ac:dyDescent="0.15">
      <c r="A1111" s="386">
        <v>2</v>
      </c>
      <c r="B1111" s="386">
        <v>1</v>
      </c>
      <c r="C1111" s="875"/>
      <c r="D1111" s="875"/>
      <c r="E1111" s="874"/>
      <c r="F1111" s="874"/>
      <c r="G1111" s="874"/>
      <c r="H1111" s="874"/>
      <c r="I1111" s="87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5"/>
      <c r="D1112" s="875"/>
      <c r="E1112" s="874"/>
      <c r="F1112" s="874"/>
      <c r="G1112" s="874"/>
      <c r="H1112" s="874"/>
      <c r="I1112" s="87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5"/>
      <c r="D1113" s="875"/>
      <c r="E1113" s="874"/>
      <c r="F1113" s="874"/>
      <c r="G1113" s="874"/>
      <c r="H1113" s="874"/>
      <c r="I1113" s="87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5"/>
      <c r="D1114" s="875"/>
      <c r="E1114" s="874"/>
      <c r="F1114" s="874"/>
      <c r="G1114" s="874"/>
      <c r="H1114" s="874"/>
      <c r="I1114" s="87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5"/>
      <c r="D1115" s="875"/>
      <c r="E1115" s="874"/>
      <c r="F1115" s="874"/>
      <c r="G1115" s="874"/>
      <c r="H1115" s="874"/>
      <c r="I1115" s="87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5"/>
      <c r="D1116" s="875"/>
      <c r="E1116" s="874"/>
      <c r="F1116" s="874"/>
      <c r="G1116" s="874"/>
      <c r="H1116" s="874"/>
      <c r="I1116" s="87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5"/>
      <c r="D1117" s="875"/>
      <c r="E1117" s="874"/>
      <c r="F1117" s="874"/>
      <c r="G1117" s="874"/>
      <c r="H1117" s="874"/>
      <c r="I1117" s="87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5"/>
      <c r="D1118" s="875"/>
      <c r="E1118" s="874"/>
      <c r="F1118" s="874"/>
      <c r="G1118" s="874"/>
      <c r="H1118" s="874"/>
      <c r="I1118" s="87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5"/>
      <c r="D1119" s="875"/>
      <c r="E1119" s="874"/>
      <c r="F1119" s="874"/>
      <c r="G1119" s="874"/>
      <c r="H1119" s="874"/>
      <c r="I1119" s="87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5"/>
      <c r="D1120" s="875"/>
      <c r="E1120" s="874"/>
      <c r="F1120" s="874"/>
      <c r="G1120" s="874"/>
      <c r="H1120" s="874"/>
      <c r="I1120" s="87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5"/>
      <c r="D1121" s="875"/>
      <c r="E1121" s="874"/>
      <c r="F1121" s="874"/>
      <c r="G1121" s="874"/>
      <c r="H1121" s="874"/>
      <c r="I1121" s="87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5"/>
      <c r="D1122" s="875"/>
      <c r="E1122" s="874"/>
      <c r="F1122" s="874"/>
      <c r="G1122" s="874"/>
      <c r="H1122" s="874"/>
      <c r="I1122" s="87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5"/>
      <c r="D1123" s="875"/>
      <c r="E1123" s="874"/>
      <c r="F1123" s="874"/>
      <c r="G1123" s="874"/>
      <c r="H1123" s="874"/>
      <c r="I1123" s="87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5"/>
      <c r="D1124" s="875"/>
      <c r="E1124" s="874"/>
      <c r="F1124" s="874"/>
      <c r="G1124" s="874"/>
      <c r="H1124" s="874"/>
      <c r="I1124" s="87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5"/>
      <c r="D1125" s="875"/>
      <c r="E1125" s="874"/>
      <c r="F1125" s="874"/>
      <c r="G1125" s="874"/>
      <c r="H1125" s="874"/>
      <c r="I1125" s="87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5"/>
      <c r="D1126" s="875"/>
      <c r="E1126" s="874"/>
      <c r="F1126" s="874"/>
      <c r="G1126" s="874"/>
      <c r="H1126" s="874"/>
      <c r="I1126" s="87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5"/>
      <c r="D1127" s="875"/>
      <c r="E1127" s="247"/>
      <c r="F1127" s="874"/>
      <c r="G1127" s="874"/>
      <c r="H1127" s="874"/>
      <c r="I1127" s="87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5"/>
      <c r="D1128" s="875"/>
      <c r="E1128" s="874"/>
      <c r="F1128" s="874"/>
      <c r="G1128" s="874"/>
      <c r="H1128" s="874"/>
      <c r="I1128" s="87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5"/>
      <c r="D1129" s="875"/>
      <c r="E1129" s="874"/>
      <c r="F1129" s="874"/>
      <c r="G1129" s="874"/>
      <c r="H1129" s="874"/>
      <c r="I1129" s="87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5"/>
      <c r="D1130" s="875"/>
      <c r="E1130" s="874"/>
      <c r="F1130" s="874"/>
      <c r="G1130" s="874"/>
      <c r="H1130" s="874"/>
      <c r="I1130" s="87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5"/>
      <c r="D1131" s="875"/>
      <c r="E1131" s="874"/>
      <c r="F1131" s="874"/>
      <c r="G1131" s="874"/>
      <c r="H1131" s="874"/>
      <c r="I1131" s="87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5"/>
      <c r="D1132" s="875"/>
      <c r="E1132" s="874"/>
      <c r="F1132" s="874"/>
      <c r="G1132" s="874"/>
      <c r="H1132" s="874"/>
      <c r="I1132" s="87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5"/>
      <c r="D1133" s="875"/>
      <c r="E1133" s="874"/>
      <c r="F1133" s="874"/>
      <c r="G1133" s="874"/>
      <c r="H1133" s="874"/>
      <c r="I1133" s="87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5"/>
      <c r="D1134" s="875"/>
      <c r="E1134" s="874"/>
      <c r="F1134" s="874"/>
      <c r="G1134" s="874"/>
      <c r="H1134" s="874"/>
      <c r="I1134" s="87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5"/>
      <c r="D1135" s="875"/>
      <c r="E1135" s="874"/>
      <c r="F1135" s="874"/>
      <c r="G1135" s="874"/>
      <c r="H1135" s="874"/>
      <c r="I1135" s="87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5"/>
      <c r="D1136" s="875"/>
      <c r="E1136" s="874"/>
      <c r="F1136" s="874"/>
      <c r="G1136" s="874"/>
      <c r="H1136" s="874"/>
      <c r="I1136" s="87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5"/>
      <c r="D1137" s="875"/>
      <c r="E1137" s="874"/>
      <c r="F1137" s="874"/>
      <c r="G1137" s="874"/>
      <c r="H1137" s="874"/>
      <c r="I1137" s="87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5"/>
      <c r="D1138" s="875"/>
      <c r="E1138" s="874"/>
      <c r="F1138" s="874"/>
      <c r="G1138" s="874"/>
      <c r="H1138" s="874"/>
      <c r="I1138" s="87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5"/>
      <c r="D1139" s="875"/>
      <c r="E1139" s="874"/>
      <c r="F1139" s="874"/>
      <c r="G1139" s="874"/>
      <c r="H1139" s="874"/>
      <c r="I1139" s="87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17">
      <formula>IF(RIGHT(TEXT(P14,"0.#"),1)=".",FALSE,TRUE)</formula>
    </cfRule>
    <cfRule type="expression" dxfId="2106" priority="14018">
      <formula>IF(RIGHT(TEXT(P14,"0.#"),1)=".",TRUE,FALSE)</formula>
    </cfRule>
  </conditionalFormatting>
  <conditionalFormatting sqref="AE32">
    <cfRule type="expression" dxfId="2105" priority="14007">
      <formula>IF(RIGHT(TEXT(AE32,"0.#"),1)=".",FALSE,TRUE)</formula>
    </cfRule>
    <cfRule type="expression" dxfId="2104" priority="14008">
      <formula>IF(RIGHT(TEXT(AE32,"0.#"),1)=".",TRUE,FALSE)</formula>
    </cfRule>
  </conditionalFormatting>
  <conditionalFormatting sqref="P18:AX18">
    <cfRule type="expression" dxfId="2103" priority="13893">
      <formula>IF(RIGHT(TEXT(P18,"0.#"),1)=".",FALSE,TRUE)</formula>
    </cfRule>
    <cfRule type="expression" dxfId="2102" priority="13894">
      <formula>IF(RIGHT(TEXT(P18,"0.#"),1)=".",TRUE,FALSE)</formula>
    </cfRule>
  </conditionalFormatting>
  <conditionalFormatting sqref="Y799">
    <cfRule type="expression" dxfId="2101" priority="13885">
      <formula>IF(RIGHT(TEXT(Y799,"0.#"),1)=".",FALSE,TRUE)</formula>
    </cfRule>
    <cfRule type="expression" dxfId="2100" priority="13886">
      <formula>IF(RIGHT(TEXT(Y799,"0.#"),1)=".",TRUE,FALSE)</formula>
    </cfRule>
  </conditionalFormatting>
  <conditionalFormatting sqref="Y830:Y837 Y828 Y817:Y824 Y815 Y804:Y811 Y802">
    <cfRule type="expression" dxfId="2099" priority="13667">
      <formula>IF(RIGHT(TEXT(Y802,"0.#"),1)=".",FALSE,TRUE)</formula>
    </cfRule>
    <cfRule type="expression" dxfId="2098" priority="13668">
      <formula>IF(RIGHT(TEXT(Y802,"0.#"),1)=".",TRUE,FALSE)</formula>
    </cfRule>
  </conditionalFormatting>
  <conditionalFormatting sqref="P16:AQ17 P15:AX15 P13:AX13">
    <cfRule type="expression" dxfId="2097" priority="13715">
      <formula>IF(RIGHT(TEXT(P13,"0.#"),1)=".",FALSE,TRUE)</formula>
    </cfRule>
    <cfRule type="expression" dxfId="2096" priority="13716">
      <formula>IF(RIGHT(TEXT(P13,"0.#"),1)=".",TRUE,FALSE)</formula>
    </cfRule>
  </conditionalFormatting>
  <conditionalFormatting sqref="P19:AJ19">
    <cfRule type="expression" dxfId="2095" priority="13713">
      <formula>IF(RIGHT(TEXT(P19,"0.#"),1)=".",FALSE,TRUE)</formula>
    </cfRule>
    <cfRule type="expression" dxfId="2094" priority="13714">
      <formula>IF(RIGHT(TEXT(P19,"0.#"),1)=".",TRUE,FALSE)</formula>
    </cfRule>
  </conditionalFormatting>
  <conditionalFormatting sqref="AE101 AQ101">
    <cfRule type="expression" dxfId="2093" priority="13705">
      <formula>IF(RIGHT(TEXT(AE101,"0.#"),1)=".",FALSE,TRUE)</formula>
    </cfRule>
    <cfRule type="expression" dxfId="2092" priority="13706">
      <formula>IF(RIGHT(TEXT(AE101,"0.#"),1)=".",TRUE,FALSE)</formula>
    </cfRule>
  </conditionalFormatting>
  <conditionalFormatting sqref="Y791:Y798">
    <cfRule type="expression" dxfId="2091" priority="13691">
      <formula>IF(RIGHT(TEXT(Y791,"0.#"),1)=".",FALSE,TRUE)</formula>
    </cfRule>
    <cfRule type="expression" dxfId="2090" priority="13692">
      <formula>IF(RIGHT(TEXT(Y791,"0.#"),1)=".",TRUE,FALSE)</formula>
    </cfRule>
  </conditionalFormatting>
  <conditionalFormatting sqref="AU799">
    <cfRule type="expression" dxfId="2089" priority="13687">
      <formula>IF(RIGHT(TEXT(AU799,"0.#"),1)=".",FALSE,TRUE)</formula>
    </cfRule>
    <cfRule type="expression" dxfId="2088" priority="13688">
      <formula>IF(RIGHT(TEXT(AU799,"0.#"),1)=".",TRUE,FALSE)</formula>
    </cfRule>
  </conditionalFormatting>
  <conditionalFormatting sqref="AU791:AU798">
    <cfRule type="expression" dxfId="2087" priority="13685">
      <formula>IF(RIGHT(TEXT(AU791,"0.#"),1)=".",FALSE,TRUE)</formula>
    </cfRule>
    <cfRule type="expression" dxfId="2086" priority="13686">
      <formula>IF(RIGHT(TEXT(AU791,"0.#"),1)=".",TRUE,FALSE)</formula>
    </cfRule>
  </conditionalFormatting>
  <conditionalFormatting sqref="Y829 Y816 Y803">
    <cfRule type="expression" dxfId="2085" priority="13671">
      <formula>IF(RIGHT(TEXT(Y803,"0.#"),1)=".",FALSE,TRUE)</formula>
    </cfRule>
    <cfRule type="expression" dxfId="2084" priority="13672">
      <formula>IF(RIGHT(TEXT(Y803,"0.#"),1)=".",TRUE,FALSE)</formula>
    </cfRule>
  </conditionalFormatting>
  <conditionalFormatting sqref="Y838 Y825 Y812">
    <cfRule type="expression" dxfId="2083" priority="13669">
      <formula>IF(RIGHT(TEXT(Y812,"0.#"),1)=".",FALSE,TRUE)</formula>
    </cfRule>
    <cfRule type="expression" dxfId="2082" priority="13670">
      <formula>IF(RIGHT(TEXT(Y812,"0.#"),1)=".",TRUE,FALSE)</formula>
    </cfRule>
  </conditionalFormatting>
  <conditionalFormatting sqref="AU829 AU816 AU803">
    <cfRule type="expression" dxfId="2081" priority="13665">
      <formula>IF(RIGHT(TEXT(AU803,"0.#"),1)=".",FALSE,TRUE)</formula>
    </cfRule>
    <cfRule type="expression" dxfId="2080" priority="13666">
      <formula>IF(RIGHT(TEXT(AU803,"0.#"),1)=".",TRUE,FALSE)</formula>
    </cfRule>
  </conditionalFormatting>
  <conditionalFormatting sqref="AU838 AU825 AU812">
    <cfRule type="expression" dxfId="2079" priority="13663">
      <formula>IF(RIGHT(TEXT(AU812,"0.#"),1)=".",FALSE,TRUE)</formula>
    </cfRule>
    <cfRule type="expression" dxfId="2078" priority="13664">
      <formula>IF(RIGHT(TEXT(AU812,"0.#"),1)=".",TRUE,FALSE)</formula>
    </cfRule>
  </conditionalFormatting>
  <conditionalFormatting sqref="AU830:AU837 AU828 AU817:AU824 AU815 AU804:AU811 AU802">
    <cfRule type="expression" dxfId="2077" priority="13661">
      <formula>IF(RIGHT(TEXT(AU802,"0.#"),1)=".",FALSE,TRUE)</formula>
    </cfRule>
    <cfRule type="expression" dxfId="2076" priority="13662">
      <formula>IF(RIGHT(TEXT(AU802,"0.#"),1)=".",TRUE,FALSE)</formula>
    </cfRule>
  </conditionalFormatting>
  <conditionalFormatting sqref="AM87">
    <cfRule type="expression" dxfId="2075" priority="13315">
      <formula>IF(RIGHT(TEXT(AM87,"0.#"),1)=".",FALSE,TRUE)</formula>
    </cfRule>
    <cfRule type="expression" dxfId="2074" priority="13316">
      <formula>IF(RIGHT(TEXT(AM87,"0.#"),1)=".",TRUE,FALSE)</formula>
    </cfRule>
  </conditionalFormatting>
  <conditionalFormatting sqref="AE55">
    <cfRule type="expression" dxfId="2073" priority="13383">
      <formula>IF(RIGHT(TEXT(AE55,"0.#"),1)=".",FALSE,TRUE)</formula>
    </cfRule>
    <cfRule type="expression" dxfId="2072" priority="13384">
      <formula>IF(RIGHT(TEXT(AE55,"0.#"),1)=".",TRUE,FALSE)</formula>
    </cfRule>
  </conditionalFormatting>
  <conditionalFormatting sqref="AI55">
    <cfRule type="expression" dxfId="2071" priority="13381">
      <formula>IF(RIGHT(TEXT(AI55,"0.#"),1)=".",FALSE,TRUE)</formula>
    </cfRule>
    <cfRule type="expression" dxfId="2070" priority="13382">
      <formula>IF(RIGHT(TEXT(AI55,"0.#"),1)=".",TRUE,FALSE)</formula>
    </cfRule>
  </conditionalFormatting>
  <conditionalFormatting sqref="AM34">
    <cfRule type="expression" dxfId="2069" priority="13461">
      <formula>IF(RIGHT(TEXT(AM34,"0.#"),1)=".",FALSE,TRUE)</formula>
    </cfRule>
    <cfRule type="expression" dxfId="2068" priority="13462">
      <formula>IF(RIGHT(TEXT(AM34,"0.#"),1)=".",TRUE,FALSE)</formula>
    </cfRule>
  </conditionalFormatting>
  <conditionalFormatting sqref="AE33">
    <cfRule type="expression" dxfId="2067" priority="13475">
      <formula>IF(RIGHT(TEXT(AE33,"0.#"),1)=".",FALSE,TRUE)</formula>
    </cfRule>
    <cfRule type="expression" dxfId="2066" priority="13476">
      <formula>IF(RIGHT(TEXT(AE33,"0.#"),1)=".",TRUE,FALSE)</formula>
    </cfRule>
  </conditionalFormatting>
  <conditionalFormatting sqref="AE34">
    <cfRule type="expression" dxfId="2065" priority="13473">
      <formula>IF(RIGHT(TEXT(AE34,"0.#"),1)=".",FALSE,TRUE)</formula>
    </cfRule>
    <cfRule type="expression" dxfId="2064" priority="13474">
      <formula>IF(RIGHT(TEXT(AE34,"0.#"),1)=".",TRUE,FALSE)</formula>
    </cfRule>
  </conditionalFormatting>
  <conditionalFormatting sqref="AI34">
    <cfRule type="expression" dxfId="2063" priority="13471">
      <formula>IF(RIGHT(TEXT(AI34,"0.#"),1)=".",FALSE,TRUE)</formula>
    </cfRule>
    <cfRule type="expression" dxfId="2062" priority="13472">
      <formula>IF(RIGHT(TEXT(AI34,"0.#"),1)=".",TRUE,FALSE)</formula>
    </cfRule>
  </conditionalFormatting>
  <conditionalFormatting sqref="AI33">
    <cfRule type="expression" dxfId="2061" priority="13469">
      <formula>IF(RIGHT(TEXT(AI33,"0.#"),1)=".",FALSE,TRUE)</formula>
    </cfRule>
    <cfRule type="expression" dxfId="2060" priority="13470">
      <formula>IF(RIGHT(TEXT(AI33,"0.#"),1)=".",TRUE,FALSE)</formula>
    </cfRule>
  </conditionalFormatting>
  <conditionalFormatting sqref="AI32">
    <cfRule type="expression" dxfId="2059" priority="13467">
      <formula>IF(RIGHT(TEXT(AI32,"0.#"),1)=".",FALSE,TRUE)</formula>
    </cfRule>
    <cfRule type="expression" dxfId="2058" priority="13468">
      <formula>IF(RIGHT(TEXT(AI32,"0.#"),1)=".",TRUE,FALSE)</formula>
    </cfRule>
  </conditionalFormatting>
  <conditionalFormatting sqref="AM32">
    <cfRule type="expression" dxfId="2057" priority="13465">
      <formula>IF(RIGHT(TEXT(AM32,"0.#"),1)=".",FALSE,TRUE)</formula>
    </cfRule>
    <cfRule type="expression" dxfId="2056" priority="13466">
      <formula>IF(RIGHT(TEXT(AM32,"0.#"),1)=".",TRUE,FALSE)</formula>
    </cfRule>
  </conditionalFormatting>
  <conditionalFormatting sqref="AM33">
    <cfRule type="expression" dxfId="2055" priority="13463">
      <formula>IF(RIGHT(TEXT(AM33,"0.#"),1)=".",FALSE,TRUE)</formula>
    </cfRule>
    <cfRule type="expression" dxfId="2054" priority="13464">
      <formula>IF(RIGHT(TEXT(AM33,"0.#"),1)=".",TRUE,FALSE)</formula>
    </cfRule>
  </conditionalFormatting>
  <conditionalFormatting sqref="AQ32:AQ34">
    <cfRule type="expression" dxfId="2053" priority="13455">
      <formula>IF(RIGHT(TEXT(AQ32,"0.#"),1)=".",FALSE,TRUE)</formula>
    </cfRule>
    <cfRule type="expression" dxfId="2052" priority="13456">
      <formula>IF(RIGHT(TEXT(AQ32,"0.#"),1)=".",TRUE,FALSE)</formula>
    </cfRule>
  </conditionalFormatting>
  <conditionalFormatting sqref="AU32:AU34">
    <cfRule type="expression" dxfId="2051" priority="13453">
      <formula>IF(RIGHT(TEXT(AU32,"0.#"),1)=".",FALSE,TRUE)</formula>
    </cfRule>
    <cfRule type="expression" dxfId="2050" priority="13454">
      <formula>IF(RIGHT(TEXT(AU32,"0.#"),1)=".",TRUE,FALSE)</formula>
    </cfRule>
  </conditionalFormatting>
  <conditionalFormatting sqref="AE53">
    <cfRule type="expression" dxfId="2049" priority="13387">
      <formula>IF(RIGHT(TEXT(AE53,"0.#"),1)=".",FALSE,TRUE)</formula>
    </cfRule>
    <cfRule type="expression" dxfId="2048" priority="13388">
      <formula>IF(RIGHT(TEXT(AE53,"0.#"),1)=".",TRUE,FALSE)</formula>
    </cfRule>
  </conditionalFormatting>
  <conditionalFormatting sqref="AE54">
    <cfRule type="expression" dxfId="2047" priority="13385">
      <formula>IF(RIGHT(TEXT(AE54,"0.#"),1)=".",FALSE,TRUE)</formula>
    </cfRule>
    <cfRule type="expression" dxfId="2046" priority="13386">
      <formula>IF(RIGHT(TEXT(AE54,"0.#"),1)=".",TRUE,FALSE)</formula>
    </cfRule>
  </conditionalFormatting>
  <conditionalFormatting sqref="AI54">
    <cfRule type="expression" dxfId="2045" priority="13379">
      <formula>IF(RIGHT(TEXT(AI54,"0.#"),1)=".",FALSE,TRUE)</formula>
    </cfRule>
    <cfRule type="expression" dxfId="2044" priority="13380">
      <formula>IF(RIGHT(TEXT(AI54,"0.#"),1)=".",TRUE,FALSE)</formula>
    </cfRule>
  </conditionalFormatting>
  <conditionalFormatting sqref="AI53">
    <cfRule type="expression" dxfId="2043" priority="13377">
      <formula>IF(RIGHT(TEXT(AI53,"0.#"),1)=".",FALSE,TRUE)</formula>
    </cfRule>
    <cfRule type="expression" dxfId="2042" priority="13378">
      <formula>IF(RIGHT(TEXT(AI53,"0.#"),1)=".",TRUE,FALSE)</formula>
    </cfRule>
  </conditionalFormatting>
  <conditionalFormatting sqref="AM53">
    <cfRule type="expression" dxfId="2041" priority="13375">
      <formula>IF(RIGHT(TEXT(AM53,"0.#"),1)=".",FALSE,TRUE)</formula>
    </cfRule>
    <cfRule type="expression" dxfId="2040" priority="13376">
      <formula>IF(RIGHT(TEXT(AM53,"0.#"),1)=".",TRUE,FALSE)</formula>
    </cfRule>
  </conditionalFormatting>
  <conditionalFormatting sqref="AM54">
    <cfRule type="expression" dxfId="2039" priority="13373">
      <formula>IF(RIGHT(TEXT(AM54,"0.#"),1)=".",FALSE,TRUE)</formula>
    </cfRule>
    <cfRule type="expression" dxfId="2038" priority="13374">
      <formula>IF(RIGHT(TEXT(AM54,"0.#"),1)=".",TRUE,FALSE)</formula>
    </cfRule>
  </conditionalFormatting>
  <conditionalFormatting sqref="AM55">
    <cfRule type="expression" dxfId="2037" priority="13371">
      <formula>IF(RIGHT(TEXT(AM55,"0.#"),1)=".",FALSE,TRUE)</formula>
    </cfRule>
    <cfRule type="expression" dxfId="2036" priority="13372">
      <formula>IF(RIGHT(TEXT(AM55,"0.#"),1)=".",TRUE,FALSE)</formula>
    </cfRule>
  </conditionalFormatting>
  <conditionalFormatting sqref="AE60">
    <cfRule type="expression" dxfId="2035" priority="13357">
      <formula>IF(RIGHT(TEXT(AE60,"0.#"),1)=".",FALSE,TRUE)</formula>
    </cfRule>
    <cfRule type="expression" dxfId="2034" priority="13358">
      <formula>IF(RIGHT(TEXT(AE60,"0.#"),1)=".",TRUE,FALSE)</formula>
    </cfRule>
  </conditionalFormatting>
  <conditionalFormatting sqref="AE61">
    <cfRule type="expression" dxfId="2033" priority="13355">
      <formula>IF(RIGHT(TEXT(AE61,"0.#"),1)=".",FALSE,TRUE)</formula>
    </cfRule>
    <cfRule type="expression" dxfId="2032" priority="13356">
      <formula>IF(RIGHT(TEXT(AE61,"0.#"),1)=".",TRUE,FALSE)</formula>
    </cfRule>
  </conditionalFormatting>
  <conditionalFormatting sqref="AE62">
    <cfRule type="expression" dxfId="2031" priority="13353">
      <formula>IF(RIGHT(TEXT(AE62,"0.#"),1)=".",FALSE,TRUE)</formula>
    </cfRule>
    <cfRule type="expression" dxfId="2030" priority="13354">
      <formula>IF(RIGHT(TEXT(AE62,"0.#"),1)=".",TRUE,FALSE)</formula>
    </cfRule>
  </conditionalFormatting>
  <conditionalFormatting sqref="AI62">
    <cfRule type="expression" dxfId="2029" priority="13351">
      <formula>IF(RIGHT(TEXT(AI62,"0.#"),1)=".",FALSE,TRUE)</formula>
    </cfRule>
    <cfRule type="expression" dxfId="2028" priority="13352">
      <formula>IF(RIGHT(TEXT(AI62,"0.#"),1)=".",TRUE,FALSE)</formula>
    </cfRule>
  </conditionalFormatting>
  <conditionalFormatting sqref="AI61">
    <cfRule type="expression" dxfId="2027" priority="13349">
      <formula>IF(RIGHT(TEXT(AI61,"0.#"),1)=".",FALSE,TRUE)</formula>
    </cfRule>
    <cfRule type="expression" dxfId="2026" priority="13350">
      <formula>IF(RIGHT(TEXT(AI61,"0.#"),1)=".",TRUE,FALSE)</formula>
    </cfRule>
  </conditionalFormatting>
  <conditionalFormatting sqref="AI60">
    <cfRule type="expression" dxfId="2025" priority="13347">
      <formula>IF(RIGHT(TEXT(AI60,"0.#"),1)=".",FALSE,TRUE)</formula>
    </cfRule>
    <cfRule type="expression" dxfId="2024" priority="13348">
      <formula>IF(RIGHT(TEXT(AI60,"0.#"),1)=".",TRUE,FALSE)</formula>
    </cfRule>
  </conditionalFormatting>
  <conditionalFormatting sqref="AM60">
    <cfRule type="expression" dxfId="2023" priority="13345">
      <formula>IF(RIGHT(TEXT(AM60,"0.#"),1)=".",FALSE,TRUE)</formula>
    </cfRule>
    <cfRule type="expression" dxfId="2022" priority="13346">
      <formula>IF(RIGHT(TEXT(AM60,"0.#"),1)=".",TRUE,FALSE)</formula>
    </cfRule>
  </conditionalFormatting>
  <conditionalFormatting sqref="AM61">
    <cfRule type="expression" dxfId="2021" priority="13343">
      <formula>IF(RIGHT(TEXT(AM61,"0.#"),1)=".",FALSE,TRUE)</formula>
    </cfRule>
    <cfRule type="expression" dxfId="2020" priority="13344">
      <formula>IF(RIGHT(TEXT(AM61,"0.#"),1)=".",TRUE,FALSE)</formula>
    </cfRule>
  </conditionalFormatting>
  <conditionalFormatting sqref="AM62">
    <cfRule type="expression" dxfId="2019" priority="13341">
      <formula>IF(RIGHT(TEXT(AM62,"0.#"),1)=".",FALSE,TRUE)</formula>
    </cfRule>
    <cfRule type="expression" dxfId="2018" priority="13342">
      <formula>IF(RIGHT(TEXT(AM62,"0.#"),1)=".",TRUE,FALSE)</formula>
    </cfRule>
  </conditionalFormatting>
  <conditionalFormatting sqref="AE87">
    <cfRule type="expression" dxfId="2017" priority="13327">
      <formula>IF(RIGHT(TEXT(AE87,"0.#"),1)=".",FALSE,TRUE)</formula>
    </cfRule>
    <cfRule type="expression" dxfId="2016" priority="13328">
      <formula>IF(RIGHT(TEXT(AE87,"0.#"),1)=".",TRUE,FALSE)</formula>
    </cfRule>
  </conditionalFormatting>
  <conditionalFormatting sqref="AE88">
    <cfRule type="expression" dxfId="2015" priority="13325">
      <formula>IF(RIGHT(TEXT(AE88,"0.#"),1)=".",FALSE,TRUE)</formula>
    </cfRule>
    <cfRule type="expression" dxfId="2014" priority="13326">
      <formula>IF(RIGHT(TEXT(AE88,"0.#"),1)=".",TRUE,FALSE)</formula>
    </cfRule>
  </conditionalFormatting>
  <conditionalFormatting sqref="AE89">
    <cfRule type="expression" dxfId="2013" priority="13323">
      <formula>IF(RIGHT(TEXT(AE89,"0.#"),1)=".",FALSE,TRUE)</formula>
    </cfRule>
    <cfRule type="expression" dxfId="2012" priority="13324">
      <formula>IF(RIGHT(TEXT(AE89,"0.#"),1)=".",TRUE,FALSE)</formula>
    </cfRule>
  </conditionalFormatting>
  <conditionalFormatting sqref="AI89">
    <cfRule type="expression" dxfId="2011" priority="13321">
      <formula>IF(RIGHT(TEXT(AI89,"0.#"),1)=".",FALSE,TRUE)</formula>
    </cfRule>
    <cfRule type="expression" dxfId="2010" priority="13322">
      <formula>IF(RIGHT(TEXT(AI89,"0.#"),1)=".",TRUE,FALSE)</formula>
    </cfRule>
  </conditionalFormatting>
  <conditionalFormatting sqref="AI88">
    <cfRule type="expression" dxfId="2009" priority="13319">
      <formula>IF(RIGHT(TEXT(AI88,"0.#"),1)=".",FALSE,TRUE)</formula>
    </cfRule>
    <cfRule type="expression" dxfId="2008" priority="13320">
      <formula>IF(RIGHT(TEXT(AI88,"0.#"),1)=".",TRUE,FALSE)</formula>
    </cfRule>
  </conditionalFormatting>
  <conditionalFormatting sqref="AI87">
    <cfRule type="expression" dxfId="2007" priority="13317">
      <formula>IF(RIGHT(TEXT(AI87,"0.#"),1)=".",FALSE,TRUE)</formula>
    </cfRule>
    <cfRule type="expression" dxfId="2006" priority="13318">
      <formula>IF(RIGHT(TEXT(AI87,"0.#"),1)=".",TRUE,FALSE)</formula>
    </cfRule>
  </conditionalFormatting>
  <conditionalFormatting sqref="AM88">
    <cfRule type="expression" dxfId="2005" priority="13313">
      <formula>IF(RIGHT(TEXT(AM88,"0.#"),1)=".",FALSE,TRUE)</formula>
    </cfRule>
    <cfRule type="expression" dxfId="2004" priority="13314">
      <formula>IF(RIGHT(TEXT(AM88,"0.#"),1)=".",TRUE,FALSE)</formula>
    </cfRule>
  </conditionalFormatting>
  <conditionalFormatting sqref="AM89">
    <cfRule type="expression" dxfId="2003" priority="13311">
      <formula>IF(RIGHT(TEXT(AM89,"0.#"),1)=".",FALSE,TRUE)</formula>
    </cfRule>
    <cfRule type="expression" dxfId="2002" priority="13312">
      <formula>IF(RIGHT(TEXT(AM89,"0.#"),1)=".",TRUE,FALSE)</formula>
    </cfRule>
  </conditionalFormatting>
  <conditionalFormatting sqref="AE92">
    <cfRule type="expression" dxfId="2001" priority="13297">
      <formula>IF(RIGHT(TEXT(AE92,"0.#"),1)=".",FALSE,TRUE)</formula>
    </cfRule>
    <cfRule type="expression" dxfId="2000" priority="13298">
      <formula>IF(RIGHT(TEXT(AE92,"0.#"),1)=".",TRUE,FALSE)</formula>
    </cfRule>
  </conditionalFormatting>
  <conditionalFormatting sqref="AE93">
    <cfRule type="expression" dxfId="1999" priority="13295">
      <formula>IF(RIGHT(TEXT(AE93,"0.#"),1)=".",FALSE,TRUE)</formula>
    </cfRule>
    <cfRule type="expression" dxfId="1998" priority="13296">
      <formula>IF(RIGHT(TEXT(AE93,"0.#"),1)=".",TRUE,FALSE)</formula>
    </cfRule>
  </conditionalFormatting>
  <conditionalFormatting sqref="AE94">
    <cfRule type="expression" dxfId="1997" priority="13293">
      <formula>IF(RIGHT(TEXT(AE94,"0.#"),1)=".",FALSE,TRUE)</formula>
    </cfRule>
    <cfRule type="expression" dxfId="1996" priority="13294">
      <formula>IF(RIGHT(TEXT(AE94,"0.#"),1)=".",TRUE,FALSE)</formula>
    </cfRule>
  </conditionalFormatting>
  <conditionalFormatting sqref="AI94">
    <cfRule type="expression" dxfId="1995" priority="13291">
      <formula>IF(RIGHT(TEXT(AI94,"0.#"),1)=".",FALSE,TRUE)</formula>
    </cfRule>
    <cfRule type="expression" dxfId="1994" priority="13292">
      <formula>IF(RIGHT(TEXT(AI94,"0.#"),1)=".",TRUE,FALSE)</formula>
    </cfRule>
  </conditionalFormatting>
  <conditionalFormatting sqref="AI93">
    <cfRule type="expression" dxfId="1993" priority="13289">
      <formula>IF(RIGHT(TEXT(AI93,"0.#"),1)=".",FALSE,TRUE)</formula>
    </cfRule>
    <cfRule type="expression" dxfId="1992" priority="13290">
      <formula>IF(RIGHT(TEXT(AI93,"0.#"),1)=".",TRUE,FALSE)</formula>
    </cfRule>
  </conditionalFormatting>
  <conditionalFormatting sqref="AI92">
    <cfRule type="expression" dxfId="1991" priority="13287">
      <formula>IF(RIGHT(TEXT(AI92,"0.#"),1)=".",FALSE,TRUE)</formula>
    </cfRule>
    <cfRule type="expression" dxfId="1990" priority="13288">
      <formula>IF(RIGHT(TEXT(AI92,"0.#"),1)=".",TRUE,FALSE)</formula>
    </cfRule>
  </conditionalFormatting>
  <conditionalFormatting sqref="AM92">
    <cfRule type="expression" dxfId="1989" priority="13285">
      <formula>IF(RIGHT(TEXT(AM92,"0.#"),1)=".",FALSE,TRUE)</formula>
    </cfRule>
    <cfRule type="expression" dxfId="1988" priority="13286">
      <formula>IF(RIGHT(TEXT(AM92,"0.#"),1)=".",TRUE,FALSE)</formula>
    </cfRule>
  </conditionalFormatting>
  <conditionalFormatting sqref="AM93">
    <cfRule type="expression" dxfId="1987" priority="13283">
      <formula>IF(RIGHT(TEXT(AM93,"0.#"),1)=".",FALSE,TRUE)</formula>
    </cfRule>
    <cfRule type="expression" dxfId="1986" priority="13284">
      <formula>IF(RIGHT(TEXT(AM93,"0.#"),1)=".",TRUE,FALSE)</formula>
    </cfRule>
  </conditionalFormatting>
  <conditionalFormatting sqref="AM94">
    <cfRule type="expression" dxfId="1985" priority="13281">
      <formula>IF(RIGHT(TEXT(AM94,"0.#"),1)=".",FALSE,TRUE)</formula>
    </cfRule>
    <cfRule type="expression" dxfId="1984" priority="13282">
      <formula>IF(RIGHT(TEXT(AM94,"0.#"),1)=".",TRUE,FALSE)</formula>
    </cfRule>
  </conditionalFormatting>
  <conditionalFormatting sqref="AE97">
    <cfRule type="expression" dxfId="1983" priority="13267">
      <formula>IF(RIGHT(TEXT(AE97,"0.#"),1)=".",FALSE,TRUE)</formula>
    </cfRule>
    <cfRule type="expression" dxfId="1982" priority="13268">
      <formula>IF(RIGHT(TEXT(AE97,"0.#"),1)=".",TRUE,FALSE)</formula>
    </cfRule>
  </conditionalFormatting>
  <conditionalFormatting sqref="AE98">
    <cfRule type="expression" dxfId="1981" priority="13265">
      <formula>IF(RIGHT(TEXT(AE98,"0.#"),1)=".",FALSE,TRUE)</formula>
    </cfRule>
    <cfRule type="expression" dxfId="1980" priority="13266">
      <formula>IF(RIGHT(TEXT(AE98,"0.#"),1)=".",TRUE,FALSE)</formula>
    </cfRule>
  </conditionalFormatting>
  <conditionalFormatting sqref="AE99">
    <cfRule type="expression" dxfId="1979" priority="13263">
      <formula>IF(RIGHT(TEXT(AE99,"0.#"),1)=".",FALSE,TRUE)</formula>
    </cfRule>
    <cfRule type="expression" dxfId="1978" priority="13264">
      <formula>IF(RIGHT(TEXT(AE99,"0.#"),1)=".",TRUE,FALSE)</formula>
    </cfRule>
  </conditionalFormatting>
  <conditionalFormatting sqref="AI99">
    <cfRule type="expression" dxfId="1977" priority="13261">
      <formula>IF(RIGHT(TEXT(AI99,"0.#"),1)=".",FALSE,TRUE)</formula>
    </cfRule>
    <cfRule type="expression" dxfId="1976" priority="13262">
      <formula>IF(RIGHT(TEXT(AI99,"0.#"),1)=".",TRUE,FALSE)</formula>
    </cfRule>
  </conditionalFormatting>
  <conditionalFormatting sqref="AI98">
    <cfRule type="expression" dxfId="1975" priority="13259">
      <formula>IF(RIGHT(TEXT(AI98,"0.#"),1)=".",FALSE,TRUE)</formula>
    </cfRule>
    <cfRule type="expression" dxfId="1974" priority="13260">
      <formula>IF(RIGHT(TEXT(AI98,"0.#"),1)=".",TRUE,FALSE)</formula>
    </cfRule>
  </conditionalFormatting>
  <conditionalFormatting sqref="AI97">
    <cfRule type="expression" dxfId="1973" priority="13257">
      <formula>IF(RIGHT(TEXT(AI97,"0.#"),1)=".",FALSE,TRUE)</formula>
    </cfRule>
    <cfRule type="expression" dxfId="1972" priority="13258">
      <formula>IF(RIGHT(TEXT(AI97,"0.#"),1)=".",TRUE,FALSE)</formula>
    </cfRule>
  </conditionalFormatting>
  <conditionalFormatting sqref="AM97">
    <cfRule type="expression" dxfId="1971" priority="13255">
      <formula>IF(RIGHT(TEXT(AM97,"0.#"),1)=".",FALSE,TRUE)</formula>
    </cfRule>
    <cfRule type="expression" dxfId="1970" priority="13256">
      <formula>IF(RIGHT(TEXT(AM97,"0.#"),1)=".",TRUE,FALSE)</formula>
    </cfRule>
  </conditionalFormatting>
  <conditionalFormatting sqref="AM98">
    <cfRule type="expression" dxfId="1969" priority="13253">
      <formula>IF(RIGHT(TEXT(AM98,"0.#"),1)=".",FALSE,TRUE)</formula>
    </cfRule>
    <cfRule type="expression" dxfId="1968" priority="13254">
      <formula>IF(RIGHT(TEXT(AM98,"0.#"),1)=".",TRUE,FALSE)</formula>
    </cfRule>
  </conditionalFormatting>
  <conditionalFormatting sqref="AM99">
    <cfRule type="expression" dxfId="1967" priority="13251">
      <formula>IF(RIGHT(TEXT(AM99,"0.#"),1)=".",FALSE,TRUE)</formula>
    </cfRule>
    <cfRule type="expression" dxfId="1966" priority="13252">
      <formula>IF(RIGHT(TEXT(AM99,"0.#"),1)=".",TRUE,FALSE)</formula>
    </cfRule>
  </conditionalFormatting>
  <conditionalFormatting sqref="AI101">
    <cfRule type="expression" dxfId="1965" priority="13237">
      <formula>IF(RIGHT(TEXT(AI101,"0.#"),1)=".",FALSE,TRUE)</formula>
    </cfRule>
    <cfRule type="expression" dxfId="1964" priority="13238">
      <formula>IF(RIGHT(TEXT(AI101,"0.#"),1)=".",TRUE,FALSE)</formula>
    </cfRule>
  </conditionalFormatting>
  <conditionalFormatting sqref="AM101">
    <cfRule type="expression" dxfId="1963" priority="13235">
      <formula>IF(RIGHT(TEXT(AM101,"0.#"),1)=".",FALSE,TRUE)</formula>
    </cfRule>
    <cfRule type="expression" dxfId="1962" priority="13236">
      <formula>IF(RIGHT(TEXT(AM101,"0.#"),1)=".",TRUE,FALSE)</formula>
    </cfRule>
  </conditionalFormatting>
  <conditionalFormatting sqref="AE102">
    <cfRule type="expression" dxfId="1961" priority="13233">
      <formula>IF(RIGHT(TEXT(AE102,"0.#"),1)=".",FALSE,TRUE)</formula>
    </cfRule>
    <cfRule type="expression" dxfId="1960" priority="13234">
      <formula>IF(RIGHT(TEXT(AE102,"0.#"),1)=".",TRUE,FALSE)</formula>
    </cfRule>
  </conditionalFormatting>
  <conditionalFormatting sqref="AI102">
    <cfRule type="expression" dxfId="1959" priority="13231">
      <formula>IF(RIGHT(TEXT(AI102,"0.#"),1)=".",FALSE,TRUE)</formula>
    </cfRule>
    <cfRule type="expression" dxfId="1958" priority="13232">
      <formula>IF(RIGHT(TEXT(AI102,"0.#"),1)=".",TRUE,FALSE)</formula>
    </cfRule>
  </conditionalFormatting>
  <conditionalFormatting sqref="AM102">
    <cfRule type="expression" dxfId="1957" priority="13229">
      <formula>IF(RIGHT(TEXT(AM102,"0.#"),1)=".",FALSE,TRUE)</formula>
    </cfRule>
    <cfRule type="expression" dxfId="1956" priority="13230">
      <formula>IF(RIGHT(TEXT(AM102,"0.#"),1)=".",TRUE,FALSE)</formula>
    </cfRule>
  </conditionalFormatting>
  <conditionalFormatting sqref="AQ102">
    <cfRule type="expression" dxfId="1955" priority="13227">
      <formula>IF(RIGHT(TEXT(AQ102,"0.#"),1)=".",FALSE,TRUE)</formula>
    </cfRule>
    <cfRule type="expression" dxfId="1954" priority="13228">
      <formula>IF(RIGHT(TEXT(AQ102,"0.#"),1)=".",TRUE,FALSE)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AU135">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47:AO874">
    <cfRule type="expression" dxfId="1811" priority="6639">
      <formula>IF(AND(AL847&gt;=0, RIGHT(TEXT(AL847,"0.#"),1)&lt;&gt;"."),TRUE,FALSE)</formula>
    </cfRule>
    <cfRule type="expression" dxfId="1810" priority="6640">
      <formula>IF(AND(AL847&gt;=0, RIGHT(TEXT(AL847,"0.#"),1)="."),TRUE,FALSE)</formula>
    </cfRule>
    <cfRule type="expression" dxfId="1809" priority="6641">
      <formula>IF(AND(AL847&lt;0, RIGHT(TEXT(AL847,"0.#"),1)&lt;&gt;"."),TRUE,FALSE)</formula>
    </cfRule>
    <cfRule type="expression" dxfId="1808" priority="6642">
      <formula>IF(AND(AL847&lt;0, RIGHT(TEXT(AL847,"0.#"),1)="."),TRUE,FALSE)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47:Y874">
    <cfRule type="expression" dxfId="1737" priority="2967">
      <formula>IF(RIGHT(TEXT(Y847,"0.#"),1)=".",FALSE,TRUE)</formula>
    </cfRule>
    <cfRule type="expression" dxfId="1736" priority="2968">
      <formula>IF(RIGHT(TEXT(Y847,"0.#"),1)=".",TRUE,FALSE)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10:AO1139">
    <cfRule type="expression" dxfId="1707" priority="2873">
      <formula>IF(AND(AL1110&gt;=0, RIGHT(TEXT(AL1110,"0.#"),1)&lt;&gt;"."),TRUE,FALSE)</formula>
    </cfRule>
    <cfRule type="expression" dxfId="1706" priority="2874">
      <formula>IF(AND(AL1110&gt;=0, RIGHT(TEXT(AL1110,"0.#"),1)="."),TRUE,FALSE)</formula>
    </cfRule>
    <cfRule type="expression" dxfId="1705" priority="2875">
      <formula>IF(AND(AL1110&lt;0, RIGHT(TEXT(AL1110,"0.#"),1)&lt;&gt;"."),TRUE,FALSE)</formula>
    </cfRule>
    <cfRule type="expression" dxfId="1704" priority="2876">
      <formula>IF(AND(AL1110&lt;0, RIGHT(TEXT(AL1110,"0.#"),1)="."),TRUE,FALSE)</formula>
    </cfRule>
  </conditionalFormatting>
  <conditionalFormatting sqref="Y1110:Y1139">
    <cfRule type="expression" dxfId="1703" priority="2871">
      <formula>IF(RIGHT(TEXT(Y1110,"0.#"),1)=".",FALSE,TRUE)</formula>
    </cfRule>
    <cfRule type="expression" dxfId="1702" priority="2872">
      <formula>IF(RIGHT(TEXT(Y1110,"0.#"),1)=".",TRUE,FALSE)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46:AO846">
    <cfRule type="expression" dxfId="1693" priority="2825">
      <formula>IF(AND(AL846&gt;=0, RIGHT(TEXT(AL846,"0.#"),1)&lt;&gt;"."),TRUE,FALSE)</formula>
    </cfRule>
    <cfRule type="expression" dxfId="1692" priority="2826">
      <formula>IF(AND(AL846&gt;=0, RIGHT(TEXT(AL846,"0.#"),1)="."),TRUE,FALSE)</formula>
    </cfRule>
    <cfRule type="expression" dxfId="1691" priority="2827">
      <formula>IF(AND(AL846&lt;0, RIGHT(TEXT(AL846,"0.#"),1)&lt;&gt;"."),TRUE,FALSE)</formula>
    </cfRule>
    <cfRule type="expression" dxfId="1690" priority="2828">
      <formula>IF(AND(AL846&lt;0, RIGHT(TEXT(AL846,"0.#"),1)="."),TRUE,FALSE)</formula>
    </cfRule>
  </conditionalFormatting>
  <conditionalFormatting sqref="Y846">
    <cfRule type="expression" dxfId="1689" priority="2823">
      <formula>IF(RIGHT(TEXT(Y846,"0.#"),1)=".",FALSE,TRUE)</formula>
    </cfRule>
    <cfRule type="expression" dxfId="1688" priority="2824">
      <formula>IF(RIGHT(TEXT(Y846,"0.#"),1)=".",TRUE,FALSE)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80:Y907">
    <cfRule type="expression" dxfId="1371" priority="2083">
      <formula>IF(RIGHT(TEXT(Y880,"0.#"),1)=".",FALSE,TRUE)</formula>
    </cfRule>
    <cfRule type="expression" dxfId="1370" priority="2084">
      <formula>IF(RIGHT(TEXT(Y880,"0.#"),1)=".",TRUE,FALSE)</formula>
    </cfRule>
  </conditionalFormatting>
  <conditionalFormatting sqref="Y878:Y879">
    <cfRule type="expression" dxfId="1369" priority="2077">
      <formula>IF(RIGHT(TEXT(Y878,"0.#"),1)=".",FALSE,TRUE)</formula>
    </cfRule>
    <cfRule type="expression" dxfId="1368" priority="2078">
      <formula>IF(RIGHT(TEXT(Y878,"0.#"),1)=".",TRUE,FALSE)</formula>
    </cfRule>
  </conditionalFormatting>
  <conditionalFormatting sqref="Y913:Y940">
    <cfRule type="expression" dxfId="1367" priority="2071">
      <formula>IF(RIGHT(TEXT(Y913,"0.#"),1)=".",FALSE,TRUE)</formula>
    </cfRule>
    <cfRule type="expression" dxfId="1366" priority="2072">
      <formula>IF(RIGHT(TEXT(Y913,"0.#"),1)=".",TRUE,FALSE)</formula>
    </cfRule>
  </conditionalFormatting>
  <conditionalFormatting sqref="Y911:Y912">
    <cfRule type="expression" dxfId="1365" priority="2065">
      <formula>IF(RIGHT(TEXT(Y911,"0.#"),1)=".",FALSE,TRUE)</formula>
    </cfRule>
    <cfRule type="expression" dxfId="1364" priority="2066">
      <formula>IF(RIGHT(TEXT(Y911,"0.#"),1)=".",TRUE,FALSE)</formula>
    </cfRule>
  </conditionalFormatting>
  <conditionalFormatting sqref="Y946:Y973">
    <cfRule type="expression" dxfId="1363" priority="2059">
      <formula>IF(RIGHT(TEXT(Y946,"0.#"),1)=".",FALSE,TRUE)</formula>
    </cfRule>
    <cfRule type="expression" dxfId="1362" priority="2060">
      <formula>IF(RIGHT(TEXT(Y946,"0.#"),1)=".",TRUE,FALSE)</formula>
    </cfRule>
  </conditionalFormatting>
  <conditionalFormatting sqref="Y944:Y945">
    <cfRule type="expression" dxfId="1361" priority="2053">
      <formula>IF(RIGHT(TEXT(Y944,"0.#"),1)=".",FALSE,TRUE)</formula>
    </cfRule>
    <cfRule type="expression" dxfId="1360" priority="2054">
      <formula>IF(RIGHT(TEXT(Y944,"0.#"),1)=".",TRUE,FALSE)</formula>
    </cfRule>
  </conditionalFormatting>
  <conditionalFormatting sqref="Y979:Y1006">
    <cfRule type="expression" dxfId="1359" priority="2047">
      <formula>IF(RIGHT(TEXT(Y979,"0.#"),1)=".",FALSE,TRUE)</formula>
    </cfRule>
    <cfRule type="expression" dxfId="1358" priority="2048">
      <formula>IF(RIGHT(TEXT(Y979,"0.#"),1)=".",TRUE,FALSE)</formula>
    </cfRule>
  </conditionalFormatting>
  <conditionalFormatting sqref="Y977:Y978">
    <cfRule type="expression" dxfId="1357" priority="2041">
      <formula>IF(RIGHT(TEXT(Y977,"0.#"),1)=".",FALSE,TRUE)</formula>
    </cfRule>
    <cfRule type="expression" dxfId="1356" priority="2042">
      <formula>IF(RIGHT(TEXT(Y977,"0.#"),1)=".",TRUE,FALSE)</formula>
    </cfRule>
  </conditionalFormatting>
  <conditionalFormatting sqref="Y1012:Y1039">
    <cfRule type="expression" dxfId="1355" priority="2035">
      <formula>IF(RIGHT(TEXT(Y1012,"0.#"),1)=".",FALSE,TRUE)</formula>
    </cfRule>
    <cfRule type="expression" dxfId="1354" priority="2036">
      <formula>IF(RIGHT(TEXT(Y1012,"0.#"),1)=".",TRUE,FALSE)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80:AO907">
    <cfRule type="expression" dxfId="1273" priority="2085">
      <formula>IF(AND(AL880&gt;=0, RIGHT(TEXT(AL880,"0.#"),1)&lt;&gt;"."),TRUE,FALSE)</formula>
    </cfRule>
    <cfRule type="expression" dxfId="1272" priority="2086">
      <formula>IF(AND(AL880&gt;=0, RIGHT(TEXT(AL880,"0.#"),1)="."),TRUE,FALSE)</formula>
    </cfRule>
    <cfRule type="expression" dxfId="1271" priority="2087">
      <formula>IF(AND(AL880&lt;0, RIGHT(TEXT(AL880,"0.#"),1)&lt;&gt;"."),TRUE,FALSE)</formula>
    </cfRule>
    <cfRule type="expression" dxfId="1270" priority="2088">
      <formula>IF(AND(AL880&lt;0, RIGHT(TEXT(AL880,"0.#"),1)="."),TRUE,FALSE)</formula>
    </cfRule>
  </conditionalFormatting>
  <conditionalFormatting sqref="AL878:AO879">
    <cfRule type="expression" dxfId="1269" priority="2079">
      <formula>IF(AND(AL878&gt;=0, RIGHT(TEXT(AL878,"0.#"),1)&lt;&gt;"."),TRUE,FALSE)</formula>
    </cfRule>
    <cfRule type="expression" dxfId="1268" priority="2080">
      <formula>IF(AND(AL878&gt;=0, RIGHT(TEXT(AL878,"0.#"),1)="."),TRUE,FALSE)</formula>
    </cfRule>
    <cfRule type="expression" dxfId="1267" priority="2081">
      <formula>IF(AND(AL878&lt;0, RIGHT(TEXT(AL878,"0.#"),1)&lt;&gt;"."),TRUE,FALSE)</formula>
    </cfRule>
    <cfRule type="expression" dxfId="1266" priority="2082">
      <formula>IF(AND(AL878&lt;0, RIGHT(TEXT(AL878,"0.#"),1)="."),TRUE,FALSE)</formula>
    </cfRule>
  </conditionalFormatting>
  <conditionalFormatting sqref="AL913:AO940">
    <cfRule type="expression" dxfId="1265" priority="2073">
      <formula>IF(AND(AL913&gt;=0, RIGHT(TEXT(AL913,"0.#"),1)&lt;&gt;"."),TRUE,FALSE)</formula>
    </cfRule>
    <cfRule type="expression" dxfId="1264" priority="2074">
      <formula>IF(AND(AL913&gt;=0, RIGHT(TEXT(AL913,"0.#"),1)="."),TRUE,FALSE)</formula>
    </cfRule>
    <cfRule type="expression" dxfId="1263" priority="2075">
      <formula>IF(AND(AL913&lt;0, RIGHT(TEXT(AL913,"0.#"),1)&lt;&gt;"."),TRUE,FALSE)</formula>
    </cfRule>
    <cfRule type="expression" dxfId="1262" priority="2076">
      <formula>IF(AND(AL913&lt;0, RIGHT(TEXT(AL913,"0.#"),1)="."),TRUE,FALSE)</formula>
    </cfRule>
  </conditionalFormatting>
  <conditionalFormatting sqref="AL911:AO912">
    <cfRule type="expression" dxfId="1261" priority="2067">
      <formula>IF(AND(AL911&gt;=0, RIGHT(TEXT(AL911,"0.#"),1)&lt;&gt;"."),TRUE,FALSE)</formula>
    </cfRule>
    <cfRule type="expression" dxfId="1260" priority="2068">
      <formula>IF(AND(AL911&gt;=0, RIGHT(TEXT(AL911,"0.#"),1)="."),TRUE,FALSE)</formula>
    </cfRule>
    <cfRule type="expression" dxfId="1259" priority="2069">
      <formula>IF(AND(AL911&lt;0, RIGHT(TEXT(AL911,"0.#"),1)&lt;&gt;"."),TRUE,FALSE)</formula>
    </cfRule>
    <cfRule type="expression" dxfId="1258" priority="2070">
      <formula>IF(AND(AL911&lt;0, RIGHT(TEXT(AL911,"0.#"),1)="."),TRUE,FALSE)</formula>
    </cfRule>
  </conditionalFormatting>
  <conditionalFormatting sqref="AL946:AO973">
    <cfRule type="expression" dxfId="1257" priority="2061">
      <formula>IF(AND(AL946&gt;=0, RIGHT(TEXT(AL946,"0.#"),1)&lt;&gt;"."),TRUE,FALSE)</formula>
    </cfRule>
    <cfRule type="expression" dxfId="1256" priority="2062">
      <formula>IF(AND(AL946&gt;=0, RIGHT(TEXT(AL946,"0.#"),1)="."),TRUE,FALSE)</formula>
    </cfRule>
    <cfRule type="expression" dxfId="1255" priority="2063">
      <formula>IF(AND(AL946&lt;0, RIGHT(TEXT(AL946,"0.#"),1)&lt;&gt;"."),TRUE,FALSE)</formula>
    </cfRule>
    <cfRule type="expression" dxfId="1254" priority="2064">
      <formula>IF(AND(AL946&lt;0, RIGHT(TEXT(AL946,"0.#"),1)="."),TRUE,FALSE)</formula>
    </cfRule>
  </conditionalFormatting>
  <conditionalFormatting sqref="AL944:AO945">
    <cfRule type="expression" dxfId="1253" priority="2055">
      <formula>IF(AND(AL944&gt;=0, RIGHT(TEXT(AL944,"0.#"),1)&lt;&gt;"."),TRUE,FALSE)</formula>
    </cfRule>
    <cfRule type="expression" dxfId="1252" priority="2056">
      <formula>IF(AND(AL944&gt;=0, RIGHT(TEXT(AL944,"0.#"),1)="."),TRUE,FALSE)</formula>
    </cfRule>
    <cfRule type="expression" dxfId="1251" priority="2057">
      <formula>IF(AND(AL944&lt;0, RIGHT(TEXT(AL944,"0.#"),1)&lt;&gt;"."),TRUE,FALSE)</formula>
    </cfRule>
    <cfRule type="expression" dxfId="1250" priority="2058">
      <formula>IF(AND(AL944&lt;0, RIGHT(TEXT(AL944,"0.#"),1)="."),TRUE,FALSE)</formula>
    </cfRule>
  </conditionalFormatting>
  <conditionalFormatting sqref="AL979:AO1006">
    <cfRule type="expression" dxfId="1249" priority="2049">
      <formula>IF(AND(AL979&gt;=0, RIGHT(TEXT(AL979,"0.#"),1)&lt;&gt;"."),TRUE,FALSE)</formula>
    </cfRule>
    <cfRule type="expression" dxfId="1248" priority="2050">
      <formula>IF(AND(AL979&gt;=0, RIGHT(TEXT(AL979,"0.#"),1)="."),TRUE,FALSE)</formula>
    </cfRule>
    <cfRule type="expression" dxfId="1247" priority="2051">
      <formula>IF(AND(AL979&lt;0, RIGHT(TEXT(AL979,"0.#"),1)&lt;&gt;"."),TRUE,FALSE)</formula>
    </cfRule>
    <cfRule type="expression" dxfId="1246" priority="2052">
      <formula>IF(AND(AL979&lt;0, RIGHT(TEXT(AL979,"0.#"),1)="."),TRUE,FALSE)</formula>
    </cfRule>
  </conditionalFormatting>
  <conditionalFormatting sqref="AL977:AO978">
    <cfRule type="expression" dxfId="1245" priority="2043">
      <formula>IF(AND(AL977&gt;=0, RIGHT(TEXT(AL977,"0.#"),1)&lt;&gt;"."),TRUE,FALSE)</formula>
    </cfRule>
    <cfRule type="expression" dxfId="1244" priority="2044">
      <formula>IF(AND(AL977&gt;=0, RIGHT(TEXT(AL977,"0.#"),1)="."),TRUE,FALSE)</formula>
    </cfRule>
    <cfRule type="expression" dxfId="1243" priority="2045">
      <formula>IF(AND(AL977&lt;0, RIGHT(TEXT(AL977,"0.#"),1)&lt;&gt;"."),TRUE,FALSE)</formula>
    </cfRule>
    <cfRule type="expression" dxfId="1242" priority="2046">
      <formula>IF(AND(AL977&lt;0, RIGHT(TEXT(AL977,"0.#"),1)="."),TRUE,FALSE)</formula>
    </cfRule>
  </conditionalFormatting>
  <conditionalFormatting sqref="AL1012:AO1039">
    <cfRule type="expression" dxfId="1241" priority="2037">
      <formula>IF(AND(AL1012&gt;=0, RIGHT(TEXT(AL1012,"0.#"),1)&lt;&gt;"."),TRUE,FALSE)</formula>
    </cfRule>
    <cfRule type="expression" dxfId="1240" priority="2038">
      <formula>IF(AND(AL1012&gt;=0, RIGHT(TEXT(AL1012,"0.#"),1)="."),TRUE,FALSE)</formula>
    </cfRule>
    <cfRule type="expression" dxfId="1239" priority="2039">
      <formula>IF(AND(AL1012&lt;0, RIGHT(TEXT(AL1012,"0.#"),1)&lt;&gt;"."),TRUE,FALSE)</formula>
    </cfRule>
    <cfRule type="expression" dxfId="1238" priority="2040">
      <formula>IF(AND(AL1012&lt;0, RIGHT(TEXT(AL1012,"0.#"),1)="."),TRUE,FALSE)</formula>
    </cfRule>
  </conditionalFormatting>
  <conditionalFormatting sqref="AL1010:AO1011">
    <cfRule type="expression" dxfId="1237" priority="2031">
      <formula>IF(AND(AL1010&gt;=0, RIGHT(TEXT(AL1010,"0.#"),1)&lt;&gt;"."),TRUE,FALSE)</formula>
    </cfRule>
    <cfRule type="expression" dxfId="1236" priority="2032">
      <formula>IF(AND(AL1010&gt;=0, RIGHT(TEXT(AL1010,"0.#"),1)="."),TRUE,FALSE)</formula>
    </cfRule>
    <cfRule type="expression" dxfId="1235" priority="2033">
      <formula>IF(AND(AL1010&lt;0, RIGHT(TEXT(AL1010,"0.#"),1)&lt;&gt;"."),TRUE,FALSE)</formula>
    </cfRule>
    <cfRule type="expression" dxfId="1234" priority="2034">
      <formula>IF(AND(AL1010&lt;0, RIGHT(TEXT(AL1010,"0.#"),1)="."),TRUE,FALSE)</formula>
    </cfRule>
  </conditionalFormatting>
  <conditionalFormatting sqref="Y1010:Y1011">
    <cfRule type="expression" dxfId="1233" priority="2029">
      <formula>IF(RIGHT(TEXT(Y1010,"0.#"),1)=".",FALSE,TRUE)</formula>
    </cfRule>
    <cfRule type="expression" dxfId="1232" priority="2030">
      <formula>IF(RIGHT(TEXT(Y1010,"0.#"),1)=".",TRUE,FALSE)</formula>
    </cfRule>
  </conditionalFormatting>
  <conditionalFormatting sqref="AL1045:AO1072">
    <cfRule type="expression" dxfId="1231" priority="2025">
      <formula>IF(AND(AL1045&gt;=0, RIGHT(TEXT(AL1045,"0.#"),1)&lt;&gt;"."),TRUE,FALSE)</formula>
    </cfRule>
    <cfRule type="expression" dxfId="1230" priority="2026">
      <formula>IF(AND(AL1045&gt;=0, RIGHT(TEXT(AL1045,"0.#"),1)="."),TRUE,FALSE)</formula>
    </cfRule>
    <cfRule type="expression" dxfId="1229" priority="2027">
      <formula>IF(AND(AL1045&lt;0, RIGHT(TEXT(AL1045,"0.#"),1)&lt;&gt;"."),TRUE,FALSE)</formula>
    </cfRule>
    <cfRule type="expression" dxfId="1228" priority="2028">
      <formula>IF(AND(AL1045&lt;0, RIGHT(TEXT(AL1045,"0.#"),1)="."),TRUE,FALSE)</formula>
    </cfRule>
  </conditionalFormatting>
  <conditionalFormatting sqref="Y1045:Y1072">
    <cfRule type="expression" dxfId="1227" priority="2023">
      <formula>IF(RIGHT(TEXT(Y1045,"0.#"),1)=".",FALSE,TRUE)</formula>
    </cfRule>
    <cfRule type="expression" dxfId="1226" priority="2024">
      <formula>IF(RIGHT(TEXT(Y1045,"0.#"),1)=".",TRUE,FALSE)</formula>
    </cfRule>
  </conditionalFormatting>
  <conditionalFormatting sqref="AL1043:AO1044">
    <cfRule type="expression" dxfId="1225" priority="2019">
      <formula>IF(AND(AL1043&gt;=0, RIGHT(TEXT(AL1043,"0.#"),1)&lt;&gt;"."),TRUE,FALSE)</formula>
    </cfRule>
    <cfRule type="expression" dxfId="1224" priority="2020">
      <formula>IF(AND(AL1043&gt;=0, RIGHT(TEXT(AL1043,"0.#"),1)="."),TRUE,FALSE)</formula>
    </cfRule>
    <cfRule type="expression" dxfId="1223" priority="2021">
      <formula>IF(AND(AL1043&lt;0, RIGHT(TEXT(AL1043,"0.#"),1)&lt;&gt;"."),TRUE,FALSE)</formula>
    </cfRule>
    <cfRule type="expression" dxfId="1222" priority="2022">
      <formula>IF(AND(AL1043&lt;0, RIGHT(TEXT(AL1043,"0.#"),1)="."),TRUE,FALSE)</formula>
    </cfRule>
  </conditionalFormatting>
  <conditionalFormatting sqref="Y1043:Y1044">
    <cfRule type="expression" dxfId="1221" priority="2017">
      <formula>IF(RIGHT(TEXT(Y1043,"0.#"),1)=".",FALSE,TRUE)</formula>
    </cfRule>
    <cfRule type="expression" dxfId="1220" priority="2018">
      <formula>IF(RIGHT(TEXT(Y1043,"0.#"),1)=".",TRUE,FALSE)</formula>
    </cfRule>
  </conditionalFormatting>
  <conditionalFormatting sqref="AL1078:AO1105">
    <cfRule type="expression" dxfId="1219" priority="2013">
      <formula>IF(AND(AL1078&gt;=0, RIGHT(TEXT(AL1078,"0.#"),1)&lt;&gt;"."),TRUE,FALSE)</formula>
    </cfRule>
    <cfRule type="expression" dxfId="1218" priority="2014">
      <formula>IF(AND(AL1078&gt;=0, RIGHT(TEXT(AL1078,"0.#"),1)="."),TRUE,FALSE)</formula>
    </cfRule>
    <cfRule type="expression" dxfId="1217" priority="2015">
      <formula>IF(AND(AL1078&lt;0, RIGHT(TEXT(AL1078,"0.#"),1)&lt;&gt;"."),TRUE,FALSE)</formula>
    </cfRule>
    <cfRule type="expression" dxfId="1216" priority="2016">
      <formula>IF(AND(AL1078&lt;0, RIGHT(TEXT(AL1078,"0.#"),1)="."),TRUE,FALSE)</formula>
    </cfRule>
  </conditionalFormatting>
  <conditionalFormatting sqref="Y1078:Y1105">
    <cfRule type="expression" dxfId="1215" priority="2011">
      <formula>IF(RIGHT(TEXT(Y1078,"0.#"),1)=".",FALSE,TRUE)</formula>
    </cfRule>
    <cfRule type="expression" dxfId="1214" priority="2012">
      <formula>IF(RIGHT(TEXT(Y1078,"0.#"),1)=".",TRUE,FALSE)</formula>
    </cfRule>
  </conditionalFormatting>
  <conditionalFormatting sqref="AL1076:AO1077">
    <cfRule type="expression" dxfId="1213" priority="2007">
      <formula>IF(AND(AL1076&gt;=0, RIGHT(TEXT(AL1076,"0.#"),1)&lt;&gt;"."),TRUE,FALSE)</formula>
    </cfRule>
    <cfRule type="expression" dxfId="1212" priority="2008">
      <formula>IF(AND(AL1076&gt;=0, RIGHT(TEXT(AL1076,"0.#"),1)="."),TRUE,FALSE)</formula>
    </cfRule>
    <cfRule type="expression" dxfId="1211" priority="2009">
      <formula>IF(AND(AL1076&lt;0, RIGHT(TEXT(AL1076,"0.#"),1)&lt;&gt;"."),TRUE,FALSE)</formula>
    </cfRule>
    <cfRule type="expression" dxfId="1210" priority="2010">
      <formula>IF(AND(AL1076&lt;0, RIGHT(TEXT(AL1076,"0.#"),1)="."),TRUE,FALSE)</formula>
    </cfRule>
  </conditionalFormatting>
  <conditionalFormatting sqref="Y1076:Y1077">
    <cfRule type="expression" dxfId="1209" priority="2005">
      <formula>IF(RIGHT(TEXT(Y1076,"0.#"),1)=".",FALSE,TRUE)</formula>
    </cfRule>
    <cfRule type="expression" dxfId="1208" priority="2006">
      <formula>IF(RIGHT(TEXT(Y1076,"0.#"),1)=".",TRUE,FALSE)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Y790">
    <cfRule type="expression" dxfId="13" priority="13">
      <formula>IF(RIGHT(TEXT(Y790,"0.#"),1)=".",FALSE,TRUE)</formula>
    </cfRule>
    <cfRule type="expression" dxfId="12" priority="14">
      <formula>IF(RIGHT(TEXT(Y790,"0.#"),1)=".",TRUE,FALSE)</formula>
    </cfRule>
  </conditionalFormatting>
  <conditionalFormatting sqref="Y789">
    <cfRule type="expression" dxfId="11" priority="11">
      <formula>IF(RIGHT(TEXT(Y789,"0.#"),1)=".",FALSE,TRUE)</formula>
    </cfRule>
    <cfRule type="expression" dxfId="10" priority="12">
      <formula>IF(RIGHT(TEXT(Y789,"0.#"),1)=".",TRUE,FALSE)</formula>
    </cfRule>
  </conditionalFormatting>
  <conditionalFormatting sqref="AU790">
    <cfRule type="expression" dxfId="9" priority="9">
      <formula>IF(RIGHT(TEXT(AU790,"0.#"),1)=".",FALSE,TRUE)</formula>
    </cfRule>
    <cfRule type="expression" dxfId="8" priority="10">
      <formula>IF(RIGHT(TEXT(AU790,"0.#"),1)=".",TRUE,FALSE)</formula>
    </cfRule>
  </conditionalFormatting>
  <conditionalFormatting sqref="AU789">
    <cfRule type="expression" dxfId="7" priority="7">
      <formula>IF(RIGHT(TEXT(AU789,"0.#"),1)=".",FALSE,TRUE)</formula>
    </cfRule>
    <cfRule type="expression" dxfId="6" priority="8">
      <formula>IF(RIGHT(TEXT(AU789,"0.#"),1)=".",TRUE,FALSE)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652</v>
      </c>
      <c r="M2" s="13" t="str">
        <f>IF(L2="","",K2)</f>
        <v>社会保障</v>
      </c>
      <c r="N2" s="13" t="str">
        <f>IF(M2="","",IF(N1&lt;&gt;"",CONCATENATE(N1,"、",M2),M2))</f>
        <v>社会保障</v>
      </c>
      <c r="O2" s="13"/>
      <c r="P2" s="12" t="s">
        <v>73</v>
      </c>
      <c r="Q2" s="17" t="s">
        <v>652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652</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青天目 隆司(nabatame-takashi)</cp:lastModifiedBy>
  <cp:lastPrinted>2021-06-10T13:07:59Z</cp:lastPrinted>
  <dcterms:created xsi:type="dcterms:W3CDTF">2012-03-13T00:50:25Z</dcterms:created>
  <dcterms:modified xsi:type="dcterms:W3CDTF">2021-06-14T02:31:18Z</dcterms:modified>
</cp:coreProperties>
</file>