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人開\点検対象外\set\0625\"/>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<sst xmlns="http://schemas.openxmlformats.org/spreadsheetml/2006/main" count="3036" uniqueCount="779">
  <si>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</si>
  <si>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</si>
  <si>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</si>
  <si>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</si>
  <si>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</si>
  <si>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</si>
  <si>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</si>
  <si>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</si>
  <si>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</si>
  <si>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</si>
  <si>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</si>
  <si>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</si>
  <si>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</si>
  <si>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</si>
  <si>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</si>
  <si>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</si>
  <si>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</si>
  <si>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</si>
  <si>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</si>
  <si>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</si>
  <si>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</si>
  <si>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</si>
  <si>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</si>
  <si>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</si>
  <si>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</si>
  <si>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</si>
  <si>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</si>
  <si>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</si>
  <si>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</si>
  <si>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</si>
  <si>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</si>
  <si>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</si>
  <si>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</si>
  <si>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</si>
  <si>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</si>
  <si>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</si>
  <si>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</si>
  <si>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</si>
  <si>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</si>
  <si>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</si>
  <si>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</si>
  <si>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</si>
  <si>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</si>
  <si>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</si>
  <si>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</si>
  <si>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</si>
  <si>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</si>
  <si>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</si>
  <si>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</si>
  <si>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</si>
  <si>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</si>
  <si>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</si>
  <si>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</si>
  <si>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</si>
  <si>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</si>
  <si>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</si>
  <si>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</si>
  <si>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</si>
  <si>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</si>
  <si>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</si>
  <si>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</si>
  <si>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</si>
  <si>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</si>
  <si>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</si>
  <si>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</si>
  <si>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</si>
  <si>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</si>
  <si>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</si>
  <si>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</si>
  <si>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</si>
  <si>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</si>
  <si>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</si>
  <si>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</si>
  <si>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</si>
  <si>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</si>
  <si>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</si>
  <si>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</si>
  <si>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</si>
  <si>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</si>
  <si>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</si>
  <si>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</si>
  <si>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</si>
  <si>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</si>
  <si>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</si>
  <si>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</si>
  <si>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</si>
  <si>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</si>
  <si>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</si>
  <si>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</si>
  <si>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</si>
  <si>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</si>
  <si>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</si>
  <si>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</si>
  <si>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</si>
  <si>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</si>
  <si>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</si>
  <si>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</si>
  <si>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</si>
  <si>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</si>
  <si>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</si>
  <si>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</si>
  <si>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</si>
  <si>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</si>
  <si>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</si>
  <si>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</si>
  <si>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</si>
  <si>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</si>
  <si>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</si>
  <si>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</si>
  <si>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</si>
  <si>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</si>
  <si>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</si>
  <si>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</si>
  <si>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</si>
  <si>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</si>
  <si>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</si>
  <si>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</si>
  <si>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</si>
  <si>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</si>
  <si>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</si>
  <si>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</si>
  <si>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</si>
  <si>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</si>
  <si>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</si>
  <si>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</si>
  <si>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</si>
  <si>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</si>
  <si>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</si>
  <si>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</si>
  <si>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</si>
  <si>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</si>
  <si>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</si>
  <si>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</si>
  <si>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</si>
  <si>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</si>
  <si>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</si>
  <si>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</si>
  <si>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</si>
  <si>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</si>
  <si>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</si>
  <si>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</si>
  <si>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</si>
  <si>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</si>
  <si>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</si>
  <si>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</si>
  <si>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</si>
  <si>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</si>
  <si>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</si>
  <si>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</si>
  <si>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</si>
  <si>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</si>
  <si>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</si>
  <si>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</si>
  <si>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</si>
  <si>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</si>
  <si>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</si>
  <si>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</si>
  <si>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</si>
  <si>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</si>
  <si>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</si>
  <si>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</si>
  <si>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</si>
  <si>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</si>
  <si>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</si>
  <si>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</si>
  <si>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</si>
  <si>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</si>
  <si>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</si>
  <si>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</si>
  <si>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</si>
  <si>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</si>
  <si>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</si>
  <si>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</si>
  <si>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</si>
  <si>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</si>
  <si>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</si>
  <si>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</si>
  <si>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</si>
  <si>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</si>
  <si>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</si>
  <si>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</si>
  <si>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</si>
  <si>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</si>
  <si>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</si>
  <si>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</si>
  <si>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</si>
  <si>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</si>
  <si>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</si>
  <si>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</si>
  <si>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</si>
  <si>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</si>
  <si>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</si>
  <si>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</si>
  <si>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</si>
  <si>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</si>
  <si>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</si>
  <si>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</si>
  <si>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</si>
  <si>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</si>
  <si>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</si>
  <si>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</si>
  <si>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</si>
  <si>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</si>
  <si>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</si>
  <si>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</si>
  <si>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</si>
  <si>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</si>
  <si>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</si>
  <si>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</si>
  <si>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</si>
  <si>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</si>
  <si>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</si>
  <si>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</si>
  <si>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</si>
  <si>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</si>
  <si>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</si>
  <si>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</si>
  <si>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</si>
  <si>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</si>
  <si>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</si>
  <si>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</si>
  <si>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</si>
  <si>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</si>
  <si>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</si>
  <si>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</si>
  <si>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</si>
  <si>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</si>
  <si>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</si>
  <si>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</si>
  <si>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</si>
  <si>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</si>
  <si>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</si>
  <si>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</si>
  <si>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</si>
  <si>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</si>
  <si>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</si>
  <si>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</si>
  <si>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</si>
  <si>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</si>
  <si>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</si>
  <si>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</si>
  <si>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</si>
  <si>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</si>
  <si>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</si>
  <si>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</si>
  <si>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</si>
  <si>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</si>
  <si>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</si>
  <si>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</si>
  <si>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</si>
  <si>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</si>
  <si>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</si>
  <si>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</si>
  <si>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</si>
  <si>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</si>
  <si>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</si>
  <si>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</si>
  <si>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</si>
  <si>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</si>
  <si>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</si>
  <si>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</si>
  <si>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</si>
  <si>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</si>
  <si>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</si>
  <si>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</si>
  <si>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</si>
  <si>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</si>
  <si>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</si>
  <si>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</si>
  <si>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</si>
  <si>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</si>
  <si>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</si>
  <si>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</si>
  <si>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</si>
  <si>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</si>
  <si>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</si>
  <si>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</si>
  <si>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</si>
  <si>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</si>
  <si>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</si>
  <si>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</si>
  <si>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</si>
  <si>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</si>
  <si>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</si>
  <si>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</si>
  <si>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</si>
  <si>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</si>
  <si>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</si>
  <si>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</si>
  <si>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</si>
  <si>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</si>
  <si>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</si>
  <si>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</si>
  <si>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</si>
  <si>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</si>
  <si>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</si>
  <si>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</si>
  <si>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</si>
  <si>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</si>
  <si>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</si>
  <si>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</si>
  <si>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</si>
  <si>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</si>
  <si>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</si>
  <si>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</si>
  <si>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</si>
  <si>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</si>
  <si>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</si>
  <si>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</si>
  <si>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</si>
  <si>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</si>
  <si>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</si>
  <si>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</si>
  <si>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</si>
  <si>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</si>
  <si>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</si>
  <si>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</si>
  <si>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</si>
  <si>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</si>
  <si>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</si>
  <si>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</si>
  <si>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</si>
  <si>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</si>
  <si>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</si>
  <si>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</si>
  <si>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</si>
  <si>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</si>
  <si>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</si>
  <si>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</si>
  <si>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</si>
  <si>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</si>
  <si>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</si>
  <si>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</si>
  <si>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</si>
  <si>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</si>
  <si>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</si>
  <si>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</si>
  <si>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</si>
  <si>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</si>
  <si>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</si>
  <si>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</si>
  <si>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</si>
  <si>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</si>
  <si>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</si>
  <si>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</si>
  <si>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</si>
  <si>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</si>
  <si>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</si>
  <si>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</si>
  <si>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</si>
  <si>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</si>
  <si>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</si>
  <si>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</si>
  <si>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</si>
  <si>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</si>
  <si>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</si>
  <si>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</si>
  <si>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</si>
  <si>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</si>
  <si>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</si>
  <si>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</si>
  <si>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</si>
  <si>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</si>
  <si>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</si>
  <si>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</si>
  <si>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</si>
  <si>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</si>
  <si>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</si>
  <si>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</si>
  <si>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</si>
  <si>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</si>
  <si>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</si>
  <si>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</si>
  <si>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</si>
  <si>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</si>
  <si>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</si>
  <si>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</si>
  <si>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</si>
  <si>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</si>
  <si>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</si>
  <si>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</si>
  <si>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</si>
  <si>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</si>
  <si>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</si>
  <si>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</si>
  <si>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</si>
  <si>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</si>
  <si>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</si>
  <si>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</si>
  <si>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</si>
  <si>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</si>
  <si>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</si>
  <si>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</si>
  <si>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</si>
  <si>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</si>
  <si>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</si>
  <si>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</si>
  <si>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</si>
  <si>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</si>
  <si>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</si>
  <si>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</si>
  <si>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</si>
  <si>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</si>
  <si>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</si>
  <si>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</si>
  <si>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</si>
  <si>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</si>
  <si>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</si>
  <si>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</si>
  <si>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</si>
  <si>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</si>
  <si>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</si>
  <si>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</si>
  <si>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</si>
  <si>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</si>
  <si>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</si>
  <si>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</si>
  <si>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</si>
  <si>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</si>
  <si>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</si>
  <si>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</si>
  <si>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</si>
  <si>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</si>
  <si>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</si>
  <si>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</si>
  <si>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</si>
  <si>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</si>
  <si>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</si>
  <si>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</si>
  <si>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</si>
  <si>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</si>
  <si>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</si>
  <si>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</si>
  <si>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</si>
  <si>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</si>
  <si>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</si>
  <si>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</si>
  <si>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</si>
  <si>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</si>
  <si>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</si>
  <si>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</si>
  <si>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</si>
  <si>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</si>
  <si>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</si>
  <si>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</si>
  <si>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</si>
  <si>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</si>
  <si>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</si>
  <si>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</si>
  <si>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</si>
  <si>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</si>
  <si>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</si>
  <si>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</si>
  <si>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</si>
  <si>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</si>
  <si>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</si>
  <si>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</si>
  <si>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</si>
  <si>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</si>
  <si>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</si>
  <si>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</si>
  <si>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</si>
  <si>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</si>
  <si>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</si>
  <si>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</si>
  <si>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</si>
  <si>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</si>
  <si>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</si>
  <si>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</si>
  <si>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</si>
  <si>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</si>
  <si>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</si>
  <si>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</si>
  <si>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</si>
  <si>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</si>
  <si>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</si>
  <si>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</si>
  <si>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</si>
  <si>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</si>
  <si>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</si>
  <si>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</si>
  <si>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</si>
  <si>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</si>
  <si>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</si>
  <si>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</si>
  <si>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</si>
  <si>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</si>
  <si>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</si>
  <si>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</si>
  <si>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</si>
  <si>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</si>
  <si>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</si>
  <si>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</si>
  <si>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</si>
  <si>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</si>
  <si>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</si>
  <si>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</si>
  <si>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</si>
  <si>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</si>
  <si>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</si>
  <si>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</si>
  <si>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</si>
  <si>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</si>
  <si>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</si>
  <si>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</si>
  <si>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</si>
  <si>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</si>
  <si>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</si>
  <si>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</si>
  <si>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</si>
  <si>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</si>
  <si>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</si>
  <si>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</si>
  <si>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</si>
  <si>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</si>
  <si>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</si>
  <si>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</si>
  <si>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</si>
  <si>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</si>
  <si>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</si>
  <si>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</si>
  <si>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</si>
  <si>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</si>
  <si>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</si>
  <si>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</si>
  <si>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</si>
  <si>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</si>
  <si>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</si>
  <si>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</si>
  <si>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</si>
  <si>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</si>
  <si>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</si>
  <si>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</si>
  <si>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</si>
  <si>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</si>
  <si>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</si>
  <si>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</si>
  <si>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</si>
  <si>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</si>
  <si>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</si>
  <si>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</si>
  <si>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</si>
  <si>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</si>
  <si>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</si>
  <si>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</si>
  <si>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</si>
  <si>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</si>
  <si>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</si>
  <si>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</si>
  <si>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</si>
  <si>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</si>
  <si>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</si>
  <si>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</si>
  <si>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</si>
  <si>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</si>
  <si>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</si>
  <si>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</si>
  <si>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</si>
  <si>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</si>
  <si>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</si>
  <si>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</si>
  <si>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</si>
  <si>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</si>
  <si>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</si>
  <si>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</si>
  <si>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</si>
  <si>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</si>
  <si>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</si>
  <si>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</si>
  <si>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</si>
  <si>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</si>
  <si>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</si>
  <si>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</si>
  <si>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</si>
  <si>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</si>
  <si>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</si>
  <si>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</si>
  <si>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</si>
  <si>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</si>
  <si>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</si>
  <si>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</si>
  <si>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</si>
  <si>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</si>
  <si>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</si>
  <si>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</si>
  <si>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</si>
  <si>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</si>
  <si>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</si>
  <si>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</si>
  <si>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</si>
  <si>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</si>
  <si>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</si>
  <si>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</si>
  <si>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</si>
  <si>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</si>
  <si>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</si>
  <si>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</si>
  <si>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</si>
  <si>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</si>
  <si>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</si>
  <si>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</si>
  <si>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</si>
  <si>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</si>
  <si>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</si>
  <si>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</si>
  <si>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</si>
  <si>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</si>
  <si>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</si>
  <si>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</si>
  <si>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</si>
  <si>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</si>
  <si>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</si>
  <si>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</si>
  <si>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</si>
  <si>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</si>
  <si>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</si>
  <si>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</si>
  <si>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</si>
  <si>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</si>
  <si>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</si>
  <si>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</si>
  <si>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</si>
  <si>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</si>
  <si>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</si>
  <si>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</si>
  <si>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</si>
  <si>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</si>
  <si>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</si>
  <si>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</si>
  <si>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</si>
  <si>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</si>
  <si>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</si>
  <si>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</si>
  <si>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</si>
  <si>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</si>
  <si>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</si>
  <si>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</si>
  <si>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</si>
  <si>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</si>
  <si>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</si>
  <si>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</si>
  <si>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</si>
  <si>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</si>
  <si>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</si>
  <si>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</si>
  <si>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</si>
  <si>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</si>
  <si>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</si>
  <si>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</si>
  <si>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</si>
  <si>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</si>
  <si>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</si>
  <si>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</si>
  <si>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</si>
  <si>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</si>
  <si>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</si>
  <si>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</si>
  <si>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</si>
  <si>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</si>
  <si>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</si>
  <si>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</si>
  <si>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</si>
  <si>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</si>
  <si>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</si>
  <si>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</si>
  <si>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</si>
  <si>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</si>
  <si>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</si>
  <si>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</si>
  <si>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</si>
  <si>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</si>
  <si>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</si>
  <si>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</si>
  <si>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</si>
  <si>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</si>
  <si>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</si>
  <si>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</si>
  <si>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</si>
  <si>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</si>
  <si>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</si>
  <si>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</si>
  <si>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</si>
  <si>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</si>
  <si>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</si>
  <si>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</si>
  <si>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</si>
  <si>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</si>
  <si>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</si>
  <si>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</si>
  <si>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</si>
  <si>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</si>
  <si>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</si>
  <si>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</si>
  <si>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</si>
  <si>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</si>
  <si>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</si>
  <si>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</si>
  <si>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</si>
  <si>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</si>
  <si>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</si>
  <si>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</si>
  <si>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</si>
  <si>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</si>
  <si>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</si>
  <si>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</si>
  <si>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</si>
  <si>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</si>
  <si>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</si>
  <si>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</si>
  <si>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</si>
  <si>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</si>
  <si>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</si>
  <si>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障害者職業能力開発校設備等</t>
  </si>
  <si>
    <t>人材開発統括官</t>
  </si>
  <si>
    <t>昭和22年度</t>
  </si>
  <si>
    <t>終了予定なし</t>
  </si>
  <si>
    <t>特別支援室</t>
  </si>
  <si>
    <t>職業能力開発促進法第16条第1項、労働者災害補償保険法第29条第1項第1号</t>
  </si>
  <si>
    <t>障害者基本計画（平成30年3月閣議決定）</t>
  </si>
  <si>
    <t>一般の職業能力開発校において職業訓練を受けることが困難な障害者に対して職業訓練を実施する障害者職業能力開発校において、障害特性に適応した専門的な職業訓練を行う上で必要な施設等の整備を図る。</t>
  </si>
  <si>
    <t>国立障害者職業能力開発校の校舎や機器の老朽化、障害の重度化・多様化に対応した訓練科目の整備に伴い、効率的・効果的な職業訓練を実施するために必要な改修工事や機器整備を行う。</t>
  </si>
  <si>
    <t>-</t>
  </si>
  <si>
    <t>施設整備費</t>
  </si>
  <si>
    <t>土地建物借料</t>
  </si>
  <si>
    <t>施設施工庁費</t>
  </si>
  <si>
    <t>障害者職業能力開発校の修了者の就職率70％</t>
  </si>
  <si>
    <t>障害者職業能力開発校の修了者の就職率
（就職者数/訓練修了者数）</t>
  </si>
  <si>
    <t>定例業務報告（厚生労働省調べ）</t>
  </si>
  <si>
    <t>施設・機器整備箇所数</t>
  </si>
  <si>
    <t>箇所</t>
  </si>
  <si>
    <t>X「執行額」／Y「施設/機器整備箇所数」　　　　　　　　　　　　　</t>
    <phoneticPr fontId="5"/>
  </si>
  <si>
    <t>円</t>
  </si>
  <si>
    <t>　　　X/Y</t>
    <phoneticPr fontId="5"/>
  </si>
  <si>
    <t>526,867,367/10</t>
  </si>
  <si>
    <t>1,080,383,968/12</t>
  </si>
  <si>
    <t>労働災害に被災した労働者等に対し必要な保険給付を行うとともに、その社会復帰の促進等を図ること（Ⅲ－３）</t>
  </si>
  <si>
    <t>被災労働者等の社会復帰促進・援護等を図ること（Ⅲ-３－２）</t>
  </si>
  <si>
    <t>障害者職業能力開発校の修了者の就職率
(就職者数/訓練修了者数)</t>
  </si>
  <si>
    <t>独立行政法人高齢・障害・求職者雇用支援機構障害者職業能力開発勘定運営費交付金</t>
  </si>
  <si>
    <t>独立行政法人高齢・障害・求職者雇用支援機構職業能力開発勘定運営費交付金</t>
  </si>
  <si>
    <t>障害者職業能力開発校運営委託費</t>
  </si>
  <si>
    <t>職業評価部門施設経費</t>
  </si>
  <si>
    <t>－</t>
  </si>
  <si>
    <t>717</t>
  </si>
  <si>
    <t>619</t>
  </si>
  <si>
    <t>628</t>
  </si>
  <si>
    <t>617</t>
  </si>
  <si>
    <t>441</t>
  </si>
  <si>
    <t>○</t>
  </si>
  <si>
    <t>特別支援室長　津崎　僚二</t>
    <phoneticPr fontId="5"/>
  </si>
  <si>
    <t>-</t>
    <phoneticPr fontId="5"/>
  </si>
  <si>
    <t>情報処理業務庁費</t>
    <rPh sb="0" eb="2">
      <t>ジョウホウ</t>
    </rPh>
    <rPh sb="2" eb="4">
      <t>ショリ</t>
    </rPh>
    <rPh sb="4" eb="6">
      <t>ギョウム</t>
    </rPh>
    <rPh sb="6" eb="8">
      <t>チョウヒ</t>
    </rPh>
    <phoneticPr fontId="5"/>
  </si>
  <si>
    <t>庁費</t>
    <rPh sb="0" eb="2">
      <t>チョウヒ</t>
    </rPh>
    <phoneticPr fontId="5"/>
  </si>
  <si>
    <t>834,522,000円／13</t>
    <rPh sb="11" eb="12">
      <t>エン</t>
    </rPh>
    <phoneticPr fontId="5"/>
  </si>
  <si>
    <t>本施策は、労災勘定の社会復帰促進等事業を全般的に評価しているところ、障害者職業能力開発校設備等は、本施策を構成する事業の一つである。</t>
  </si>
  <si>
    <t>－</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</si>
  <si>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phoneticPr fontId="5"/>
  </si>
  <si>
    <t xml:space="preserve">国の雇用のセーフティーネットとしての障害者に対する職業訓練は国の責務として国が実施すべき事業である（労働施策総合推進法第４条第１項３号及び10号）。本事業は、職業能力開発促進法第16条に基づき国が設置した障害者職業能力開発校の施設及び訓練機器について必要な整備・更新をおこなうもの。   </t>
    <phoneticPr fontId="5"/>
  </si>
  <si>
    <t>国の雇用のセーフティーネットとしての障害者に対する職業訓練は国の責務として国が実施すべき事業である（労働施策総合推進法第４条第１項３号及び10号）。ハローワークへの求職障害者が増大する中、求職障害者の就職を実現するためには訓練機会の確保が重要であることから本事業の優先度は高い。</t>
    <phoneticPr fontId="5"/>
  </si>
  <si>
    <t>‐</t>
  </si>
  <si>
    <t>施設整備や訓練機器の更新費用など、真に必要な経費に限定されている。</t>
    <phoneticPr fontId="5"/>
  </si>
  <si>
    <t>中期目標等に基づき業務運営の効率化を図っているところである。</t>
    <phoneticPr fontId="5"/>
  </si>
  <si>
    <t>適切な施設整備を行うことにより、障害者に対する効果的か
つ安全を確保した上での職業訓練が可能となっていることか
ら、障害特性に対応した専門的な職業訓練機会の確保のた
めに十分に活用されている。</t>
    <phoneticPr fontId="5"/>
  </si>
  <si>
    <t>点検対象外</t>
    <rPh sb="0" eb="2">
      <t>テンケン</t>
    </rPh>
    <rPh sb="2" eb="5">
      <t>タイショウガイ</t>
    </rPh>
    <phoneticPr fontId="5"/>
  </si>
  <si>
    <t>国立障害者職業能力開発校の校舎や機器の老朽化、障害の重度化・多様化に対応した訓練科目の見直しに伴い整備をするものであり、執行額及び成果実績等の精査を行い、今後も効率的・効果的な職業訓練を実施するために緊要度の高い、真に必要な準備を進める。</t>
  </si>
  <si>
    <t>引き続き効果的・効率的な業務運営に努める。</t>
  </si>
  <si>
    <t>土地建物借料</t>
    <rPh sb="0" eb="2">
      <t>トチ</t>
    </rPh>
    <rPh sb="2" eb="4">
      <t>タテモノ</t>
    </rPh>
    <rPh sb="4" eb="6">
      <t>シャクリョウ</t>
    </rPh>
    <phoneticPr fontId="5"/>
  </si>
  <si>
    <t>中央障害者職業能力開発校土地借料</t>
    <rPh sb="0" eb="2">
      <t>チュウオウ</t>
    </rPh>
    <rPh sb="2" eb="5">
      <t>ショウガイシャ</t>
    </rPh>
    <rPh sb="5" eb="7">
      <t>ショクギョウ</t>
    </rPh>
    <rPh sb="7" eb="9">
      <t>ノウリョク</t>
    </rPh>
    <rPh sb="9" eb="11">
      <t>カイハツ</t>
    </rPh>
    <rPh sb="11" eb="12">
      <t>コウ</t>
    </rPh>
    <rPh sb="12" eb="14">
      <t>トチ</t>
    </rPh>
    <rPh sb="14" eb="16">
      <t>シャクリョウ</t>
    </rPh>
    <phoneticPr fontId="5"/>
  </si>
  <si>
    <t>厚生労働省（一般会計）</t>
    <rPh sb="0" eb="2">
      <t>コウセイ</t>
    </rPh>
    <rPh sb="2" eb="5">
      <t>ロウドウショウ</t>
    </rPh>
    <rPh sb="6" eb="8">
      <t>イッパン</t>
    </rPh>
    <rPh sb="8" eb="10">
      <t>カイケイ</t>
    </rPh>
    <phoneticPr fontId="5"/>
  </si>
  <si>
    <t>-</t>
    <phoneticPr fontId="5"/>
  </si>
  <si>
    <t>－</t>
    <phoneticPr fontId="5"/>
  </si>
  <si>
    <t>厚労</t>
  </si>
  <si>
    <t>△</t>
  </si>
  <si>
    <t>有</t>
  </si>
  <si>
    <t>大部分は一般競争入札（最低価格）で選定を行っている。一部、少額工事やメーカーによる部品製造の交換工事のため随意契約となった案件があった。一社応札となった案件もあったことから、適切な公告期間を設定し、多くの事業者が参入可能となるよう引き続き努めることとする。</t>
    <phoneticPr fontId="5"/>
  </si>
  <si>
    <t>-</t>
    <phoneticPr fontId="5"/>
  </si>
  <si>
    <t>612</t>
    <phoneticPr fontId="5"/>
  </si>
  <si>
    <t>613</t>
    <phoneticPr fontId="5"/>
  </si>
  <si>
    <t>本事業は、職業能力開発促進法第15条の7第1項により一般の職業能力開発校において職業訓練を受けることが困難な障害者に対して職業訓練を実施する障害者職業能力開発校における施設整備や訓練機器の整備を図るものであり、同法第16条の規定により障害者職業能力開発校の一部の運営を都道府県、機構に委託して実施する上で必要な管理職員、指導員の設置等を行う左記事業とは異なる事業であり、役割分担は適切なもの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</si>
</sst>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40821</xdr:colOff>
      <xdr:row>31</xdr:row>
      <xdr:rowOff>27214</xdr:rowOff>
    </xdr:from>
    <xdr:to>
      <xdr:col>41</xdr:col>
      <xdr:colOff>156882</xdr:colOff>
      <xdr:row>31</xdr:row>
      <xdr:rowOff>284949</xdr:rowOff>
    </xdr:to>
    <xdr:sp macro="" textlink="">
      <xdr:nvSpPr>
        <xdr:cNvPr id="3" name="正方形/長方形 2"/>
        <xdr:cNvSpPr/>
      </xdr:nvSpPr>
      <xdr:spPr>
        <a:xfrm>
          <a:off x="7796892" y="11620500"/>
          <a:ext cx="728383"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30</xdr:col>
      <xdr:colOff>134711</xdr:colOff>
      <xdr:row>18</xdr:row>
      <xdr:rowOff>31297</xdr:rowOff>
    </xdr:from>
    <xdr:to>
      <xdr:col>34</xdr:col>
      <xdr:colOff>46665</xdr:colOff>
      <xdr:row>18</xdr:row>
      <xdr:rowOff>289032</xdr:rowOff>
    </xdr:to>
    <xdr:sp macro="" textlink="">
      <xdr:nvSpPr>
        <xdr:cNvPr id="4" name="正方形/長方形 3"/>
        <xdr:cNvSpPr/>
      </xdr:nvSpPr>
      <xdr:spPr>
        <a:xfrm>
          <a:off x="6135461" y="7622722"/>
          <a:ext cx="712054"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38</xdr:col>
      <xdr:colOff>57149</xdr:colOff>
      <xdr:row>33</xdr:row>
      <xdr:rowOff>29936</xdr:rowOff>
    </xdr:from>
    <xdr:to>
      <xdr:col>41</xdr:col>
      <xdr:colOff>173210</xdr:colOff>
      <xdr:row>33</xdr:row>
      <xdr:rowOff>287671</xdr:rowOff>
    </xdr:to>
    <xdr:sp macro="" textlink="">
      <xdr:nvSpPr>
        <xdr:cNvPr id="5" name="正方形/長方形 4"/>
        <xdr:cNvSpPr/>
      </xdr:nvSpPr>
      <xdr:spPr>
        <a:xfrm>
          <a:off x="7813220" y="12221936"/>
          <a:ext cx="728383"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38</xdr:col>
      <xdr:colOff>59870</xdr:colOff>
      <xdr:row>100</xdr:row>
      <xdr:rowOff>32657</xdr:rowOff>
    </xdr:from>
    <xdr:to>
      <xdr:col>41</xdr:col>
      <xdr:colOff>175931</xdr:colOff>
      <xdr:row>100</xdr:row>
      <xdr:rowOff>290392</xdr:rowOff>
    </xdr:to>
    <xdr:sp macro="" textlink="">
      <xdr:nvSpPr>
        <xdr:cNvPr id="6" name="正方形/長方形 5"/>
        <xdr:cNvSpPr/>
      </xdr:nvSpPr>
      <xdr:spPr>
        <a:xfrm>
          <a:off x="7815941" y="13517336"/>
          <a:ext cx="728383"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38</xdr:col>
      <xdr:colOff>35377</xdr:colOff>
      <xdr:row>115</xdr:row>
      <xdr:rowOff>8165</xdr:rowOff>
    </xdr:from>
    <xdr:to>
      <xdr:col>41</xdr:col>
      <xdr:colOff>151438</xdr:colOff>
      <xdr:row>115</xdr:row>
      <xdr:rowOff>265900</xdr:rowOff>
    </xdr:to>
    <xdr:sp macro="" textlink="">
      <xdr:nvSpPr>
        <xdr:cNvPr id="7" name="正方形/長方形 6"/>
        <xdr:cNvSpPr/>
      </xdr:nvSpPr>
      <xdr:spPr>
        <a:xfrm>
          <a:off x="7791448" y="14390915"/>
          <a:ext cx="728383"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38</xdr:col>
      <xdr:colOff>38099</xdr:colOff>
      <xdr:row>116</xdr:row>
      <xdr:rowOff>174173</xdr:rowOff>
    </xdr:from>
    <xdr:to>
      <xdr:col>41</xdr:col>
      <xdr:colOff>154160</xdr:colOff>
      <xdr:row>116</xdr:row>
      <xdr:rowOff>431908</xdr:rowOff>
    </xdr:to>
    <xdr:sp macro="" textlink="">
      <xdr:nvSpPr>
        <xdr:cNvPr id="8" name="正方形/長方形 7"/>
        <xdr:cNvSpPr/>
      </xdr:nvSpPr>
      <xdr:spPr>
        <a:xfrm>
          <a:off x="7794170" y="14856280"/>
          <a:ext cx="728383"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38</xdr:col>
      <xdr:colOff>46264</xdr:colOff>
      <xdr:row>133</xdr:row>
      <xdr:rowOff>121105</xdr:rowOff>
    </xdr:from>
    <xdr:to>
      <xdr:col>41</xdr:col>
      <xdr:colOff>162325</xdr:colOff>
      <xdr:row>133</xdr:row>
      <xdr:rowOff>378840</xdr:rowOff>
    </xdr:to>
    <xdr:sp macro="" textlink="">
      <xdr:nvSpPr>
        <xdr:cNvPr id="9" name="正方形/長方形 8"/>
        <xdr:cNvSpPr/>
      </xdr:nvSpPr>
      <xdr:spPr>
        <a:xfrm>
          <a:off x="7647214" y="16913680"/>
          <a:ext cx="716136"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29</xdr:col>
      <xdr:colOff>54428</xdr:colOff>
      <xdr:row>708</xdr:row>
      <xdr:rowOff>36739</xdr:rowOff>
    </xdr:from>
    <xdr:to>
      <xdr:col>32</xdr:col>
      <xdr:colOff>166407</xdr:colOff>
      <xdr:row>708</xdr:row>
      <xdr:rowOff>294474</xdr:rowOff>
    </xdr:to>
    <xdr:sp macro="" textlink="">
      <xdr:nvSpPr>
        <xdr:cNvPr id="10" name="正方形/長方形 9"/>
        <xdr:cNvSpPr/>
      </xdr:nvSpPr>
      <xdr:spPr>
        <a:xfrm>
          <a:off x="5855153" y="28221214"/>
          <a:ext cx="712054"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29</xdr:col>
      <xdr:colOff>61233</xdr:colOff>
      <xdr:row>711</xdr:row>
      <xdr:rowOff>36739</xdr:rowOff>
    </xdr:from>
    <xdr:to>
      <xdr:col>32</xdr:col>
      <xdr:colOff>177294</xdr:colOff>
      <xdr:row>711</xdr:row>
      <xdr:rowOff>294474</xdr:rowOff>
    </xdr:to>
    <xdr:sp macro="" textlink="">
      <xdr:nvSpPr>
        <xdr:cNvPr id="11" name="正方形/長方形 10"/>
        <xdr:cNvSpPr/>
      </xdr:nvSpPr>
      <xdr:spPr>
        <a:xfrm>
          <a:off x="5861958" y="29326114"/>
          <a:ext cx="716136"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29</xdr:col>
      <xdr:colOff>53068</xdr:colOff>
      <xdr:row>714</xdr:row>
      <xdr:rowOff>50346</xdr:rowOff>
    </xdr:from>
    <xdr:to>
      <xdr:col>32</xdr:col>
      <xdr:colOff>169129</xdr:colOff>
      <xdr:row>714</xdr:row>
      <xdr:rowOff>308081</xdr:rowOff>
    </xdr:to>
    <xdr:sp macro="" textlink="">
      <xdr:nvSpPr>
        <xdr:cNvPr id="12" name="正方形/長方形 11"/>
        <xdr:cNvSpPr/>
      </xdr:nvSpPr>
      <xdr:spPr>
        <a:xfrm>
          <a:off x="5853793" y="30339846"/>
          <a:ext cx="716136"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29</xdr:col>
      <xdr:colOff>35378</xdr:colOff>
      <xdr:row>716</xdr:row>
      <xdr:rowOff>34018</xdr:rowOff>
    </xdr:from>
    <xdr:to>
      <xdr:col>32</xdr:col>
      <xdr:colOff>147357</xdr:colOff>
      <xdr:row>716</xdr:row>
      <xdr:rowOff>291753</xdr:rowOff>
    </xdr:to>
    <xdr:sp macro="" textlink="">
      <xdr:nvSpPr>
        <xdr:cNvPr id="13" name="正方形/長方形 12"/>
        <xdr:cNvSpPr/>
      </xdr:nvSpPr>
      <xdr:spPr>
        <a:xfrm>
          <a:off x="5836103" y="31114093"/>
          <a:ext cx="712054"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twoCellAnchor>
    <xdr:from>
      <xdr:col>7</xdr:col>
      <xdr:colOff>95250</xdr:colOff>
      <xdr:row>748</xdr:row>
      <xdr:rowOff>178594</xdr:rowOff>
    </xdr:from>
    <xdr:to>
      <xdr:col>15</xdr:col>
      <xdr:colOff>107156</xdr:colOff>
      <xdr:row>749</xdr:row>
      <xdr:rowOff>140117</xdr:rowOff>
    </xdr:to>
    <xdr:sp macro="" textlink="">
      <xdr:nvSpPr>
        <xdr:cNvPr id="14" name="テキスト ボックス 13"/>
        <xdr:cNvSpPr txBox="1"/>
      </xdr:nvSpPr>
      <xdr:spPr>
        <a:xfrm>
          <a:off x="1495425" y="43479244"/>
          <a:ext cx="1612106" cy="313948"/>
        </a:xfrm>
        <a:prstGeom prst="rect">
          <a:avLst/>
        </a:prstGeom>
        <a:solidFill>
          <a:schemeClr val="bg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施設整備費</a:t>
          </a:r>
          <a:endParaRPr kumimoji="1" lang="en-US" altLang="ja-JP" sz="1600"/>
        </a:p>
        <a:p>
          <a:pPr algn="ctr"/>
          <a:endParaRPr kumimoji="1" lang="ja-JP" altLang="en-US" sz="1100"/>
        </a:p>
      </xdr:txBody>
    </xdr:sp>
    <xdr:clientData/>
  </xdr:twoCellAnchor>
  <xdr:twoCellAnchor>
    <xdr:from>
      <xdr:col>19</xdr:col>
      <xdr:colOff>12700</xdr:colOff>
      <xdr:row>748</xdr:row>
      <xdr:rowOff>343235</xdr:rowOff>
    </xdr:from>
    <xdr:to>
      <xdr:col>36</xdr:col>
      <xdr:colOff>114300</xdr:colOff>
      <xdr:row>751</xdr:row>
      <xdr:rowOff>165101</xdr:rowOff>
    </xdr:to>
    <xdr:sp macro="" textlink="">
      <xdr:nvSpPr>
        <xdr:cNvPr id="15" name="正方形/長方形 14"/>
        <xdr:cNvSpPr/>
      </xdr:nvSpPr>
      <xdr:spPr>
        <a:xfrm>
          <a:off x="3813175" y="43643885"/>
          <a:ext cx="3502025" cy="8791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200525</xdr:colOff>
      <xdr:row>749</xdr:row>
      <xdr:rowOff>1337</xdr:rowOff>
    </xdr:from>
    <xdr:to>
      <xdr:col>27</xdr:col>
      <xdr:colOff>190499</xdr:colOff>
      <xdr:row>750</xdr:row>
      <xdr:rowOff>25400</xdr:rowOff>
    </xdr:to>
    <xdr:sp macro="" textlink="">
      <xdr:nvSpPr>
        <xdr:cNvPr id="16" name="テキスト ボックス 15"/>
        <xdr:cNvSpPr txBox="1"/>
      </xdr:nvSpPr>
      <xdr:spPr>
        <a:xfrm>
          <a:off x="3800975" y="43654412"/>
          <a:ext cx="1790199" cy="376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 </a:t>
          </a:r>
          <a:endParaRPr kumimoji="1" lang="en-US" altLang="ja-JP" sz="1600"/>
        </a:p>
        <a:p>
          <a:endParaRPr kumimoji="1" lang="ja-JP" altLang="en-US" sz="1100"/>
        </a:p>
      </xdr:txBody>
    </xdr:sp>
    <xdr:clientData/>
  </xdr:twoCellAnchor>
  <xdr:twoCellAnchor>
    <xdr:from>
      <xdr:col>21</xdr:col>
      <xdr:colOff>23545</xdr:colOff>
      <xdr:row>750</xdr:row>
      <xdr:rowOff>63135</xdr:rowOff>
    </xdr:from>
    <xdr:to>
      <xdr:col>33</xdr:col>
      <xdr:colOff>179805</xdr:colOff>
      <xdr:row>751</xdr:row>
      <xdr:rowOff>114300</xdr:rowOff>
    </xdr:to>
    <xdr:sp macro="" textlink="">
      <xdr:nvSpPr>
        <xdr:cNvPr id="17" name="テキスト ボックス 16"/>
        <xdr:cNvSpPr txBox="1"/>
      </xdr:nvSpPr>
      <xdr:spPr>
        <a:xfrm>
          <a:off x="4224070" y="44068635"/>
          <a:ext cx="2556560" cy="403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百万円</a:t>
          </a:r>
          <a:endParaRPr kumimoji="1" lang="ja-JP" altLang="en-US" sz="1100"/>
        </a:p>
      </xdr:txBody>
    </xdr:sp>
    <xdr:clientData/>
  </xdr:twoCellAnchor>
  <xdr:twoCellAnchor>
    <xdr:from>
      <xdr:col>17</xdr:col>
      <xdr:colOff>152126</xdr:colOff>
      <xdr:row>751</xdr:row>
      <xdr:rowOff>212360</xdr:rowOff>
    </xdr:from>
    <xdr:to>
      <xdr:col>38</xdr:col>
      <xdr:colOff>38099</xdr:colOff>
      <xdr:row>753</xdr:row>
      <xdr:rowOff>139700</xdr:rowOff>
    </xdr:to>
    <xdr:sp macro="" textlink="">
      <xdr:nvSpPr>
        <xdr:cNvPr id="18" name="大かっこ 17"/>
        <xdr:cNvSpPr/>
      </xdr:nvSpPr>
      <xdr:spPr>
        <a:xfrm>
          <a:off x="3552551" y="44570285"/>
          <a:ext cx="4086498" cy="632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114877</xdr:colOff>
      <xdr:row>751</xdr:row>
      <xdr:rowOff>189056</xdr:rowOff>
    </xdr:from>
    <xdr:to>
      <xdr:col>36</xdr:col>
      <xdr:colOff>34733</xdr:colOff>
      <xdr:row>753</xdr:row>
      <xdr:rowOff>292100</xdr:rowOff>
    </xdr:to>
    <xdr:sp macro="" textlink="">
      <xdr:nvSpPr>
        <xdr:cNvPr id="19" name="テキスト ボックス 18"/>
        <xdr:cNvSpPr txBox="1"/>
      </xdr:nvSpPr>
      <xdr:spPr>
        <a:xfrm>
          <a:off x="3915352" y="44546981"/>
          <a:ext cx="3320281" cy="807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１　予算要求・編成</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２</a:t>
          </a:r>
          <a:r>
            <a:rPr kumimoji="1" lang="ja-JP" altLang="ja-JP" sz="1200">
              <a:solidFill>
                <a:schemeClr val="dk1"/>
              </a:solidFill>
              <a:latin typeface="+mn-lt"/>
              <a:ea typeface="+mn-ea"/>
              <a:cs typeface="+mn-cs"/>
            </a:rPr>
            <a:t>　施設整備の計画・執行</a:t>
          </a:r>
          <a:endParaRPr kumimoji="1" lang="en-US" altLang="ja-JP" sz="1200">
            <a:solidFill>
              <a:sysClr val="windowText" lastClr="000000"/>
            </a:solidFill>
          </a:endParaRPr>
        </a:p>
        <a:p>
          <a:r>
            <a:rPr kumimoji="1" lang="ja-JP" altLang="en-US" sz="1200">
              <a:solidFill>
                <a:sysClr val="windowText" lastClr="000000"/>
              </a:solidFill>
            </a:rPr>
            <a:t>３　国土交通省への支出委任</a:t>
          </a:r>
          <a:r>
            <a:rPr kumimoji="1" lang="en-US" altLang="ja-JP" sz="1200">
              <a:solidFill>
                <a:sysClr val="windowText" lastClr="000000"/>
              </a:solidFill>
            </a:rPr>
            <a:t/>
          </a:r>
          <a:br>
            <a:rPr kumimoji="1" lang="en-US" altLang="ja-JP" sz="1200">
              <a:solidFill>
                <a:sysClr val="windowText" lastClr="000000"/>
              </a:solidFill>
            </a:rPr>
          </a:br>
          <a:endParaRPr kumimoji="1" lang="ja-JP" altLang="en-US" sz="1200">
            <a:solidFill>
              <a:sysClr val="windowText" lastClr="000000"/>
            </a:solidFill>
          </a:endParaRPr>
        </a:p>
      </xdr:txBody>
    </xdr:sp>
    <xdr:clientData/>
  </xdr:twoCellAnchor>
  <xdr:twoCellAnchor>
    <xdr:from>
      <xdr:col>27</xdr:col>
      <xdr:colOff>175400</xdr:colOff>
      <xdr:row>753</xdr:row>
      <xdr:rowOff>233000</xdr:rowOff>
    </xdr:from>
    <xdr:to>
      <xdr:col>27</xdr:col>
      <xdr:colOff>177800</xdr:colOff>
      <xdr:row>754</xdr:row>
      <xdr:rowOff>304006</xdr:rowOff>
    </xdr:to>
    <xdr:cxnSp macro="">
      <xdr:nvCxnSpPr>
        <xdr:cNvPr id="20" name="直線矢印コネクタ 19"/>
        <xdr:cNvCxnSpPr/>
      </xdr:nvCxnSpPr>
      <xdr:spPr>
        <a:xfrm>
          <a:off x="5576075" y="45295775"/>
          <a:ext cx="2400" cy="4234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23760</xdr:colOff>
      <xdr:row>755</xdr:row>
      <xdr:rowOff>132042</xdr:rowOff>
    </xdr:from>
    <xdr:to>
      <xdr:col>35</xdr:col>
      <xdr:colOff>162163</xdr:colOff>
      <xdr:row>757</xdr:row>
      <xdr:rowOff>190500</xdr:rowOff>
    </xdr:to>
    <xdr:sp macro="" textlink="">
      <xdr:nvSpPr>
        <xdr:cNvPr id="21" name="正方形/長方形 20"/>
        <xdr:cNvSpPr/>
      </xdr:nvSpPr>
      <xdr:spPr>
        <a:xfrm>
          <a:off x="4024260" y="45899667"/>
          <a:ext cx="3138778" cy="7633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21754</xdr:colOff>
      <xdr:row>756</xdr:row>
      <xdr:rowOff>119998</xdr:rowOff>
    </xdr:from>
    <xdr:to>
      <xdr:col>32</xdr:col>
      <xdr:colOff>196104</xdr:colOff>
      <xdr:row>757</xdr:row>
      <xdr:rowOff>66931</xdr:rowOff>
    </xdr:to>
    <xdr:sp macro="" textlink="">
      <xdr:nvSpPr>
        <xdr:cNvPr id="22" name="テキスト ボックス 21"/>
        <xdr:cNvSpPr txBox="1"/>
      </xdr:nvSpPr>
      <xdr:spPr>
        <a:xfrm>
          <a:off x="4422304" y="46240048"/>
          <a:ext cx="2174600"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百万円</a:t>
          </a:r>
          <a:endParaRPr kumimoji="1" lang="en-US" altLang="ja-JP" sz="1600">
            <a:solidFill>
              <a:sysClr val="windowText" lastClr="000000"/>
            </a:solidFill>
          </a:endParaRPr>
        </a:p>
        <a:p>
          <a:endParaRPr kumimoji="1" lang="en-US" altLang="ja-JP" sz="1600">
            <a:solidFill>
              <a:sysClr val="windowText" lastClr="000000"/>
            </a:solidFill>
          </a:endParaRPr>
        </a:p>
        <a:p>
          <a:endParaRPr kumimoji="1" lang="ja-JP" altLang="en-US" sz="1100"/>
        </a:p>
      </xdr:txBody>
    </xdr:sp>
    <xdr:clientData/>
  </xdr:twoCellAnchor>
  <xdr:twoCellAnchor>
    <xdr:from>
      <xdr:col>20</xdr:col>
      <xdr:colOff>13370</xdr:colOff>
      <xdr:row>757</xdr:row>
      <xdr:rowOff>284687</xdr:rowOff>
    </xdr:from>
    <xdr:to>
      <xdr:col>36</xdr:col>
      <xdr:colOff>0</xdr:colOff>
      <xdr:row>759</xdr:row>
      <xdr:rowOff>165100</xdr:rowOff>
    </xdr:to>
    <xdr:sp macro="" textlink="">
      <xdr:nvSpPr>
        <xdr:cNvPr id="23" name="大かっこ 22"/>
        <xdr:cNvSpPr/>
      </xdr:nvSpPr>
      <xdr:spPr>
        <a:xfrm>
          <a:off x="4013870" y="46757162"/>
          <a:ext cx="3187030" cy="585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187778</xdr:colOff>
      <xdr:row>757</xdr:row>
      <xdr:rowOff>293006</xdr:rowOff>
    </xdr:from>
    <xdr:to>
      <xdr:col>34</xdr:col>
      <xdr:colOff>183497</xdr:colOff>
      <xdr:row>759</xdr:row>
      <xdr:rowOff>228600</xdr:rowOff>
    </xdr:to>
    <xdr:sp macro="" textlink="">
      <xdr:nvSpPr>
        <xdr:cNvPr id="24" name="テキスト ボックス 23"/>
        <xdr:cNvSpPr txBox="1"/>
      </xdr:nvSpPr>
      <xdr:spPr>
        <a:xfrm>
          <a:off x="4188278" y="46765481"/>
          <a:ext cx="2796069" cy="640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200">
              <a:solidFill>
                <a:sysClr val="windowText" lastClr="000000"/>
              </a:solidFill>
            </a:rPr>
            <a:t>厚生労働省から国土交通省に支出委任した工事について、国土交通省が施設整備工事を事業者に外注</a:t>
          </a:r>
        </a:p>
      </xdr:txBody>
    </xdr:sp>
    <xdr:clientData/>
  </xdr:twoCellAnchor>
  <xdr:twoCellAnchor>
    <xdr:from>
      <xdr:col>16</xdr:col>
      <xdr:colOff>61492</xdr:colOff>
      <xdr:row>763</xdr:row>
      <xdr:rowOff>170113</xdr:rowOff>
    </xdr:from>
    <xdr:to>
      <xdr:col>40</xdr:col>
      <xdr:colOff>12699</xdr:colOff>
      <xdr:row>764</xdr:row>
      <xdr:rowOff>173104</xdr:rowOff>
    </xdr:to>
    <xdr:sp macro="" textlink="">
      <xdr:nvSpPr>
        <xdr:cNvPr id="25" name="大かっこ 24"/>
        <xdr:cNvSpPr/>
      </xdr:nvSpPr>
      <xdr:spPr>
        <a:xfrm>
          <a:off x="3261892" y="48757138"/>
          <a:ext cx="4751807" cy="3554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107156</xdr:colOff>
      <xdr:row>763</xdr:row>
      <xdr:rowOff>218156</xdr:rowOff>
    </xdr:from>
    <xdr:to>
      <xdr:col>43</xdr:col>
      <xdr:colOff>95250</xdr:colOff>
      <xdr:row>764</xdr:row>
      <xdr:rowOff>388938</xdr:rowOff>
    </xdr:to>
    <xdr:sp macro="" textlink="">
      <xdr:nvSpPr>
        <xdr:cNvPr id="26" name="テキスト ボックス 25"/>
        <xdr:cNvSpPr txBox="1"/>
      </xdr:nvSpPr>
      <xdr:spPr>
        <a:xfrm>
          <a:off x="3507581" y="48805181"/>
          <a:ext cx="5188744" cy="523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事業者が障害者職業能力開発校の施設整備工事等を実施</a:t>
          </a:r>
        </a:p>
        <a:p>
          <a:pPr>
            <a:lnSpc>
              <a:spcPts val="1500"/>
            </a:lnSpc>
          </a:pPr>
          <a:endParaRPr kumimoji="1" lang="en-US" altLang="ja-JP" sz="1200">
            <a:solidFill>
              <a:sysClr val="windowText" lastClr="000000"/>
            </a:solidFill>
          </a:endParaRPr>
        </a:p>
        <a:p>
          <a:pPr marL="0" marR="0" indent="0" defTabSz="914400" eaLnBrk="1" fontAlgn="auto" latinLnBrk="0" hangingPunct="1">
            <a:lnSpc>
              <a:spcPts val="1400"/>
            </a:lnSpc>
            <a:spcBef>
              <a:spcPts val="0"/>
            </a:spcBef>
            <a:spcAft>
              <a:spcPts val="0"/>
            </a:spcAft>
            <a:buClrTx/>
            <a:buSzTx/>
            <a:buFontTx/>
            <a:buNone/>
            <a:tabLst/>
            <a:defRPr/>
          </a:pPr>
          <a:endParaRPr kumimoji="1" lang="ja-JP" altLang="en-US" sz="1200">
            <a:solidFill>
              <a:sysClr val="windowText" lastClr="000000"/>
            </a:solidFill>
          </a:endParaRPr>
        </a:p>
      </xdr:txBody>
    </xdr:sp>
    <xdr:clientData/>
  </xdr:twoCellAnchor>
  <xdr:twoCellAnchor>
    <xdr:from>
      <xdr:col>20</xdr:col>
      <xdr:colOff>108285</xdr:colOff>
      <xdr:row>765</xdr:row>
      <xdr:rowOff>318710</xdr:rowOff>
    </xdr:from>
    <xdr:to>
      <xdr:col>36</xdr:col>
      <xdr:colOff>97117</xdr:colOff>
      <xdr:row>766</xdr:row>
      <xdr:rowOff>473352</xdr:rowOff>
    </xdr:to>
    <xdr:sp macro="" textlink="">
      <xdr:nvSpPr>
        <xdr:cNvPr id="27" name="正方形/長方形 26"/>
        <xdr:cNvSpPr/>
      </xdr:nvSpPr>
      <xdr:spPr>
        <a:xfrm>
          <a:off x="4108785" y="49924910"/>
          <a:ext cx="3189232" cy="8213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82623</xdr:colOff>
      <xdr:row>765</xdr:row>
      <xdr:rowOff>318710</xdr:rowOff>
    </xdr:from>
    <xdr:to>
      <xdr:col>29</xdr:col>
      <xdr:colOff>83883</xdr:colOff>
      <xdr:row>766</xdr:row>
      <xdr:rowOff>321051</xdr:rowOff>
    </xdr:to>
    <xdr:sp macro="" textlink="">
      <xdr:nvSpPr>
        <xdr:cNvPr id="28" name="テキスト ボックス 27"/>
        <xdr:cNvSpPr txBox="1"/>
      </xdr:nvSpPr>
      <xdr:spPr>
        <a:xfrm>
          <a:off x="4083123" y="49924910"/>
          <a:ext cx="1801485" cy="669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23</xdr:col>
      <xdr:colOff>11497</xdr:colOff>
      <xdr:row>766</xdr:row>
      <xdr:rowOff>78311</xdr:rowOff>
    </xdr:from>
    <xdr:to>
      <xdr:col>33</xdr:col>
      <xdr:colOff>194324</xdr:colOff>
      <xdr:row>766</xdr:row>
      <xdr:rowOff>361950</xdr:rowOff>
    </xdr:to>
    <xdr:sp macro="" textlink="">
      <xdr:nvSpPr>
        <xdr:cNvPr id="29" name="テキスト ボックス 28"/>
        <xdr:cNvSpPr txBox="1"/>
      </xdr:nvSpPr>
      <xdr:spPr>
        <a:xfrm>
          <a:off x="4612072" y="50351261"/>
          <a:ext cx="2183077" cy="283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百万円</a:t>
          </a:r>
          <a:endParaRPr kumimoji="1" lang="en-US" altLang="ja-JP" sz="1600"/>
        </a:p>
        <a:p>
          <a:endParaRPr kumimoji="1" lang="ja-JP" altLang="en-US" sz="1100"/>
        </a:p>
      </xdr:txBody>
    </xdr:sp>
    <xdr:clientData/>
  </xdr:twoCellAnchor>
  <xdr:twoCellAnchor>
    <xdr:from>
      <xdr:col>20</xdr:col>
      <xdr:colOff>170167</xdr:colOff>
      <xdr:row>766</xdr:row>
      <xdr:rowOff>549552</xdr:rowOff>
    </xdr:from>
    <xdr:to>
      <xdr:col>37</xdr:col>
      <xdr:colOff>132402</xdr:colOff>
      <xdr:row>769</xdr:row>
      <xdr:rowOff>187893</xdr:rowOff>
    </xdr:to>
    <xdr:sp macro="" textlink="">
      <xdr:nvSpPr>
        <xdr:cNvPr id="30" name="テキスト ボックス 29"/>
        <xdr:cNvSpPr txBox="1"/>
      </xdr:nvSpPr>
      <xdr:spPr>
        <a:xfrm>
          <a:off x="4170667" y="50822502"/>
          <a:ext cx="3362660" cy="90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１　予算要求・編成</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２</a:t>
          </a:r>
          <a:r>
            <a:rPr kumimoji="1" lang="ja-JP" altLang="ja-JP" sz="1200">
              <a:solidFill>
                <a:schemeClr val="dk1"/>
              </a:solidFill>
              <a:latin typeface="+mn-lt"/>
              <a:ea typeface="+mn-ea"/>
              <a:cs typeface="+mn-cs"/>
            </a:rPr>
            <a:t>　</a:t>
          </a:r>
          <a:r>
            <a:rPr kumimoji="1" lang="ja-JP" altLang="en-US" sz="1200">
              <a:solidFill>
                <a:schemeClr val="dk1"/>
              </a:solidFill>
              <a:latin typeface="+mn-lt"/>
              <a:ea typeface="+mn-ea"/>
              <a:cs typeface="+mn-cs"/>
            </a:rPr>
            <a:t>機器</a:t>
          </a:r>
          <a:r>
            <a:rPr kumimoji="1" lang="ja-JP" altLang="ja-JP" sz="1200">
              <a:solidFill>
                <a:schemeClr val="dk1"/>
              </a:solidFill>
              <a:latin typeface="+mn-lt"/>
              <a:ea typeface="+mn-ea"/>
              <a:cs typeface="+mn-cs"/>
            </a:rPr>
            <a:t>整備の計画・執行</a:t>
          </a:r>
          <a:endParaRPr kumimoji="1" lang="en-US" altLang="ja-JP" sz="1200">
            <a:solidFill>
              <a:sysClr val="windowText" lastClr="000000"/>
            </a:solidFill>
          </a:endParaRPr>
        </a:p>
        <a:p>
          <a:r>
            <a:rPr kumimoji="1" lang="ja-JP" altLang="en-US" sz="1200">
              <a:solidFill>
                <a:sysClr val="windowText" lastClr="000000"/>
              </a:solidFill>
            </a:rPr>
            <a:t>３　機器の調達</a:t>
          </a:r>
          <a:endParaRPr kumimoji="1" lang="en-US" altLang="ja-JP" sz="1200">
            <a:solidFill>
              <a:sysClr val="windowText" lastClr="000000"/>
            </a:solidFill>
          </a:endParaRPr>
        </a:p>
        <a:p>
          <a:r>
            <a:rPr kumimoji="1" lang="en-US" altLang="ja-JP" sz="1200">
              <a:solidFill>
                <a:sysClr val="windowText" lastClr="000000"/>
              </a:solidFill>
            </a:rPr>
            <a:t/>
          </a:r>
          <a:br>
            <a:rPr kumimoji="1" lang="en-US" altLang="ja-JP" sz="1200">
              <a:solidFill>
                <a:sysClr val="windowText" lastClr="000000"/>
              </a:solidFill>
            </a:rPr>
          </a:br>
          <a:endParaRPr kumimoji="1" lang="ja-JP" altLang="en-US" sz="1200">
            <a:solidFill>
              <a:sysClr val="windowText" lastClr="000000"/>
            </a:solidFill>
          </a:endParaRPr>
        </a:p>
      </xdr:txBody>
    </xdr:sp>
    <xdr:clientData/>
  </xdr:twoCellAnchor>
  <xdr:twoCellAnchor>
    <xdr:from>
      <xdr:col>19</xdr:col>
      <xdr:colOff>119062</xdr:colOff>
      <xdr:row>766</xdr:row>
      <xdr:rowOff>589933</xdr:rowOff>
    </xdr:from>
    <xdr:to>
      <xdr:col>37</xdr:col>
      <xdr:colOff>71438</xdr:colOff>
      <xdr:row>768</xdr:row>
      <xdr:rowOff>178594</xdr:rowOff>
    </xdr:to>
    <xdr:sp macro="" textlink="">
      <xdr:nvSpPr>
        <xdr:cNvPr id="31" name="大かっこ 30"/>
        <xdr:cNvSpPr/>
      </xdr:nvSpPr>
      <xdr:spPr>
        <a:xfrm>
          <a:off x="3919537" y="50862883"/>
          <a:ext cx="3552826" cy="626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95250</xdr:colOff>
      <xdr:row>773</xdr:row>
      <xdr:rowOff>14549</xdr:rowOff>
    </xdr:from>
    <xdr:to>
      <xdr:col>40</xdr:col>
      <xdr:colOff>107155</xdr:colOff>
      <xdr:row>774</xdr:row>
      <xdr:rowOff>214312</xdr:rowOff>
    </xdr:to>
    <xdr:sp macro="" textlink="">
      <xdr:nvSpPr>
        <xdr:cNvPr id="32" name="大かっこ 31"/>
        <xdr:cNvSpPr/>
      </xdr:nvSpPr>
      <xdr:spPr>
        <a:xfrm>
          <a:off x="3295650" y="53011649"/>
          <a:ext cx="4812505" cy="5140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178593</xdr:colOff>
      <xdr:row>773</xdr:row>
      <xdr:rowOff>2709</xdr:rowOff>
    </xdr:from>
    <xdr:to>
      <xdr:col>41</xdr:col>
      <xdr:colOff>23811</xdr:colOff>
      <xdr:row>775</xdr:row>
      <xdr:rowOff>133350</xdr:rowOff>
    </xdr:to>
    <xdr:sp macro="" textlink="">
      <xdr:nvSpPr>
        <xdr:cNvPr id="33" name="テキスト ボックス 32"/>
        <xdr:cNvSpPr txBox="1"/>
      </xdr:nvSpPr>
      <xdr:spPr>
        <a:xfrm>
          <a:off x="3579018" y="52999809"/>
          <a:ext cx="4645818" cy="759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本省が調達した機器の整備、障害者職業能力開発校の</a:t>
          </a:r>
          <a:endParaRPr kumimoji="1" lang="en-US" altLang="ja-JP" sz="1200">
            <a:solidFill>
              <a:sysClr val="windowText" lastClr="000000"/>
            </a:solidFill>
          </a:endParaRPr>
        </a:p>
        <a:p>
          <a:pPr>
            <a:lnSpc>
              <a:spcPts val="1500"/>
            </a:lnSpc>
          </a:pPr>
          <a:r>
            <a:rPr kumimoji="1" lang="ja-JP" altLang="en-US" sz="1200">
              <a:solidFill>
                <a:sysClr val="windowText" lastClr="000000"/>
              </a:solidFill>
            </a:rPr>
            <a:t>機器の維持管理</a:t>
          </a:r>
        </a:p>
        <a:p>
          <a:pPr>
            <a:lnSpc>
              <a:spcPts val="1500"/>
            </a:lnSpc>
          </a:pPr>
          <a:endParaRPr kumimoji="1" lang="ja-JP" altLang="en-US" sz="1200">
            <a:solidFill>
              <a:sysClr val="windowText" lastClr="000000"/>
            </a:solidFill>
          </a:endParaRPr>
        </a:p>
      </xdr:txBody>
    </xdr:sp>
    <xdr:clientData/>
  </xdr:twoCellAnchor>
  <xdr:twoCellAnchor>
    <xdr:from>
      <xdr:col>23</xdr:col>
      <xdr:colOff>50132</xdr:colOff>
      <xdr:row>762</xdr:row>
      <xdr:rowOff>50800</xdr:rowOff>
    </xdr:from>
    <xdr:to>
      <xdr:col>34</xdr:col>
      <xdr:colOff>21283</xdr:colOff>
      <xdr:row>763</xdr:row>
      <xdr:rowOff>149297</xdr:rowOff>
    </xdr:to>
    <xdr:sp macro="" textlink="">
      <xdr:nvSpPr>
        <xdr:cNvPr id="34" name="テキスト ボックス 33"/>
        <xdr:cNvSpPr txBox="1"/>
      </xdr:nvSpPr>
      <xdr:spPr>
        <a:xfrm>
          <a:off x="4650707" y="48285400"/>
          <a:ext cx="2171426" cy="450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endParaRPr kumimoji="1" lang="ja-JP" altLang="en-US" sz="1100"/>
        </a:p>
      </xdr:txBody>
    </xdr:sp>
    <xdr:clientData/>
  </xdr:twoCellAnchor>
  <xdr:twoCellAnchor>
    <xdr:from>
      <xdr:col>22</xdr:col>
      <xdr:colOff>150563</xdr:colOff>
      <xdr:row>771</xdr:row>
      <xdr:rowOff>158917</xdr:rowOff>
    </xdr:from>
    <xdr:to>
      <xdr:col>33</xdr:col>
      <xdr:colOff>121713</xdr:colOff>
      <xdr:row>772</xdr:row>
      <xdr:rowOff>158750</xdr:rowOff>
    </xdr:to>
    <xdr:sp macro="" textlink="">
      <xdr:nvSpPr>
        <xdr:cNvPr id="35" name="テキスト ボックス 34"/>
        <xdr:cNvSpPr txBox="1"/>
      </xdr:nvSpPr>
      <xdr:spPr>
        <a:xfrm>
          <a:off x="4551113" y="52527367"/>
          <a:ext cx="2171425" cy="314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a:t>
          </a:r>
          <a:endParaRPr kumimoji="1" lang="ja-JP" altLang="en-US" sz="1100"/>
        </a:p>
      </xdr:txBody>
    </xdr:sp>
    <xdr:clientData/>
  </xdr:twoCellAnchor>
  <xdr:twoCellAnchor>
    <xdr:from>
      <xdr:col>7</xdr:col>
      <xdr:colOff>83343</xdr:colOff>
      <xdr:row>775</xdr:row>
      <xdr:rowOff>175419</xdr:rowOff>
    </xdr:from>
    <xdr:to>
      <xdr:col>14</xdr:col>
      <xdr:colOff>32543</xdr:colOff>
      <xdr:row>776</xdr:row>
      <xdr:rowOff>140884</xdr:rowOff>
    </xdr:to>
    <xdr:sp macro="" textlink="">
      <xdr:nvSpPr>
        <xdr:cNvPr id="36" name="テキスト ボックス 35"/>
        <xdr:cNvSpPr txBox="1"/>
      </xdr:nvSpPr>
      <xdr:spPr>
        <a:xfrm>
          <a:off x="1483518" y="53801169"/>
          <a:ext cx="1349375" cy="279790"/>
        </a:xfrm>
        <a:prstGeom prst="rect">
          <a:avLst/>
        </a:prstGeom>
        <a:solidFill>
          <a:schemeClr val="bg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土地借料</a:t>
          </a:r>
          <a:endParaRPr kumimoji="1" lang="en-US" altLang="ja-JP" sz="1600"/>
        </a:p>
        <a:p>
          <a:pPr algn="ctr"/>
          <a:endParaRPr kumimoji="1" lang="en-US" altLang="ja-JP" sz="1600"/>
        </a:p>
        <a:p>
          <a:pPr algn="ctr"/>
          <a:endParaRPr kumimoji="1" lang="ja-JP" altLang="en-US" sz="1100"/>
        </a:p>
      </xdr:txBody>
    </xdr:sp>
    <xdr:clientData/>
  </xdr:twoCellAnchor>
  <xdr:twoCellAnchor>
    <xdr:from>
      <xdr:col>19</xdr:col>
      <xdr:colOff>111125</xdr:colOff>
      <xdr:row>776</xdr:row>
      <xdr:rowOff>22225</xdr:rowOff>
    </xdr:from>
    <xdr:to>
      <xdr:col>35</xdr:col>
      <xdr:colOff>99957</xdr:colOff>
      <xdr:row>777</xdr:row>
      <xdr:rowOff>266700</xdr:rowOff>
    </xdr:to>
    <xdr:sp macro="" textlink="">
      <xdr:nvSpPr>
        <xdr:cNvPr id="37" name="正方形/長方形 36"/>
        <xdr:cNvSpPr/>
      </xdr:nvSpPr>
      <xdr:spPr>
        <a:xfrm>
          <a:off x="3911600" y="53962300"/>
          <a:ext cx="3189232" cy="558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190500</xdr:colOff>
      <xdr:row>776</xdr:row>
      <xdr:rowOff>0</xdr:rowOff>
    </xdr:from>
    <xdr:to>
      <xdr:col>28</xdr:col>
      <xdr:colOff>191760</xdr:colOff>
      <xdr:row>776</xdr:row>
      <xdr:rowOff>328084</xdr:rowOff>
    </xdr:to>
    <xdr:sp macro="" textlink="">
      <xdr:nvSpPr>
        <xdr:cNvPr id="38" name="テキスト ボックス 37"/>
        <xdr:cNvSpPr txBox="1"/>
      </xdr:nvSpPr>
      <xdr:spPr>
        <a:xfrm>
          <a:off x="3990975" y="53940075"/>
          <a:ext cx="1801485" cy="318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16</xdr:col>
      <xdr:colOff>12699</xdr:colOff>
      <xdr:row>780</xdr:row>
      <xdr:rowOff>314324</xdr:rowOff>
    </xdr:from>
    <xdr:to>
      <xdr:col>41</xdr:col>
      <xdr:colOff>95250</xdr:colOff>
      <xdr:row>783</xdr:row>
      <xdr:rowOff>190500</xdr:rowOff>
    </xdr:to>
    <xdr:sp macro="" textlink="">
      <xdr:nvSpPr>
        <xdr:cNvPr id="39" name="正方形/長方形 38"/>
        <xdr:cNvSpPr/>
      </xdr:nvSpPr>
      <xdr:spPr>
        <a:xfrm>
          <a:off x="3213099" y="55511699"/>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76200</xdr:colOff>
      <xdr:row>781</xdr:row>
      <xdr:rowOff>3175</xdr:rowOff>
    </xdr:from>
    <xdr:to>
      <xdr:col>40</xdr:col>
      <xdr:colOff>104775</xdr:colOff>
      <xdr:row>782</xdr:row>
      <xdr:rowOff>114300</xdr:rowOff>
    </xdr:to>
    <xdr:sp macro="" textlink="">
      <xdr:nvSpPr>
        <xdr:cNvPr id="40" name="テキスト ボックス 39"/>
        <xdr:cNvSpPr txBox="1"/>
      </xdr:nvSpPr>
      <xdr:spPr>
        <a:xfrm>
          <a:off x="3276600" y="55514875"/>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Ｃ．厚生労働省（一般会計）</a:t>
          </a:r>
          <a:endParaRPr kumimoji="1" lang="ja-JP" altLang="en-US" sz="1100"/>
        </a:p>
      </xdr:txBody>
    </xdr:sp>
    <xdr:clientData/>
  </xdr:twoCellAnchor>
  <xdr:twoCellAnchor>
    <xdr:from>
      <xdr:col>19</xdr:col>
      <xdr:colOff>119060</xdr:colOff>
      <xdr:row>778</xdr:row>
      <xdr:rowOff>44450</xdr:rowOff>
    </xdr:from>
    <xdr:to>
      <xdr:col>34</xdr:col>
      <xdr:colOff>166688</xdr:colOff>
      <xdr:row>779</xdr:row>
      <xdr:rowOff>142875</xdr:rowOff>
    </xdr:to>
    <xdr:sp macro="" textlink="">
      <xdr:nvSpPr>
        <xdr:cNvPr id="41" name="大かっこ 40"/>
        <xdr:cNvSpPr/>
      </xdr:nvSpPr>
      <xdr:spPr>
        <a:xfrm>
          <a:off x="3919535" y="54613175"/>
          <a:ext cx="3048003" cy="412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180179</xdr:colOff>
      <xdr:row>778</xdr:row>
      <xdr:rowOff>123826</xdr:rowOff>
    </xdr:from>
    <xdr:to>
      <xdr:col>36</xdr:col>
      <xdr:colOff>142414</xdr:colOff>
      <xdr:row>779</xdr:row>
      <xdr:rowOff>139700</xdr:rowOff>
    </xdr:to>
    <xdr:sp macro="" textlink="">
      <xdr:nvSpPr>
        <xdr:cNvPr id="42" name="テキスト ボックス 41"/>
        <xdr:cNvSpPr txBox="1"/>
      </xdr:nvSpPr>
      <xdr:spPr>
        <a:xfrm>
          <a:off x="3980654" y="54692551"/>
          <a:ext cx="3362660" cy="33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　予算要求・編成・執行</a:t>
          </a:r>
        </a:p>
      </xdr:txBody>
    </xdr:sp>
    <xdr:clientData/>
  </xdr:twoCellAnchor>
  <xdr:twoCellAnchor>
    <xdr:from>
      <xdr:col>22</xdr:col>
      <xdr:colOff>73819</xdr:colOff>
      <xdr:row>782</xdr:row>
      <xdr:rowOff>142875</xdr:rowOff>
    </xdr:from>
    <xdr:to>
      <xdr:col>33</xdr:col>
      <xdr:colOff>50271</xdr:colOff>
      <xdr:row>783</xdr:row>
      <xdr:rowOff>247649</xdr:rowOff>
    </xdr:to>
    <xdr:sp macro="" textlink="">
      <xdr:nvSpPr>
        <xdr:cNvPr id="43" name="テキスト ボックス 42"/>
        <xdr:cNvSpPr txBox="1"/>
      </xdr:nvSpPr>
      <xdr:spPr>
        <a:xfrm>
          <a:off x="4474369" y="55968900"/>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１３百万円</a:t>
          </a:r>
          <a:endParaRPr kumimoji="1" lang="ja-JP" altLang="en-US" sz="1100"/>
        </a:p>
      </xdr:txBody>
    </xdr:sp>
    <xdr:clientData/>
  </xdr:twoCellAnchor>
  <xdr:twoCellAnchor>
    <xdr:from>
      <xdr:col>20</xdr:col>
      <xdr:colOff>12700</xdr:colOff>
      <xdr:row>755</xdr:row>
      <xdr:rowOff>139700</xdr:rowOff>
    </xdr:from>
    <xdr:to>
      <xdr:col>29</xdr:col>
      <xdr:colOff>2674</xdr:colOff>
      <xdr:row>756</xdr:row>
      <xdr:rowOff>163763</xdr:rowOff>
    </xdr:to>
    <xdr:sp macro="" textlink="">
      <xdr:nvSpPr>
        <xdr:cNvPr id="44" name="テキスト ボックス 43"/>
        <xdr:cNvSpPr txBox="1"/>
      </xdr:nvSpPr>
      <xdr:spPr>
        <a:xfrm>
          <a:off x="4013200" y="45907325"/>
          <a:ext cx="1790199" cy="376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国土交通省</a:t>
          </a:r>
          <a:endParaRPr kumimoji="1" lang="en-US" altLang="ja-JP" sz="1600"/>
        </a:p>
        <a:p>
          <a:endParaRPr kumimoji="1" lang="ja-JP" altLang="en-US" sz="1100"/>
        </a:p>
      </xdr:txBody>
    </xdr:sp>
    <xdr:clientData/>
  </xdr:twoCellAnchor>
  <xdr:twoCellAnchor>
    <xdr:from>
      <xdr:col>7</xdr:col>
      <xdr:colOff>95251</xdr:colOff>
      <xdr:row>765</xdr:row>
      <xdr:rowOff>154781</xdr:rowOff>
    </xdr:from>
    <xdr:to>
      <xdr:col>12</xdr:col>
      <xdr:colOff>23814</xdr:colOff>
      <xdr:row>765</xdr:row>
      <xdr:rowOff>473491</xdr:rowOff>
    </xdr:to>
    <xdr:sp macro="" textlink="">
      <xdr:nvSpPr>
        <xdr:cNvPr id="45" name="テキスト ボックス 44"/>
        <xdr:cNvSpPr txBox="1"/>
      </xdr:nvSpPr>
      <xdr:spPr>
        <a:xfrm>
          <a:off x="1495426" y="49760981"/>
          <a:ext cx="928688" cy="318710"/>
        </a:xfrm>
        <a:prstGeom prst="rect">
          <a:avLst/>
        </a:prstGeom>
        <a:solidFill>
          <a:schemeClr val="bg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庁　費</a:t>
          </a:r>
          <a:endParaRPr kumimoji="1" lang="en-US" altLang="ja-JP" sz="1600"/>
        </a:p>
        <a:p>
          <a:pPr algn="ctr"/>
          <a:endParaRPr kumimoji="1" lang="ja-JP" altLang="en-US" sz="1100"/>
        </a:p>
      </xdr:txBody>
    </xdr:sp>
    <xdr:clientData/>
  </xdr:twoCellAnchor>
  <xdr:twoCellAnchor>
    <xdr:from>
      <xdr:col>27</xdr:col>
      <xdr:colOff>25400</xdr:colOff>
      <xdr:row>779</xdr:row>
      <xdr:rowOff>177800</xdr:rowOff>
    </xdr:from>
    <xdr:to>
      <xdr:col>27</xdr:col>
      <xdr:colOff>27800</xdr:colOff>
      <xdr:row>780</xdr:row>
      <xdr:rowOff>248806</xdr:rowOff>
    </xdr:to>
    <xdr:cxnSp macro="">
      <xdr:nvCxnSpPr>
        <xdr:cNvPr id="46" name="直線矢印コネクタ 45"/>
        <xdr:cNvCxnSpPr/>
      </xdr:nvCxnSpPr>
      <xdr:spPr>
        <a:xfrm>
          <a:off x="5426075" y="55060850"/>
          <a:ext cx="2400" cy="3853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101600</xdr:colOff>
      <xdr:row>776</xdr:row>
      <xdr:rowOff>266700</xdr:rowOff>
    </xdr:from>
    <xdr:to>
      <xdr:col>33</xdr:col>
      <xdr:colOff>78052</xdr:colOff>
      <xdr:row>777</xdr:row>
      <xdr:rowOff>247650</xdr:rowOff>
    </xdr:to>
    <xdr:sp macro="" textlink="">
      <xdr:nvSpPr>
        <xdr:cNvPr id="47" name="テキスト ボックス 46"/>
        <xdr:cNvSpPr txBox="1"/>
      </xdr:nvSpPr>
      <xdr:spPr>
        <a:xfrm>
          <a:off x="4502150" y="54206775"/>
          <a:ext cx="2176727"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１３百万円</a:t>
          </a:r>
          <a:endParaRPr kumimoji="1" lang="ja-JP" altLang="en-US" sz="1100"/>
        </a:p>
      </xdr:txBody>
    </xdr:sp>
    <xdr:clientData/>
  </xdr:twoCellAnchor>
  <xdr:twoCellAnchor>
    <xdr:from>
      <xdr:col>27</xdr:col>
      <xdr:colOff>165100</xdr:colOff>
      <xdr:row>759</xdr:row>
      <xdr:rowOff>177006</xdr:rowOff>
    </xdr:from>
    <xdr:to>
      <xdr:col>27</xdr:col>
      <xdr:colOff>167500</xdr:colOff>
      <xdr:row>760</xdr:row>
      <xdr:rowOff>248012</xdr:rowOff>
    </xdr:to>
    <xdr:cxnSp macro="">
      <xdr:nvCxnSpPr>
        <xdr:cNvPr id="48" name="直線矢印コネクタ 47"/>
        <xdr:cNvCxnSpPr/>
      </xdr:nvCxnSpPr>
      <xdr:spPr>
        <a:xfrm>
          <a:off x="5565775" y="47354331"/>
          <a:ext cx="2400" cy="4234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48400</xdr:colOff>
      <xdr:row>769</xdr:row>
      <xdr:rowOff>35507</xdr:rowOff>
    </xdr:from>
    <xdr:to>
      <xdr:col>28</xdr:col>
      <xdr:colOff>50800</xdr:colOff>
      <xdr:row>770</xdr:row>
      <xdr:rowOff>93813</xdr:rowOff>
    </xdr:to>
    <xdr:cxnSp macro="">
      <xdr:nvCxnSpPr>
        <xdr:cNvPr id="49" name="直線矢印コネクタ 48"/>
        <xdr:cNvCxnSpPr/>
      </xdr:nvCxnSpPr>
      <xdr:spPr>
        <a:xfrm>
          <a:off x="5649100" y="51575282"/>
          <a:ext cx="2400" cy="5059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180974</xdr:colOff>
      <xdr:row>783</xdr:row>
      <xdr:rowOff>314324</xdr:rowOff>
    </xdr:from>
    <xdr:to>
      <xdr:col>41</xdr:col>
      <xdr:colOff>104775</xdr:colOff>
      <xdr:row>785</xdr:row>
      <xdr:rowOff>257174</xdr:rowOff>
    </xdr:to>
    <xdr:sp macro="" textlink="">
      <xdr:nvSpPr>
        <xdr:cNvPr id="50" name="テキスト ボックス 49"/>
        <xdr:cNvSpPr txBox="1"/>
      </xdr:nvSpPr>
      <xdr:spPr>
        <a:xfrm>
          <a:off x="3381374" y="56454674"/>
          <a:ext cx="4924426"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中央障害者職業能力開発校における一般会計の土地に配置されている特別会計の建物に係る土地借料として一般会計へ繰り入れ</a:t>
          </a:r>
        </a:p>
        <a:p>
          <a:endParaRPr kumimoji="1" lang="ja-JP" altLang="en-US" sz="1200">
            <a:solidFill>
              <a:sysClr val="windowText" lastClr="000000"/>
            </a:solidFill>
          </a:endParaRPr>
        </a:p>
      </xdr:txBody>
    </xdr:sp>
    <xdr:clientData/>
  </xdr:twoCellAnchor>
  <xdr:twoCellAnchor>
    <xdr:from>
      <xdr:col>16</xdr:col>
      <xdr:colOff>1</xdr:colOff>
      <xdr:row>783</xdr:row>
      <xdr:rowOff>266700</xdr:rowOff>
    </xdr:from>
    <xdr:to>
      <xdr:col>42</xdr:col>
      <xdr:colOff>28576</xdr:colOff>
      <xdr:row>785</xdr:row>
      <xdr:rowOff>219075</xdr:rowOff>
    </xdr:to>
    <xdr:sp macro="" textlink="">
      <xdr:nvSpPr>
        <xdr:cNvPr id="51" name="大かっこ 50"/>
        <xdr:cNvSpPr/>
      </xdr:nvSpPr>
      <xdr:spPr>
        <a:xfrm>
          <a:off x="3200401" y="56407050"/>
          <a:ext cx="5229225" cy="590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0</xdr:colOff>
      <xdr:row>761</xdr:row>
      <xdr:rowOff>0</xdr:rowOff>
    </xdr:from>
    <xdr:to>
      <xdr:col>41</xdr:col>
      <xdr:colOff>82551</xdr:colOff>
      <xdr:row>763</xdr:row>
      <xdr:rowOff>114301</xdr:rowOff>
    </xdr:to>
    <xdr:sp macro="" textlink="">
      <xdr:nvSpPr>
        <xdr:cNvPr id="52" name="正方形/長方形 51"/>
        <xdr:cNvSpPr/>
      </xdr:nvSpPr>
      <xdr:spPr>
        <a:xfrm>
          <a:off x="3200400" y="47882175"/>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63501</xdr:colOff>
      <xdr:row>761</xdr:row>
      <xdr:rowOff>3176</xdr:rowOff>
    </xdr:from>
    <xdr:to>
      <xdr:col>40</xdr:col>
      <xdr:colOff>92076</xdr:colOff>
      <xdr:row>762</xdr:row>
      <xdr:rowOff>76201</xdr:rowOff>
    </xdr:to>
    <xdr:sp macro="" textlink="">
      <xdr:nvSpPr>
        <xdr:cNvPr id="53" name="テキスト ボックス 52"/>
        <xdr:cNvSpPr txBox="1"/>
      </xdr:nvSpPr>
      <xdr:spPr>
        <a:xfrm>
          <a:off x="3263901" y="47885351"/>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Ａ．事業者　（　社　）</a:t>
          </a:r>
          <a:endParaRPr kumimoji="1" lang="en-US" altLang="ja-JP" sz="1600"/>
        </a:p>
        <a:p>
          <a:endParaRPr kumimoji="1" lang="ja-JP" altLang="en-US" sz="1100"/>
        </a:p>
      </xdr:txBody>
    </xdr:sp>
    <xdr:clientData/>
  </xdr:twoCellAnchor>
  <xdr:twoCellAnchor>
    <xdr:from>
      <xdr:col>23</xdr:col>
      <xdr:colOff>81007</xdr:colOff>
      <xdr:row>762</xdr:row>
      <xdr:rowOff>28576</xdr:rowOff>
    </xdr:from>
    <xdr:to>
      <xdr:col>34</xdr:col>
      <xdr:colOff>57459</xdr:colOff>
      <xdr:row>763</xdr:row>
      <xdr:rowOff>95250</xdr:rowOff>
    </xdr:to>
    <xdr:sp macro="" textlink="">
      <xdr:nvSpPr>
        <xdr:cNvPr id="54" name="テキスト ボックス 53"/>
        <xdr:cNvSpPr txBox="1"/>
      </xdr:nvSpPr>
      <xdr:spPr>
        <a:xfrm>
          <a:off x="4681582" y="48263176"/>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百万円</a:t>
          </a:r>
          <a:endParaRPr kumimoji="1" lang="en-US" altLang="ja-JP" sz="1600"/>
        </a:p>
        <a:p>
          <a:endParaRPr kumimoji="1" lang="ja-JP" altLang="en-US" sz="1100"/>
        </a:p>
      </xdr:txBody>
    </xdr:sp>
    <xdr:clientData/>
  </xdr:twoCellAnchor>
  <xdr:twoCellAnchor>
    <xdr:from>
      <xdr:col>15</xdr:col>
      <xdr:colOff>149223</xdr:colOff>
      <xdr:row>770</xdr:row>
      <xdr:rowOff>171599</xdr:rowOff>
    </xdr:from>
    <xdr:to>
      <xdr:col>41</xdr:col>
      <xdr:colOff>31749</xdr:colOff>
      <xdr:row>772</xdr:row>
      <xdr:rowOff>295425</xdr:rowOff>
    </xdr:to>
    <xdr:sp macro="" textlink="">
      <xdr:nvSpPr>
        <xdr:cNvPr id="55" name="正方形/長方形 54"/>
        <xdr:cNvSpPr/>
      </xdr:nvSpPr>
      <xdr:spPr>
        <a:xfrm>
          <a:off x="3149598" y="52159049"/>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12699</xdr:colOff>
      <xdr:row>770</xdr:row>
      <xdr:rowOff>174775</xdr:rowOff>
    </xdr:from>
    <xdr:to>
      <xdr:col>40</xdr:col>
      <xdr:colOff>41274</xdr:colOff>
      <xdr:row>771</xdr:row>
      <xdr:rowOff>219225</xdr:rowOff>
    </xdr:to>
    <xdr:sp macro="" textlink="">
      <xdr:nvSpPr>
        <xdr:cNvPr id="56" name="テキスト ボックス 55"/>
        <xdr:cNvSpPr txBox="1"/>
      </xdr:nvSpPr>
      <xdr:spPr>
        <a:xfrm>
          <a:off x="3213099" y="52162225"/>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Ｂ．事業者　（　</a:t>
          </a:r>
          <a:r>
            <a:rPr kumimoji="1" lang="ja-JP" altLang="en-US" sz="1600" baseline="0"/>
            <a:t>  </a:t>
          </a:r>
          <a:r>
            <a:rPr kumimoji="1" lang="ja-JP" altLang="en-US" sz="1600"/>
            <a:t>社　）</a:t>
          </a:r>
          <a:endParaRPr kumimoji="1" lang="ja-JP" altLang="en-US" sz="1100"/>
        </a:p>
      </xdr:txBody>
    </xdr:sp>
    <xdr:clientData/>
  </xdr:twoCellAnchor>
  <xdr:twoCellAnchor>
    <xdr:from>
      <xdr:col>23</xdr:col>
      <xdr:colOff>203713</xdr:colOff>
      <xdr:row>771</xdr:row>
      <xdr:rowOff>165422</xdr:rowOff>
    </xdr:from>
    <xdr:to>
      <xdr:col>34</xdr:col>
      <xdr:colOff>180165</xdr:colOff>
      <xdr:row>772</xdr:row>
      <xdr:rowOff>270196</xdr:rowOff>
    </xdr:to>
    <xdr:sp macro="" textlink="">
      <xdr:nvSpPr>
        <xdr:cNvPr id="57" name="テキスト ボックス 56"/>
        <xdr:cNvSpPr txBox="1"/>
      </xdr:nvSpPr>
      <xdr:spPr>
        <a:xfrm>
          <a:off x="4804288" y="52533872"/>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百万円</a:t>
          </a:r>
          <a:endParaRPr kumimoji="1" lang="en-US" altLang="ja-JP" sz="1600"/>
        </a:p>
        <a:p>
          <a:endParaRPr kumimoji="1" lang="ja-JP" altLang="en-US" sz="1100"/>
        </a:p>
      </xdr:txBody>
    </xdr:sp>
    <xdr:clientData/>
  </xdr:twoCellAnchor>
  <xdr:twoCellAnchor editAs="oneCell">
    <xdr:from>
      <xdr:col>21</xdr:col>
      <xdr:colOff>130969</xdr:colOff>
      <xdr:row>750</xdr:row>
      <xdr:rowOff>119062</xdr:rowOff>
    </xdr:from>
    <xdr:to>
      <xdr:col>25</xdr:col>
      <xdr:colOff>30115</xdr:colOff>
      <xdr:row>750</xdr:row>
      <xdr:rowOff>344634</xdr:rowOff>
    </xdr:to>
    <xdr:pic>
      <xdr:nvPicPr>
        <xdr:cNvPr id="58" name="図 57"/>
        <xdr:cNvPicPr>
          <a:picLocks noChangeAspect="1"/>
        </xdr:cNvPicPr>
      </xdr:nvPicPr>
      <xdr:blipFill>
        <a:blip xmlns:r="http://schemas.openxmlformats.org/officeDocument/2006/relationships" r:embed="rId1"/>
        <a:stretch>
          <a:fillRect/>
        </a:stretch>
      </xdr:blipFill>
      <xdr:spPr>
        <a:xfrm>
          <a:off x="4331494" y="44124562"/>
          <a:ext cx="699246" cy="225572"/>
        </a:xfrm>
        <a:prstGeom prst="rect">
          <a:avLst/>
        </a:prstGeom>
      </xdr:spPr>
    </xdr:pic>
    <xdr:clientData/>
  </xdr:twoCellAnchor>
  <xdr:twoCellAnchor editAs="oneCell">
    <xdr:from>
      <xdr:col>21</xdr:col>
      <xdr:colOff>178594</xdr:colOff>
      <xdr:row>756</xdr:row>
      <xdr:rowOff>178594</xdr:rowOff>
    </xdr:from>
    <xdr:to>
      <xdr:col>25</xdr:col>
      <xdr:colOff>77740</xdr:colOff>
      <xdr:row>757</xdr:row>
      <xdr:rowOff>46979</xdr:rowOff>
    </xdr:to>
    <xdr:pic>
      <xdr:nvPicPr>
        <xdr:cNvPr id="59" name="図 58"/>
        <xdr:cNvPicPr>
          <a:picLocks noChangeAspect="1"/>
        </xdr:cNvPicPr>
      </xdr:nvPicPr>
      <xdr:blipFill>
        <a:blip xmlns:r="http://schemas.openxmlformats.org/officeDocument/2006/relationships" r:embed="rId1"/>
        <a:stretch>
          <a:fillRect/>
        </a:stretch>
      </xdr:blipFill>
      <xdr:spPr>
        <a:xfrm>
          <a:off x="4379119" y="46298644"/>
          <a:ext cx="699246" cy="220810"/>
        </a:xfrm>
        <a:prstGeom prst="rect">
          <a:avLst/>
        </a:prstGeom>
      </xdr:spPr>
    </xdr:pic>
    <xdr:clientData/>
  </xdr:twoCellAnchor>
  <xdr:twoCellAnchor editAs="oneCell">
    <xdr:from>
      <xdr:col>22</xdr:col>
      <xdr:colOff>59531</xdr:colOff>
      <xdr:row>762</xdr:row>
      <xdr:rowOff>83344</xdr:rowOff>
    </xdr:from>
    <xdr:to>
      <xdr:col>25</xdr:col>
      <xdr:colOff>161084</xdr:colOff>
      <xdr:row>762</xdr:row>
      <xdr:rowOff>308916</xdr:rowOff>
    </xdr:to>
    <xdr:pic>
      <xdr:nvPicPr>
        <xdr:cNvPr id="60" name="図 59"/>
        <xdr:cNvPicPr>
          <a:picLocks noChangeAspect="1"/>
        </xdr:cNvPicPr>
      </xdr:nvPicPr>
      <xdr:blipFill>
        <a:blip xmlns:r="http://schemas.openxmlformats.org/officeDocument/2006/relationships" r:embed="rId1"/>
        <a:stretch>
          <a:fillRect/>
        </a:stretch>
      </xdr:blipFill>
      <xdr:spPr>
        <a:xfrm>
          <a:off x="4460081" y="48317944"/>
          <a:ext cx="701628" cy="225572"/>
        </a:xfrm>
        <a:prstGeom prst="rect">
          <a:avLst/>
        </a:prstGeom>
      </xdr:spPr>
    </xdr:pic>
    <xdr:clientData/>
  </xdr:twoCellAnchor>
  <xdr:twoCellAnchor editAs="oneCell">
    <xdr:from>
      <xdr:col>22</xdr:col>
      <xdr:colOff>119062</xdr:colOff>
      <xdr:row>766</xdr:row>
      <xdr:rowOff>142875</xdr:rowOff>
    </xdr:from>
    <xdr:to>
      <xdr:col>26</xdr:col>
      <xdr:colOff>18208</xdr:colOff>
      <xdr:row>766</xdr:row>
      <xdr:rowOff>368447</xdr:rowOff>
    </xdr:to>
    <xdr:pic>
      <xdr:nvPicPr>
        <xdr:cNvPr id="61" name="図 60"/>
        <xdr:cNvPicPr>
          <a:picLocks noChangeAspect="1"/>
        </xdr:cNvPicPr>
      </xdr:nvPicPr>
      <xdr:blipFill>
        <a:blip xmlns:r="http://schemas.openxmlformats.org/officeDocument/2006/relationships" r:embed="rId1"/>
        <a:stretch>
          <a:fillRect/>
        </a:stretch>
      </xdr:blipFill>
      <xdr:spPr>
        <a:xfrm>
          <a:off x="4519612" y="50415825"/>
          <a:ext cx="699246" cy="225572"/>
        </a:xfrm>
        <a:prstGeom prst="rect">
          <a:avLst/>
        </a:prstGeom>
      </xdr:spPr>
    </xdr:pic>
    <xdr:clientData/>
  </xdr:twoCellAnchor>
  <xdr:twoCellAnchor editAs="oneCell">
    <xdr:from>
      <xdr:col>22</xdr:col>
      <xdr:colOff>166687</xdr:colOff>
      <xdr:row>771</xdr:row>
      <xdr:rowOff>238124</xdr:rowOff>
    </xdr:from>
    <xdr:to>
      <xdr:col>26</xdr:col>
      <xdr:colOff>65833</xdr:colOff>
      <xdr:row>772</xdr:row>
      <xdr:rowOff>154134</xdr:rowOff>
    </xdr:to>
    <xdr:pic>
      <xdr:nvPicPr>
        <xdr:cNvPr id="62" name="図 61"/>
        <xdr:cNvPicPr>
          <a:picLocks noChangeAspect="1"/>
        </xdr:cNvPicPr>
      </xdr:nvPicPr>
      <xdr:blipFill>
        <a:blip xmlns:r="http://schemas.openxmlformats.org/officeDocument/2006/relationships" r:embed="rId1"/>
        <a:stretch>
          <a:fillRect/>
        </a:stretch>
      </xdr:blipFill>
      <xdr:spPr>
        <a:xfrm>
          <a:off x="4567237" y="52606574"/>
          <a:ext cx="699246" cy="230335"/>
        </a:xfrm>
        <a:prstGeom prst="rect">
          <a:avLst/>
        </a:prstGeom>
      </xdr:spPr>
    </xdr:pic>
    <xdr:clientData/>
  </xdr:twoCellAnchor>
  <xdr:twoCellAnchor editAs="oneCell">
    <xdr:from>
      <xdr:col>6</xdr:col>
      <xdr:colOff>122465</xdr:colOff>
      <xdr:row>788</xdr:row>
      <xdr:rowOff>54429</xdr:rowOff>
    </xdr:from>
    <xdr:to>
      <xdr:col>10</xdr:col>
      <xdr:colOff>5283</xdr:colOff>
      <xdr:row>788</xdr:row>
      <xdr:rowOff>280001</xdr:rowOff>
    </xdr:to>
    <xdr:pic>
      <xdr:nvPicPr>
        <xdr:cNvPr id="66" name="図 65"/>
        <xdr:cNvPicPr>
          <a:picLocks noChangeAspect="1"/>
        </xdr:cNvPicPr>
      </xdr:nvPicPr>
      <xdr:blipFill>
        <a:blip xmlns:r="http://schemas.openxmlformats.org/officeDocument/2006/relationships" r:embed="rId1"/>
        <a:stretch>
          <a:fillRect/>
        </a:stretch>
      </xdr:blipFill>
      <xdr:spPr>
        <a:xfrm>
          <a:off x="1347108" y="59803393"/>
          <a:ext cx="699246" cy="225572"/>
        </a:xfrm>
        <a:prstGeom prst="rect">
          <a:avLst/>
        </a:prstGeom>
      </xdr:spPr>
    </xdr:pic>
    <xdr:clientData/>
  </xdr:twoCellAnchor>
  <xdr:twoCellAnchor editAs="oneCell">
    <xdr:from>
      <xdr:col>28</xdr:col>
      <xdr:colOff>164647</xdr:colOff>
      <xdr:row>788</xdr:row>
      <xdr:rowOff>43544</xdr:rowOff>
    </xdr:from>
    <xdr:to>
      <xdr:col>32</xdr:col>
      <xdr:colOff>47464</xdr:colOff>
      <xdr:row>788</xdr:row>
      <xdr:rowOff>269116</xdr:rowOff>
    </xdr:to>
    <xdr:pic>
      <xdr:nvPicPr>
        <xdr:cNvPr id="67" name="図 66"/>
        <xdr:cNvPicPr>
          <a:picLocks noChangeAspect="1"/>
        </xdr:cNvPicPr>
      </xdr:nvPicPr>
      <xdr:blipFill>
        <a:blip xmlns:r="http://schemas.openxmlformats.org/officeDocument/2006/relationships" r:embed="rId1"/>
        <a:stretch>
          <a:fillRect/>
        </a:stretch>
      </xdr:blipFill>
      <xdr:spPr>
        <a:xfrm>
          <a:off x="5765347" y="59612894"/>
          <a:ext cx="682917" cy="225572"/>
        </a:xfrm>
        <a:prstGeom prst="rect">
          <a:avLst/>
        </a:prstGeom>
      </xdr:spPr>
    </xdr:pic>
    <xdr:clientData/>
  </xdr:twoCellAnchor>
  <xdr:twoCellAnchor editAs="oneCell">
    <xdr:from>
      <xdr:col>24</xdr:col>
      <xdr:colOff>107497</xdr:colOff>
      <xdr:row>798</xdr:row>
      <xdr:rowOff>50345</xdr:rowOff>
    </xdr:from>
    <xdr:to>
      <xdr:col>27</xdr:col>
      <xdr:colOff>190339</xdr:colOff>
      <xdr:row>798</xdr:row>
      <xdr:rowOff>275917</xdr:rowOff>
    </xdr:to>
    <xdr:pic>
      <xdr:nvPicPr>
        <xdr:cNvPr id="68" name="図 67"/>
        <xdr:cNvPicPr>
          <a:picLocks noChangeAspect="1"/>
        </xdr:cNvPicPr>
      </xdr:nvPicPr>
      <xdr:blipFill>
        <a:blip xmlns:r="http://schemas.openxmlformats.org/officeDocument/2006/relationships" r:embed="rId1"/>
        <a:stretch>
          <a:fillRect/>
        </a:stretch>
      </xdr:blipFill>
      <xdr:spPr>
        <a:xfrm>
          <a:off x="4908097" y="59934020"/>
          <a:ext cx="682917" cy="225572"/>
        </a:xfrm>
        <a:prstGeom prst="rect">
          <a:avLst/>
        </a:prstGeom>
      </xdr:spPr>
    </xdr:pic>
    <xdr:clientData/>
  </xdr:twoCellAnchor>
  <xdr:twoCellAnchor editAs="oneCell">
    <xdr:from>
      <xdr:col>47</xdr:col>
      <xdr:colOff>187779</xdr:colOff>
      <xdr:row>798</xdr:row>
      <xdr:rowOff>47624</xdr:rowOff>
    </xdr:from>
    <xdr:to>
      <xdr:col>49</xdr:col>
      <xdr:colOff>476250</xdr:colOff>
      <xdr:row>798</xdr:row>
      <xdr:rowOff>273196</xdr:rowOff>
    </xdr:to>
    <xdr:pic>
      <xdr:nvPicPr>
        <xdr:cNvPr id="69" name="図 68"/>
        <xdr:cNvPicPr>
          <a:picLocks noChangeAspect="1"/>
        </xdr:cNvPicPr>
      </xdr:nvPicPr>
      <xdr:blipFill>
        <a:blip xmlns:r="http://schemas.openxmlformats.org/officeDocument/2006/relationships" r:embed="rId1"/>
        <a:stretch>
          <a:fillRect/>
        </a:stretch>
      </xdr:blipFill>
      <xdr:spPr>
        <a:xfrm>
          <a:off x="9588954" y="59931299"/>
          <a:ext cx="688521" cy="225572"/>
        </a:xfrm>
        <a:prstGeom prst="rect">
          <a:avLst/>
        </a:prstGeom>
      </xdr:spPr>
    </xdr:pic>
    <xdr:clientData/>
  </xdr:twoCellAnchor>
  <xdr:twoCellAnchor editAs="oneCell">
    <xdr:from>
      <xdr:col>3</xdr:col>
      <xdr:colOff>163286</xdr:colOff>
      <xdr:row>844</xdr:row>
      <xdr:rowOff>95250</xdr:rowOff>
    </xdr:from>
    <xdr:to>
      <xdr:col>7</xdr:col>
      <xdr:colOff>46103</xdr:colOff>
      <xdr:row>844</xdr:row>
      <xdr:rowOff>320822</xdr:rowOff>
    </xdr:to>
    <xdr:pic>
      <xdr:nvPicPr>
        <xdr:cNvPr id="70" name="図 69"/>
        <xdr:cNvPicPr>
          <a:picLocks noChangeAspect="1"/>
        </xdr:cNvPicPr>
      </xdr:nvPicPr>
      <xdr:blipFill>
        <a:blip xmlns:r="http://schemas.openxmlformats.org/officeDocument/2006/relationships" r:embed="rId1"/>
        <a:stretch>
          <a:fillRect/>
        </a:stretch>
      </xdr:blipFill>
      <xdr:spPr>
        <a:xfrm>
          <a:off x="775607" y="64035214"/>
          <a:ext cx="699246" cy="225572"/>
        </a:xfrm>
        <a:prstGeom prst="rect">
          <a:avLst/>
        </a:prstGeom>
      </xdr:spPr>
    </xdr:pic>
    <xdr:clientData/>
  </xdr:twoCellAnchor>
  <xdr:twoCellAnchor editAs="oneCell">
    <xdr:from>
      <xdr:col>3</xdr:col>
      <xdr:colOff>152401</xdr:colOff>
      <xdr:row>877</xdr:row>
      <xdr:rowOff>97971</xdr:rowOff>
    </xdr:from>
    <xdr:to>
      <xdr:col>7</xdr:col>
      <xdr:colOff>35218</xdr:colOff>
      <xdr:row>877</xdr:row>
      <xdr:rowOff>323543</xdr:rowOff>
    </xdr:to>
    <xdr:pic>
      <xdr:nvPicPr>
        <xdr:cNvPr id="71" name="図 70"/>
        <xdr:cNvPicPr>
          <a:picLocks noChangeAspect="1"/>
        </xdr:cNvPicPr>
      </xdr:nvPicPr>
      <xdr:blipFill>
        <a:blip xmlns:r="http://schemas.openxmlformats.org/officeDocument/2006/relationships" r:embed="rId1"/>
        <a:stretch>
          <a:fillRect/>
        </a:stretch>
      </xdr:blipFill>
      <xdr:spPr>
        <a:xfrm>
          <a:off x="764722" y="69222257"/>
          <a:ext cx="699246" cy="225572"/>
        </a:xfrm>
        <a:prstGeom prst="rect">
          <a:avLst/>
        </a:prstGeom>
      </xdr:spPr>
    </xdr:pic>
    <xdr:clientData/>
  </xdr:twoCellAnchor>
  <xdr:twoCellAnchor>
    <xdr:from>
      <xdr:col>30</xdr:col>
      <xdr:colOff>133350</xdr:colOff>
      <xdr:row>19</xdr:row>
      <xdr:rowOff>28575</xdr:rowOff>
    </xdr:from>
    <xdr:to>
      <xdr:col>34</xdr:col>
      <xdr:colOff>45304</xdr:colOff>
      <xdr:row>19</xdr:row>
      <xdr:rowOff>286310</xdr:rowOff>
    </xdr:to>
    <xdr:sp macro="" textlink="">
      <xdr:nvSpPr>
        <xdr:cNvPr id="72" name="正方形/長方形 71"/>
        <xdr:cNvSpPr/>
      </xdr:nvSpPr>
      <xdr:spPr>
        <a:xfrm>
          <a:off x="6134100" y="7934325"/>
          <a:ext cx="712054" cy="2577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Q740" sqref="Q740:AB74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771</v>
      </c>
      <c r="AK2" s="940"/>
      <c r="AL2" s="940"/>
      <c r="AM2" s="940"/>
      <c r="AN2" s="98" t="s">
        <v>407</v>
      </c>
      <c r="AO2" s="940">
        <v>20</v>
      </c>
      <c r="AP2" s="940"/>
      <c r="AQ2" s="940"/>
      <c r="AR2" s="99" t="s">
        <v>710</v>
      </c>
      <c r="AS2" s="946">
        <v>511</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749</v>
      </c>
      <c r="AR5" s="700"/>
      <c r="AS5" s="700"/>
      <c r="AT5" s="700"/>
      <c r="AU5" s="700"/>
      <c r="AV5" s="700"/>
      <c r="AW5" s="700"/>
      <c r="AX5" s="701"/>
    </row>
    <row r="6" spans="1:50" ht="39" customHeight="1" x14ac:dyDescent="0.15">
      <c r="A6" s="704" t="s">
        <v>4</v>
      </c>
      <c r="B6" s="705"/>
      <c r="C6" s="705"/>
      <c r="D6" s="705"/>
      <c r="E6" s="705"/>
      <c r="F6" s="705"/>
      <c r="G6" s="389" t="str">
        <f>入力規則等!F39</f>
        <v>労働保険特別会計労災勘定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障害者施策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736</v>
      </c>
      <c r="Q13" s="656"/>
      <c r="R13" s="656"/>
      <c r="S13" s="656"/>
      <c r="T13" s="656"/>
      <c r="U13" s="656"/>
      <c r="V13" s="657"/>
      <c r="W13" s="655">
        <v>1257</v>
      </c>
      <c r="X13" s="656"/>
      <c r="Y13" s="656"/>
      <c r="Z13" s="656"/>
      <c r="AA13" s="656"/>
      <c r="AB13" s="656"/>
      <c r="AC13" s="657"/>
      <c r="AD13" s="655">
        <v>996</v>
      </c>
      <c r="AE13" s="656"/>
      <c r="AF13" s="656"/>
      <c r="AG13" s="656"/>
      <c r="AH13" s="656"/>
      <c r="AI13" s="656"/>
      <c r="AJ13" s="657"/>
      <c r="AK13" s="655">
        <v>835</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v>334</v>
      </c>
      <c r="AE14" s="656"/>
      <c r="AF14" s="656"/>
      <c r="AG14" s="656"/>
      <c r="AH14" s="656"/>
      <c r="AI14" s="656"/>
      <c r="AJ14" s="657"/>
      <c r="AK14" s="655" t="s">
        <v>750</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v>118</v>
      </c>
      <c r="Q15" s="656"/>
      <c r="R15" s="656"/>
      <c r="S15" s="656"/>
      <c r="T15" s="656"/>
      <c r="U15" s="656"/>
      <c r="V15" s="657"/>
      <c r="W15" s="655">
        <v>199</v>
      </c>
      <c r="X15" s="656"/>
      <c r="Y15" s="656"/>
      <c r="Z15" s="656"/>
      <c r="AA15" s="656"/>
      <c r="AB15" s="656"/>
      <c r="AC15" s="657"/>
      <c r="AD15" s="655">
        <v>239</v>
      </c>
      <c r="AE15" s="656"/>
      <c r="AF15" s="656"/>
      <c r="AG15" s="656"/>
      <c r="AH15" s="656"/>
      <c r="AI15" s="656"/>
      <c r="AJ15" s="657"/>
      <c r="AK15" s="655">
        <v>270</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v>-199</v>
      </c>
      <c r="Q16" s="656"/>
      <c r="R16" s="656"/>
      <c r="S16" s="656"/>
      <c r="T16" s="656"/>
      <c r="U16" s="656"/>
      <c r="V16" s="657"/>
      <c r="W16" s="655">
        <v>-239</v>
      </c>
      <c r="X16" s="656"/>
      <c r="Y16" s="656"/>
      <c r="Z16" s="656"/>
      <c r="AA16" s="656"/>
      <c r="AB16" s="656"/>
      <c r="AC16" s="657"/>
      <c r="AD16" s="655">
        <v>-270</v>
      </c>
      <c r="AE16" s="656"/>
      <c r="AF16" s="656"/>
      <c r="AG16" s="656"/>
      <c r="AH16" s="656"/>
      <c r="AI16" s="656"/>
      <c r="AJ16" s="657"/>
      <c r="AK16" s="655" t="s">
        <v>750</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750</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655</v>
      </c>
      <c r="Q18" s="874"/>
      <c r="R18" s="874"/>
      <c r="S18" s="874"/>
      <c r="T18" s="874"/>
      <c r="U18" s="874"/>
      <c r="V18" s="875"/>
      <c r="W18" s="873">
        <f>SUM(W13:AC17)</f>
        <v>1217</v>
      </c>
      <c r="X18" s="874"/>
      <c r="Y18" s="874"/>
      <c r="Z18" s="874"/>
      <c r="AA18" s="874"/>
      <c r="AB18" s="874"/>
      <c r="AC18" s="875"/>
      <c r="AD18" s="873">
        <f>SUM(AD13:AJ17)</f>
        <v>1299</v>
      </c>
      <c r="AE18" s="874"/>
      <c r="AF18" s="874"/>
      <c r="AG18" s="874"/>
      <c r="AH18" s="874"/>
      <c r="AI18" s="874"/>
      <c r="AJ18" s="875"/>
      <c r="AK18" s="873">
        <f>SUM(AK13:AQ17)</f>
        <v>1105</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527</v>
      </c>
      <c r="Q19" s="656"/>
      <c r="R19" s="656"/>
      <c r="S19" s="656"/>
      <c r="T19" s="656"/>
      <c r="U19" s="656"/>
      <c r="V19" s="657"/>
      <c r="W19" s="655">
        <v>1080</v>
      </c>
      <c r="X19" s="656"/>
      <c r="Y19" s="656"/>
      <c r="Z19" s="656"/>
      <c r="AA19" s="656"/>
      <c r="AB19" s="656"/>
      <c r="AC19" s="657"/>
      <c r="AD19" s="655"/>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0.80458015267175576</v>
      </c>
      <c r="Q20" s="316"/>
      <c r="R20" s="316"/>
      <c r="S20" s="316"/>
      <c r="T20" s="316"/>
      <c r="U20" s="316"/>
      <c r="V20" s="316"/>
      <c r="W20" s="316">
        <f t="shared" ref="W20" si="0">IF(W18=0, "-", SUM(W19)/W18)</f>
        <v>0.88742810188989318</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0.71603260869565222</v>
      </c>
      <c r="Q21" s="316"/>
      <c r="R21" s="316"/>
      <c r="S21" s="316"/>
      <c r="T21" s="316"/>
      <c r="U21" s="316"/>
      <c r="V21" s="316"/>
      <c r="W21" s="316">
        <f t="shared" ref="W21" si="2">IF(W19=0, "-", SUM(W19)/SUM(W13,W14))</f>
        <v>0.85918854415274459</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722</v>
      </c>
      <c r="H23" s="966"/>
      <c r="I23" s="966"/>
      <c r="J23" s="966"/>
      <c r="K23" s="966"/>
      <c r="L23" s="966"/>
      <c r="M23" s="966"/>
      <c r="N23" s="966"/>
      <c r="O23" s="967"/>
      <c r="P23" s="915">
        <v>680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751</v>
      </c>
      <c r="H24" s="932"/>
      <c r="I24" s="932"/>
      <c r="J24" s="932"/>
      <c r="K24" s="932"/>
      <c r="L24" s="932"/>
      <c r="M24" s="932"/>
      <c r="N24" s="932"/>
      <c r="O24" s="933"/>
      <c r="P24" s="655">
        <v>69</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724</v>
      </c>
      <c r="H25" s="932"/>
      <c r="I25" s="932"/>
      <c r="J25" s="932"/>
      <c r="K25" s="932"/>
      <c r="L25" s="932"/>
      <c r="M25" s="932"/>
      <c r="N25" s="932"/>
      <c r="O25" s="933"/>
      <c r="P25" s="655">
        <v>43</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752</v>
      </c>
      <c r="H26" s="932"/>
      <c r="I26" s="932"/>
      <c r="J26" s="932"/>
      <c r="K26" s="932"/>
      <c r="L26" s="932"/>
      <c r="M26" s="932"/>
      <c r="N26" s="932"/>
      <c r="O26" s="933"/>
      <c r="P26" s="655">
        <v>28</v>
      </c>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723</v>
      </c>
      <c r="H27" s="932"/>
      <c r="I27" s="932"/>
      <c r="J27" s="932"/>
      <c r="K27" s="932"/>
      <c r="L27" s="932"/>
      <c r="M27" s="932"/>
      <c r="N27" s="932"/>
      <c r="O27" s="933"/>
      <c r="P27" s="655">
        <v>14</v>
      </c>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1</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835</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721</v>
      </c>
      <c r="AR31" s="201"/>
      <c r="AS31" s="136" t="s">
        <v>233</v>
      </c>
      <c r="AT31" s="137"/>
      <c r="AU31" s="200">
        <v>4</v>
      </c>
      <c r="AV31" s="200"/>
      <c r="AW31" s="392" t="s">
        <v>179</v>
      </c>
      <c r="AX31" s="393"/>
    </row>
    <row r="32" spans="1:50" ht="23.25" customHeight="1" x14ac:dyDescent="0.15">
      <c r="A32" s="397"/>
      <c r="B32" s="395"/>
      <c r="C32" s="395"/>
      <c r="D32" s="395"/>
      <c r="E32" s="395"/>
      <c r="F32" s="396"/>
      <c r="G32" s="563" t="s">
        <v>725</v>
      </c>
      <c r="H32" s="564"/>
      <c r="I32" s="564"/>
      <c r="J32" s="564"/>
      <c r="K32" s="564"/>
      <c r="L32" s="564"/>
      <c r="M32" s="564"/>
      <c r="N32" s="564"/>
      <c r="O32" s="565"/>
      <c r="P32" s="108" t="s">
        <v>726</v>
      </c>
      <c r="Q32" s="108"/>
      <c r="R32" s="108"/>
      <c r="S32" s="108"/>
      <c r="T32" s="108"/>
      <c r="U32" s="108"/>
      <c r="V32" s="108"/>
      <c r="W32" s="108"/>
      <c r="X32" s="109"/>
      <c r="Y32" s="470" t="s">
        <v>12</v>
      </c>
      <c r="Z32" s="530"/>
      <c r="AA32" s="531"/>
      <c r="AB32" s="460" t="s">
        <v>372</v>
      </c>
      <c r="AC32" s="460"/>
      <c r="AD32" s="460"/>
      <c r="AE32" s="218">
        <v>71.099999999999994</v>
      </c>
      <c r="AF32" s="219"/>
      <c r="AG32" s="219"/>
      <c r="AH32" s="219"/>
      <c r="AI32" s="218">
        <v>65.8</v>
      </c>
      <c r="AJ32" s="219"/>
      <c r="AK32" s="219"/>
      <c r="AL32" s="219"/>
      <c r="AM32" s="218"/>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v>70</v>
      </c>
      <c r="AF33" s="219"/>
      <c r="AG33" s="219"/>
      <c r="AH33" s="219"/>
      <c r="AI33" s="218">
        <v>70</v>
      </c>
      <c r="AJ33" s="219"/>
      <c r="AK33" s="219"/>
      <c r="AL33" s="219"/>
      <c r="AM33" s="218">
        <v>70</v>
      </c>
      <c r="AN33" s="219"/>
      <c r="AO33" s="219"/>
      <c r="AP33" s="219"/>
      <c r="AQ33" s="336" t="s">
        <v>721</v>
      </c>
      <c r="AR33" s="208"/>
      <c r="AS33" s="208"/>
      <c r="AT33" s="337"/>
      <c r="AU33" s="219">
        <v>70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101.6</v>
      </c>
      <c r="AF34" s="219"/>
      <c r="AG34" s="219"/>
      <c r="AH34" s="219"/>
      <c r="AI34" s="218">
        <v>94</v>
      </c>
      <c r="AJ34" s="219"/>
      <c r="AK34" s="219"/>
      <c r="AL34" s="219"/>
      <c r="AM34" s="218"/>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729</v>
      </c>
      <c r="AC101" s="460"/>
      <c r="AD101" s="460"/>
      <c r="AE101" s="282">
        <v>10</v>
      </c>
      <c r="AF101" s="282"/>
      <c r="AG101" s="282"/>
      <c r="AH101" s="282"/>
      <c r="AI101" s="282">
        <v>12</v>
      </c>
      <c r="AJ101" s="282"/>
      <c r="AK101" s="282"/>
      <c r="AL101" s="282"/>
      <c r="AM101" s="282"/>
      <c r="AN101" s="282"/>
      <c r="AO101" s="282"/>
      <c r="AP101" s="282"/>
      <c r="AQ101" s="282" t="s">
        <v>750</v>
      </c>
      <c r="AR101" s="282"/>
      <c r="AS101" s="282"/>
      <c r="AT101" s="282"/>
      <c r="AU101" s="218" t="s">
        <v>750</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729</v>
      </c>
      <c r="AC102" s="460"/>
      <c r="AD102" s="460"/>
      <c r="AE102" s="282">
        <v>10</v>
      </c>
      <c r="AF102" s="282"/>
      <c r="AG102" s="282"/>
      <c r="AH102" s="282"/>
      <c r="AI102" s="282">
        <v>12</v>
      </c>
      <c r="AJ102" s="282"/>
      <c r="AK102" s="282"/>
      <c r="AL102" s="282"/>
      <c r="AM102" s="282">
        <v>13</v>
      </c>
      <c r="AN102" s="282"/>
      <c r="AO102" s="282"/>
      <c r="AP102" s="282"/>
      <c r="AQ102" s="282">
        <v>13</v>
      </c>
      <c r="AR102" s="282"/>
      <c r="AS102" s="282"/>
      <c r="AT102" s="282"/>
      <c r="AU102" s="225">
        <v>13</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730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731</v>
      </c>
      <c r="AC116" s="462"/>
      <c r="AD116" s="463"/>
      <c r="AE116" s="282">
        <v>52686737</v>
      </c>
      <c r="AF116" s="282"/>
      <c r="AG116" s="282"/>
      <c r="AH116" s="282"/>
      <c r="AI116" s="282">
        <v>90031997</v>
      </c>
      <c r="AJ116" s="282"/>
      <c r="AK116" s="282"/>
      <c r="AL116" s="282"/>
      <c r="AM116" s="282"/>
      <c r="AN116" s="282"/>
      <c r="AO116" s="282"/>
      <c r="AP116" s="282"/>
      <c r="AQ116" s="218">
        <v>64194000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732</v>
      </c>
      <c r="AC117" s="472"/>
      <c r="AD117" s="473"/>
      <c r="AE117" s="550" t="s">
        <v>733</v>
      </c>
      <c r="AF117" s="550"/>
      <c r="AG117" s="550"/>
      <c r="AH117" s="550"/>
      <c r="AI117" s="550" t="s">
        <v>734</v>
      </c>
      <c r="AJ117" s="550"/>
      <c r="AK117" s="550"/>
      <c r="AL117" s="550"/>
      <c r="AM117" s="550"/>
      <c r="AN117" s="550"/>
      <c r="AO117" s="550"/>
      <c r="AP117" s="550"/>
      <c r="AQ117" s="550" t="s">
        <v>753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737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v>71.099999999999994</v>
      </c>
      <c r="AF134" s="208"/>
      <c r="AG134" s="208"/>
      <c r="AH134" s="208"/>
      <c r="AI134" s="207">
        <v>65.8</v>
      </c>
      <c r="AJ134" s="208"/>
      <c r="AK134" s="208"/>
      <c r="AL134" s="208"/>
      <c r="AM134" s="207"/>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v>70</v>
      </c>
      <c r="AF135" s="208"/>
      <c r="AG135" s="208"/>
      <c r="AH135" s="208"/>
      <c r="AI135" s="207">
        <v>70</v>
      </c>
      <c r="AJ135" s="208"/>
      <c r="AK135" s="208"/>
      <c r="AL135" s="208"/>
      <c r="AM135" s="207">
        <v>70</v>
      </c>
      <c r="AN135" s="208"/>
      <c r="AO135" s="208"/>
      <c r="AP135" s="208"/>
      <c r="AQ135" s="207" t="s">
        <v>721</v>
      </c>
      <c r="AR135" s="208"/>
      <c r="AS135" s="208"/>
      <c r="AT135" s="208"/>
      <c r="AU135" s="207">
        <v>70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721</v>
      </c>
      <c r="K430" s="896"/>
      <c r="L430" s="896"/>
      <c r="M430" s="896"/>
      <c r="N430" s="896"/>
      <c r="O430" s="896"/>
      <c r="P430" s="896"/>
      <c r="Q430" s="896"/>
      <c r="R430" s="896"/>
      <c r="S430" s="896"/>
      <c r="T430" s="897"/>
      <c r="U430" s="587" t="s">
        <v>775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755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750</v>
      </c>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750</v>
      </c>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750</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755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750</v>
      </c>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750</v>
      </c>
      <c r="AN459" s="208"/>
      <c r="AO459" s="208"/>
      <c r="AP459" s="337"/>
      <c r="AQ459" s="336" t="s">
        <v>721</v>
      </c>
      <c r="AR459" s="208"/>
      <c r="AS459" s="208"/>
      <c r="AT459" s="337"/>
      <c r="AU459" s="208" t="s">
        <v>721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750</v>
      </c>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748</v>
      </c>
      <c r="AE702" s="342"/>
      <c r="AF702" s="342"/>
      <c r="AG702" s="379" t="s">
        <v>756</v>
      </c>
      <c r="AH702" s="380"/>
      <c r="AI702" s="380"/>
      <c r="AJ702" s="380"/>
      <c r="AK702" s="380"/>
      <c r="AL702" s="380"/>
      <c r="AM702" s="380"/>
      <c r="AN702" s="380"/>
      <c r="AO702" s="380"/>
      <c r="AP702" s="380"/>
      <c r="AQ702" s="380"/>
      <c r="AR702" s="380"/>
      <c r="AS702" s="380"/>
      <c r="AT702" s="380"/>
      <c r="AU702" s="380"/>
      <c r="AV702" s="380"/>
      <c r="AW702" s="380"/>
      <c r="AX702" s="381"/>
    </row>
    <row r="703" spans="1:51" ht="86.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748</v>
      </c>
      <c r="AE703" s="323"/>
      <c r="AF703" s="323"/>
      <c r="AG703" s="104" t="s">
        <v>757</v>
      </c>
      <c r="AH703" s="105"/>
      <c r="AI703" s="105"/>
      <c r="AJ703" s="105"/>
      <c r="AK703" s="105"/>
      <c r="AL703" s="105"/>
      <c r="AM703" s="105"/>
      <c r="AN703" s="105"/>
      <c r="AO703" s="105"/>
      <c r="AP703" s="105"/>
      <c r="AQ703" s="105"/>
      <c r="AR703" s="105"/>
      <c r="AS703" s="105"/>
      <c r="AT703" s="105"/>
      <c r="AU703" s="105"/>
      <c r="AV703" s="105"/>
      <c r="AW703" s="105"/>
      <c r="AX703" s="106"/>
    </row>
    <row r="704" spans="1:51" ht="85.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748</v>
      </c>
      <c r="AE704" s="781"/>
      <c r="AF704" s="781"/>
      <c r="AG704" s="168" t="s">
        <v>758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772</v>
      </c>
      <c r="AE705" s="713"/>
      <c r="AF705" s="713"/>
      <c r="AG705" s="128" t="s">
        <v>774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773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773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759</v>
      </c>
      <c r="AE708" s="603"/>
      <c r="AF708" s="603"/>
      <c r="AG708" s="740" t="s">
        <v>750</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759</v>
      </c>
      <c r="AE710" s="323"/>
      <c r="AF710" s="323"/>
      <c r="AG710" s="104" t="s">
        <v>775</v>
      </c>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748</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759</v>
      </c>
      <c r="AE713" s="323"/>
      <c r="AF713" s="661"/>
      <c r="AG713" s="104" t="s">
        <v>775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748</v>
      </c>
      <c r="AE714" s="803"/>
      <c r="AF714" s="804"/>
      <c r="AG714" s="734" t="s">
        <v>761</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748</v>
      </c>
      <c r="AE716" s="625"/>
      <c r="AF716" s="625"/>
      <c r="AG716" s="104" t="s">
        <v>760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69.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748</v>
      </c>
      <c r="AE718" s="323"/>
      <c r="AF718" s="323"/>
      <c r="AG718" s="130" t="s">
        <v>762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748</v>
      </c>
      <c r="AE719" s="603"/>
      <c r="AF719" s="603"/>
      <c r="AG719" s="128" t="s">
        <v>778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v>20</v>
      </c>
      <c r="H721" s="285"/>
      <c r="I721" s="77" t="str">
        <f>IF(OR(G721="　", G721=""), "", "-")</f>
        <v>-</v>
      </c>
      <c r="J721" s="288">
        <v>708</v>
      </c>
      <c r="K721" s="288"/>
      <c r="L721" s="77" t="str">
        <f>IF(M721="","","-")</f>
        <v/>
      </c>
      <c r="M721" s="78"/>
      <c r="N721" s="301" t="s">
        <v>738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711</v>
      </c>
      <c r="D722" s="294"/>
      <c r="E722" s="294"/>
      <c r="F722" s="295"/>
      <c r="G722" s="284">
        <v>20</v>
      </c>
      <c r="H722" s="285"/>
      <c r="I722" s="77" t="str">
        <f t="shared" ref="I722:I725" si="113">IF(OR(G722="　", G722=""), "", "-")</f>
        <v>-</v>
      </c>
      <c r="J722" s="288">
        <v>689</v>
      </c>
      <c r="K722" s="288"/>
      <c r="L722" s="77" t="str">
        <f t="shared" ref="L722:L725" si="114">IF(M722="","","-")</f>
        <v/>
      </c>
      <c r="M722" s="78"/>
      <c r="N722" s="301" t="s">
        <v>739</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t="s">
        <v>711</v>
      </c>
      <c r="D723" s="294"/>
      <c r="E723" s="294"/>
      <c r="F723" s="295"/>
      <c r="G723" s="284">
        <v>20</v>
      </c>
      <c r="H723" s="285"/>
      <c r="I723" s="77" t="str">
        <f t="shared" si="113"/>
        <v>-</v>
      </c>
      <c r="J723" s="288">
        <v>706</v>
      </c>
      <c r="K723" s="288"/>
      <c r="L723" s="77" t="str">
        <f t="shared" si="114"/>
        <v/>
      </c>
      <c r="M723" s="78"/>
      <c r="N723" s="301" t="s">
        <v>740</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t="s">
        <v>711</v>
      </c>
      <c r="D724" s="294"/>
      <c r="E724" s="294"/>
      <c r="F724" s="295"/>
      <c r="G724" s="284">
        <v>20</v>
      </c>
      <c r="H724" s="285"/>
      <c r="I724" s="77" t="str">
        <f t="shared" si="113"/>
        <v>-</v>
      </c>
      <c r="J724" s="288">
        <v>630</v>
      </c>
      <c r="K724" s="288"/>
      <c r="L724" s="77" t="str">
        <f t="shared" si="114"/>
        <v/>
      </c>
      <c r="M724" s="78"/>
      <c r="N724" s="301" t="s">
        <v>741</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763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742</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742</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743</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776</v>
      </c>
      <c r="F740" s="951"/>
      <c r="G740" s="951"/>
      <c r="H740" s="951"/>
      <c r="I740" s="951"/>
      <c r="J740" s="951"/>
      <c r="K740" s="951"/>
      <c r="L740" s="951"/>
      <c r="M740" s="951"/>
      <c r="N740" s="951"/>
      <c r="O740" s="951"/>
      <c r="P740" s="953"/>
      <c r="Q740" s="950" t="s">
        <v>777</v>
      </c>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744</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745</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746</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747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747</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452</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454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t="s">
        <v>766</v>
      </c>
      <c r="H802" s="669"/>
      <c r="I802" s="669"/>
      <c r="J802" s="669"/>
      <c r="K802" s="670"/>
      <c r="L802" s="662" t="s">
        <v>767</v>
      </c>
      <c r="M802" s="663"/>
      <c r="N802" s="663"/>
      <c r="O802" s="663"/>
      <c r="P802" s="663"/>
      <c r="Q802" s="663"/>
      <c r="R802" s="663"/>
      <c r="S802" s="663"/>
      <c r="T802" s="663"/>
      <c r="U802" s="663"/>
      <c r="V802" s="663"/>
      <c r="W802" s="663"/>
      <c r="X802" s="664"/>
      <c r="Y802" s="382">
        <v>13</v>
      </c>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1</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13</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1</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43" t="s">
        <v>768</v>
      </c>
      <c r="D911" s="343"/>
      <c r="E911" s="343"/>
      <c r="F911" s="343"/>
      <c r="G911" s="343"/>
      <c r="H911" s="343"/>
      <c r="I911" s="343"/>
      <c r="J911" s="344" t="s">
        <v>769</v>
      </c>
      <c r="K911" s="345"/>
      <c r="L911" s="345"/>
      <c r="M911" s="345"/>
      <c r="N911" s="345"/>
      <c r="O911" s="345"/>
      <c r="P911" s="346" t="s">
        <v>767</v>
      </c>
      <c r="Q911" s="346"/>
      <c r="R911" s="346"/>
      <c r="S911" s="346"/>
      <c r="T911" s="346"/>
      <c r="U911" s="346"/>
      <c r="V911" s="346"/>
      <c r="W911" s="346"/>
      <c r="X911" s="346"/>
      <c r="Y911" s="347">
        <v>13</v>
      </c>
      <c r="Z911" s="348"/>
      <c r="AA911" s="348"/>
      <c r="AB911" s="349"/>
      <c r="AC911" s="350" t="s">
        <v>80</v>
      </c>
      <c r="AD911" s="351"/>
      <c r="AE911" s="351"/>
      <c r="AF911" s="351"/>
      <c r="AG911" s="351"/>
      <c r="AH911" s="366" t="s">
        <v>769</v>
      </c>
      <c r="AI911" s="367"/>
      <c r="AJ911" s="367"/>
      <c r="AK911" s="367"/>
      <c r="AL911" s="354" t="s">
        <v>769</v>
      </c>
      <c r="AM911" s="355"/>
      <c r="AN911" s="355"/>
      <c r="AO911" s="356"/>
      <c r="AP911" s="357" t="s">
        <v>770</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769</v>
      </c>
      <c r="F1110" s="369"/>
      <c r="G1110" s="369"/>
      <c r="H1110" s="369"/>
      <c r="I1110" s="369"/>
      <c r="J1110" s="344" t="s">
        <v>769</v>
      </c>
      <c r="K1110" s="345"/>
      <c r="L1110" s="345"/>
      <c r="M1110" s="345"/>
      <c r="N1110" s="345"/>
      <c r="O1110" s="345"/>
      <c r="P1110" s="359" t="s">
        <v>769</v>
      </c>
      <c r="Q1110" s="346"/>
      <c r="R1110" s="346"/>
      <c r="S1110" s="346"/>
      <c r="T1110" s="346"/>
      <c r="U1110" s="346"/>
      <c r="V1110" s="346"/>
      <c r="W1110" s="346"/>
      <c r="X1110" s="346"/>
      <c r="Y1110" s="347" t="s">
        <v>769</v>
      </c>
      <c r="Z1110" s="348"/>
      <c r="AA1110" s="348"/>
      <c r="AB1110" s="349"/>
      <c r="AC1110" s="350"/>
      <c r="AD1110" s="351"/>
      <c r="AE1110" s="351"/>
      <c r="AF1110" s="351"/>
      <c r="AG1110" s="351"/>
      <c r="AH1110" s="352" t="s">
        <v>769</v>
      </c>
      <c r="AI1110" s="353"/>
      <c r="AJ1110" s="353"/>
      <c r="AK1110" s="353"/>
      <c r="AL1110" s="354" t="s">
        <v>769</v>
      </c>
      <c r="AM1110" s="355"/>
      <c r="AN1110" s="355"/>
      <c r="AO1110" s="356"/>
      <c r="AP1110" s="357" t="s">
        <v>769</v>
      </c>
      <c r="AQ1110" s="357"/>
      <c r="AR1110" s="357"/>
      <c r="AS1110" s="357"/>
      <c r="AT1110" s="357"/>
      <c r="AU1110" s="357"/>
      <c r="AV1110" s="357"/>
      <c r="AW1110" s="357"/>
      <c r="AX1110" s="357"/>
    </row>
    <row r="1111" spans="1:51" ht="30"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14" max="49" man="1"/>
    <brk id="747" max="49" man="1"/>
    <brk id="786" max="49" man="1"/>
    <brk id="90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748</v>
      </c>
      <c r="M2" s="13" t="str">
        <f>IF(L2="","",K2)</f>
        <v>社会保障</v>
      </c>
      <c r="N2" s="13" t="str">
        <f>IF(M2="","",IF(N1&lt;&gt;"",CONCATENATE(N1,"、",M2),M2))</f>
        <v>社会保障</v>
      </c>
      <c r="O2" s="13"/>
      <c r="P2" s="12" t="s">
        <v>74</v>
      </c>
      <c r="Q2" s="17" t="s">
        <v>748</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t="s">
        <v>748</v>
      </c>
      <c r="C12" s="13" t="str">
        <f t="shared" ref="C12:C24" si="9">IF(B12="","",A12)</f>
        <v>障害者施策</v>
      </c>
      <c r="D12" s="13" t="str">
        <f t="shared" si="8"/>
        <v>障害者施策</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障害者施策</v>
      </c>
      <c r="F13" s="18" t="s">
        <v>120</v>
      </c>
      <c r="G13" s="17" t="s">
        <v>748</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労働保険特別会計労災勘定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労働保険特別会計労災勘定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労働保険特別会計労災勘定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労働保険特別会計労災勘定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労働保険特別会計労災勘定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労働保険特別会計労災勘定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労働保険特別会計労災勘定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労働保険特別会計労災勘定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労働保険特別会計労災勘定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労働保険特別会計労災勘定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障害者施策</v>
      </c>
      <c r="F24" s="18" t="s">
        <v>410</v>
      </c>
      <c r="G24" s="17"/>
      <c r="H24" s="13" t="str">
        <f t="shared" si="1"/>
        <v/>
      </c>
      <c r="I24" s="13" t="str">
        <f t="shared" si="5"/>
        <v>労働保険特別会計労災勘定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労働保険特別会計労災勘定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労働保険特別会計労災勘定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9"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生形 哲也(ubukata-tetsuya00)</dc:creator>
  <cp:lastModifiedBy>厚生労働省ネットワークシステム</cp:lastModifiedBy>
  <cp:lastPrinted>2021-03-08T07:58:12Z</cp:lastPrinted>
  <dcterms:created xsi:type="dcterms:W3CDTF">2012-03-13T00:50:25Z</dcterms:created>
  <dcterms:modified xsi:type="dcterms:W3CDTF">2021-06-25T02:28:57Z</dcterms:modified>
</cp:coreProperties>
</file>