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<sst xmlns="http://schemas.openxmlformats.org/spreadsheetml/2006/main" count="2400" uniqueCount="705">
  <si>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</si>
  <si>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</si>
  <si>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</si>
  <si>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</si>
  <si>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</si>
  <si>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</si>
  <si>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</si>
  <si>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</si>
  <si>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</si>
  <si>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</si>
  <si>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</si>
  <si>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</si>
  <si>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</si>
  <si>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</si>
  <si>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</si>
  <si>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</si>
  <si>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</si>
  <si>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</si>
  <si>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</si>
  <si>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</si>
  <si>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</si>
  <si>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</si>
  <si>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</si>
  <si>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</si>
  <si>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</si>
  <si>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</si>
  <si>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</si>
  <si>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</si>
  <si>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</si>
  <si>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</si>
  <si>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</si>
  <si>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</si>
  <si>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</si>
  <si>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</si>
  <si>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</si>
  <si>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</si>
  <si>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</si>
  <si>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</si>
  <si>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</si>
  <si>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</si>
  <si>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</si>
  <si>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</si>
  <si>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</si>
  <si>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</si>
  <si>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</si>
  <si>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</si>
  <si>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</si>
  <si>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</si>
  <si>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</si>
  <si>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</si>
  <si>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</si>
  <si>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</si>
  <si>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</si>
  <si>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</si>
  <si>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</si>
  <si>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</si>
  <si>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</si>
  <si>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</si>
  <si>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</si>
  <si>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</si>
  <si>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</si>
  <si>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</si>
  <si>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</si>
  <si>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</si>
  <si>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</si>
  <si>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</si>
  <si>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</si>
  <si>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</si>
  <si>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</si>
  <si>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</si>
  <si>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</si>
  <si>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</si>
  <si>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</si>
  <si>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</si>
  <si>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</si>
  <si>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</si>
  <si>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</si>
  <si>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</si>
  <si>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</si>
  <si>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</si>
  <si>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</si>
  <si>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</si>
  <si>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</si>
  <si>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</si>
  <si>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</si>
  <si>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</si>
  <si>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</si>
  <si>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</si>
  <si>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</si>
  <si>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</si>
  <si>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</si>
  <si>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</si>
  <si>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</si>
  <si>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</si>
  <si>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</si>
  <si>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</si>
  <si>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</si>
  <si>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</si>
  <si>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</si>
  <si>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</si>
  <si>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</si>
  <si>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</si>
  <si>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</si>
  <si>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</si>
  <si>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</si>
  <si>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</si>
  <si>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</si>
  <si>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</si>
  <si>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</si>
  <si>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</si>
  <si>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</si>
  <si>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</si>
  <si>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</si>
  <si>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</si>
  <si>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</si>
  <si>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</si>
  <si>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</si>
  <si>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</si>
  <si>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</si>
  <si>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</si>
  <si>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</si>
  <si>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</si>
  <si>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</si>
  <si>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</si>
  <si>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</si>
  <si>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</si>
  <si>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</si>
  <si>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</si>
  <si>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</si>
  <si>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</si>
  <si>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</si>
  <si>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</si>
  <si>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</si>
  <si>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</si>
  <si>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</si>
  <si>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</si>
  <si>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</si>
  <si>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</si>
  <si>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</si>
  <si>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</si>
  <si>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</si>
  <si>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</si>
  <si>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</si>
  <si>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</si>
  <si>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</si>
  <si>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</si>
  <si>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</si>
  <si>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</si>
  <si>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</si>
  <si>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</si>
  <si>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</si>
  <si>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</si>
  <si>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</si>
  <si>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</si>
  <si>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</si>
  <si>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</si>
  <si>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</si>
  <si>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</si>
  <si>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</si>
  <si>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</si>
  <si>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</si>
  <si>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</si>
  <si>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</si>
  <si>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</si>
  <si>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</si>
  <si>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</si>
  <si>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</si>
  <si>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</si>
  <si>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</si>
  <si>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</si>
  <si>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</si>
  <si>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</si>
  <si>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</si>
  <si>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</si>
  <si>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</si>
  <si>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</si>
  <si>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</si>
  <si>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</si>
  <si>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</si>
  <si>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</si>
  <si>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</si>
  <si>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</si>
  <si>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</si>
  <si>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</si>
  <si>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</si>
  <si>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</si>
  <si>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</si>
  <si>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</si>
  <si>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</si>
  <si>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</si>
  <si>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</si>
  <si>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</si>
  <si>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</si>
  <si>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</si>
  <si>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</si>
  <si>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</si>
  <si>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</si>
  <si>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</si>
  <si>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</si>
  <si>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</si>
  <si>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</si>
  <si>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</si>
  <si>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</si>
  <si>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</si>
  <si>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</si>
  <si>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</si>
  <si>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</si>
  <si>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</si>
  <si>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</si>
  <si>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</si>
  <si>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</si>
  <si>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</si>
  <si>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</si>
  <si>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</si>
  <si>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</si>
  <si>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</si>
  <si>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</si>
  <si>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</si>
  <si>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</si>
  <si>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</si>
  <si>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</si>
  <si>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</si>
  <si>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</si>
  <si>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</si>
  <si>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</si>
  <si>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</si>
  <si>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</si>
  <si>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</si>
  <si>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</si>
  <si>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</si>
  <si>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</si>
  <si>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</si>
  <si>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</si>
  <si>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</si>
  <si>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</si>
  <si>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</si>
  <si>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</si>
  <si>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</si>
  <si>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</si>
  <si>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</si>
  <si>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</si>
  <si>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</si>
  <si>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</si>
  <si>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</si>
  <si>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</si>
  <si>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</si>
  <si>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</si>
  <si>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</si>
  <si>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</si>
  <si>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</si>
  <si>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</si>
  <si>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</si>
  <si>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</si>
  <si>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</si>
  <si>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</si>
  <si>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</si>
  <si>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</si>
  <si>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</si>
  <si>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</si>
  <si>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</si>
  <si>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</si>
  <si>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</si>
  <si>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</si>
  <si>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</si>
  <si>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</si>
  <si>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</si>
  <si>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</si>
  <si>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</si>
  <si>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</si>
  <si>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</si>
  <si>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</si>
  <si>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</si>
  <si>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</si>
  <si>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</si>
  <si>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</si>
  <si>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</si>
  <si>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</si>
  <si>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</si>
  <si>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</si>
  <si>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</si>
  <si>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</si>
  <si>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</si>
  <si>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</si>
  <si>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</si>
  <si>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</si>
  <si>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</si>
  <si>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</si>
  <si>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</si>
  <si>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</si>
  <si>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</si>
  <si>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</si>
  <si>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</si>
  <si>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</si>
  <si>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</si>
  <si>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</si>
  <si>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</si>
  <si>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</si>
  <si>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</si>
  <si>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</si>
  <si>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</si>
  <si>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</si>
  <si>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</si>
  <si>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</si>
  <si>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</si>
  <si>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</si>
  <si>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</si>
  <si>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</si>
  <si>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</si>
  <si>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</si>
  <si>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</si>
  <si>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</si>
  <si>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</si>
  <si>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</si>
  <si>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</si>
  <si>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</si>
  <si>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</si>
  <si>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</si>
  <si>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</si>
  <si>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</si>
  <si>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</si>
  <si>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</si>
  <si>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</si>
  <si>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</si>
  <si>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</si>
  <si>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</si>
  <si>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</si>
  <si>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</si>
  <si>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</si>
  <si>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</si>
  <si>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</si>
  <si>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</si>
  <si>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</si>
  <si>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</si>
  <si>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</si>
  <si>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</si>
  <si>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</si>
  <si>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</si>
  <si>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</si>
  <si>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</si>
  <si>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</si>
  <si>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</si>
  <si>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</si>
  <si>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</si>
  <si>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</si>
  <si>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</si>
  <si>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</si>
  <si>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</si>
  <si>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</si>
  <si>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</si>
  <si>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</si>
  <si>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</si>
  <si>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</si>
  <si>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</si>
  <si>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</si>
  <si>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</si>
  <si>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</si>
  <si>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</si>
  <si>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</si>
  <si>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</si>
  <si>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</si>
  <si>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</si>
  <si>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</si>
  <si>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</si>
  <si>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</si>
  <si>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</si>
  <si>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</si>
  <si>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</si>
  <si>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</si>
  <si>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</si>
  <si>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</si>
  <si>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</si>
  <si>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</si>
  <si>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</si>
  <si>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</si>
  <si>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</si>
  <si>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</si>
  <si>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</si>
  <si>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</si>
  <si>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</si>
  <si>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</si>
  <si>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</si>
  <si>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</si>
  <si>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</si>
  <si>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</si>
  <si>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</si>
  <si>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</si>
  <si>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</si>
  <si>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</si>
  <si>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</si>
  <si>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</si>
  <si>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</si>
  <si>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</si>
  <si>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</si>
  <si>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</si>
  <si>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</si>
  <si>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</si>
  <si>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</si>
  <si>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</si>
  <si>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</si>
  <si>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</si>
  <si>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</si>
  <si>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</si>
  <si>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</si>
  <si>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</si>
  <si>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</si>
  <si>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</si>
  <si>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</si>
  <si>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</si>
  <si>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</si>
  <si>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</si>
  <si>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</si>
  <si>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</si>
  <si>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</si>
  <si>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</si>
  <si>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</si>
  <si>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</si>
  <si>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</si>
  <si>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</si>
  <si>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</si>
  <si>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</si>
  <si>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</si>
  <si>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</si>
  <si>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</si>
  <si>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</si>
  <si>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</si>
  <si>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</si>
  <si>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</si>
  <si>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</si>
  <si>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</si>
  <si>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</si>
  <si>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</si>
  <si>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</si>
  <si>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</si>
  <si>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</si>
  <si>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</si>
  <si>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</si>
  <si>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</si>
  <si>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</si>
  <si>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</si>
  <si>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</si>
  <si>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</si>
  <si>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</si>
  <si>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</si>
  <si>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</si>
  <si>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</si>
  <si>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</si>
  <si>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</si>
  <si>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</si>
  <si>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</si>
  <si>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</si>
  <si>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</si>
  <si>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</si>
  <si>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</si>
  <si>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</si>
  <si>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</si>
  <si>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</si>
  <si>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</si>
  <si>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</si>
  <si>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</si>
  <si>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</si>
  <si>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</si>
  <si>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</si>
  <si>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</si>
  <si>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</si>
  <si>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</si>
  <si>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</si>
  <si>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</si>
  <si>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</si>
  <si>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</si>
  <si>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</si>
  <si>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</si>
  <si>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</si>
  <si>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</si>
  <si>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</si>
  <si>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</si>
  <si>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</si>
  <si>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</si>
  <si>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</si>
  <si>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</si>
  <si>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</si>
  <si>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</si>
  <si>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</si>
  <si>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</si>
  <si>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</si>
  <si>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</si>
  <si>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</si>
  <si>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</si>
  <si>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</si>
  <si>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</si>
  <si>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</si>
  <si>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</si>
  <si>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</si>
  <si>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</si>
  <si>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</si>
  <si>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</si>
  <si>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</si>
  <si>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</si>
  <si>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</si>
  <si>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</si>
  <si>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</si>
  <si>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</si>
  <si>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</si>
  <si>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</si>
  <si>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</si>
  <si>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</si>
  <si>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</si>
  <si>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</si>
  <si>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</si>
  <si>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</si>
  <si>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</si>
  <si>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</si>
  <si>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</si>
  <si>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</si>
  <si>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</si>
  <si>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</si>
  <si>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</si>
  <si>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</si>
  <si>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</si>
  <si>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</si>
  <si>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</si>
  <si>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</si>
  <si>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</si>
  <si>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</si>
  <si>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</si>
  <si>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</si>
  <si>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</si>
  <si>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</si>
  <si>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</si>
  <si>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</si>
  <si>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</si>
  <si>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</si>
  <si>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</si>
  <si>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</si>
  <si>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</si>
  <si>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</si>
  <si>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</si>
  <si>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</si>
  <si>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</si>
  <si>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</si>
  <si>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</si>
  <si>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</si>
  <si>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</si>
  <si>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</si>
  <si>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</si>
  <si>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</si>
  <si>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</si>
  <si>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</si>
  <si>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</si>
  <si>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</si>
  <si>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</si>
  <si>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</si>
  <si>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</si>
  <si>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</si>
  <si>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</si>
  <si>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</si>
  <si>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</si>
  <si>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</si>
  <si>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</si>
  <si>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</si>
  <si>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</si>
  <si>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</si>
  <si>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</si>
  <si>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</si>
  <si>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</si>
  <si>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</si>
  <si>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</si>
  <si>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</si>
  <si>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</si>
  <si>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</si>
  <si>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</si>
  <si>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</si>
  <si>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</si>
  <si>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</si>
  <si>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</si>
  <si>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</si>
  <si>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</si>
  <si>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</si>
  <si>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</si>
  <si>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</si>
  <si>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</si>
  <si>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</si>
  <si>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</si>
  <si>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</si>
  <si>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</si>
  <si>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</si>
  <si>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</si>
  <si>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</si>
  <si>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</si>
  <si>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</si>
  <si>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</si>
  <si>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</si>
  <si>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</si>
  <si>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</si>
  <si>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</si>
  <si>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</si>
  <si>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</si>
  <si>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</si>
  <si>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</si>
  <si>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</si>
  <si>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</si>
  <si>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</si>
  <si>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</si>
  <si>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</si>
  <si>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</si>
  <si>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</si>
  <si>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</si>
  <si>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</si>
  <si>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</si>
  <si>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</si>
  <si>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</si>
  <si>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</si>
  <si>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</si>
  <si>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</si>
  <si>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</si>
  <si>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</si>
  <si>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</si>
  <si>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</si>
  <si>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</si>
  <si>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</si>
  <si>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</si>
  <si>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</si>
  <si>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</si>
  <si>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</si>
  <si>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</si>
  <si>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</si>
  <si>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</si>
  <si>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</si>
  <si>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</si>
  <si>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労働安全衛生融資資金利子補給金</t>
  </si>
  <si>
    <t>労働基準局安全衛生部</t>
  </si>
  <si>
    <t>髙倉　俊二</t>
  </si>
  <si>
    <t>昭和47年度</t>
  </si>
  <si>
    <t>令和2年度</t>
  </si>
  <si>
    <t>労働衛生課</t>
  </si>
  <si>
    <t>独立行政法人労働者健康安全機構法附則第３条第３項</t>
  </si>
  <si>
    <t>第13次労働災害防止計画</t>
  </si>
  <si>
    <t>-</t>
  </si>
  <si>
    <t>労働安全衛生融資資金
利子補給等補助金</t>
  </si>
  <si>
    <t>破産更生債権を除いた債権について、弁済計画に基づいた年度回収目標額を回収する。</t>
  </si>
  <si>
    <t>破産更生債権を除いた債権の弁済計画に基づいた年度回収目標額</t>
  </si>
  <si>
    <t>百万円</t>
  </si>
  <si>
    <t>労働安全衛生融資資金利子補給等補助事業実績報告書</t>
  </si>
  <si>
    <t>正常債権の確実な回収に向けて、回収月の１ヶ月前までに取扱金融機関と連携して弁済督励を行う。</t>
  </si>
  <si>
    <t>件</t>
  </si>
  <si>
    <t>回収不能となった債権について、予定どおり償却を行う。</t>
  </si>
  <si>
    <t>民間借入補助分コスト ＝Ｘ ／　Ｙ
Ｘ：「利子補給金」
Ｙ：「年度末残債権数」</t>
    <phoneticPr fontId="5"/>
  </si>
  <si>
    <t xml:space="preserve">  円/件</t>
  </si>
  <si>
    <t xml:space="preserve">　　X / Y </t>
    <phoneticPr fontId="5"/>
  </si>
  <si>
    <t>433千円
/9件</t>
  </si>
  <si>
    <t>562千円
/7件</t>
  </si>
  <si>
    <t>貸倒償却及び借入返済分コスト ＝Ｘ ／　Ｙ
Ｘ：「貸倒償却及び借入返済額」
Ｙ：「償却債権及び借入返済数」</t>
    <phoneticPr fontId="5"/>
  </si>
  <si>
    <t>　円/件</t>
  </si>
  <si>
    <t>77百万円
/2件</t>
  </si>
  <si>
    <t>24百万円
/1件</t>
  </si>
  <si>
    <t>施策大目標２　労働者が安全で健康に働くことができる職場づくりを推進すること</t>
  </si>
  <si>
    <t>施策目標Ⅲ－２－１　労働者が安全で健康に働くことができる職場づくりを推進すること</t>
  </si>
  <si>
    <t>650-61</t>
  </si>
  <si>
    <t>972</t>
  </si>
  <si>
    <t>818</t>
  </si>
  <si>
    <t>365</t>
  </si>
  <si>
    <t>373</t>
  </si>
  <si>
    <t>381</t>
  </si>
  <si>
    <t>376</t>
  </si>
  <si>
    <t>385</t>
  </si>
  <si>
    <t>0390</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</si>
  <si>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</si>
  <si>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</si>
  <si>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</si>
  <si>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</si>
  <si>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</si>
  <si>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独立行政法人労働者健康安全機構法附則第３条第３項に基づき、残存する貸付債権の管理・回収業務、金融機関からの借入金の償還業務を行っており、その利息補助と貸倒償却の補填を行う事業であるが、当該貸付は、資金的な問題で労働災害の防止措置を十分に果たせない中小企業に対して、事業者が行う労働災害防止の基盤、環境を整備する努力を側面から援助するため、資金を長期かつ低利で事業者に融資してきたものであり、平成13年12月19日の閣議決定「特殊法人等整理合理化計画」により、当該融資制度を廃止しているものの、労働災害の防止等を通じて上位施策に寄与するものであった。</t>
    <rPh sb="11" eb="13">
      <t>アンゼン</t>
    </rPh>
    <rPh sb="85" eb="87">
      <t>ジギョウ</t>
    </rPh>
    <rPh sb="92" eb="94">
      <t>トウガイ</t>
    </rPh>
    <rPh sb="94" eb="96">
      <t>カシツケ</t>
    </rPh>
    <rPh sb="246" eb="248">
      <t>ロウドウ</t>
    </rPh>
    <rPh sb="248" eb="250">
      <t>サイガイ</t>
    </rPh>
    <rPh sb="251" eb="253">
      <t>ボウシ</t>
    </rPh>
    <rPh sb="253" eb="254">
      <t>トウ</t>
    </rPh>
    <rPh sb="255" eb="256">
      <t>ツウ</t>
    </rPh>
    <rPh sb="258" eb="260">
      <t>ジョウイ</t>
    </rPh>
    <rPh sb="260" eb="262">
      <t>セサク</t>
    </rPh>
    <rPh sb="263" eb="265">
      <t>キヨ</t>
    </rPh>
    <phoneticPr fontId="5"/>
  </si>
  <si>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</si>
  <si>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独立行政法人の事業として年度計画に組み込まれており、優先度は高い。</t>
  </si>
  <si>
    <t>‐</t>
  </si>
  <si>
    <t>無</t>
  </si>
  <si>
    <t>独立行政法人労働者健康安全機構法附則第３条第３項に基づき、残存する貸付債権の管理・回収業務、金融機関からの借入金の償還業務を行っており、その利息補助及び貸倒償却の補填等を行うものであり妥当である。</t>
    <rPh sb="11" eb="13">
      <t>アンゼン</t>
    </rPh>
    <rPh sb="83" eb="84">
      <t>トウ</t>
    </rPh>
    <phoneticPr fontId="5"/>
  </si>
  <si>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</si>
  <si>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残債権に係る借入金利息と貸倒引当金に関する経費であり、妥当な水準である。</t>
    <rPh sb="4" eb="5">
      <t>カカ</t>
    </rPh>
    <rPh sb="18" eb="19">
      <t>カン</t>
    </rPh>
    <phoneticPr fontId="5"/>
  </si>
  <si>
    <t>補助金は貸倒引当金補助及び民間金融機関借入利息補助融資事業で構成されており、債権管理に必要な使途に限定されている。</t>
    <rPh sb="21" eb="23">
      <t>リソク</t>
    </rPh>
    <phoneticPr fontId="5"/>
  </si>
  <si>
    <t>成果実績は目標を達成しており、見込みに見合っている。</t>
    <rPh sb="15" eb="17">
      <t>ミコ</t>
    </rPh>
    <rPh sb="19" eb="21">
      <t>ミア</t>
    </rPh>
    <phoneticPr fontId="5"/>
  </si>
  <si>
    <t>活動実績は見込みに見合ったものである。</t>
    <rPh sb="9" eb="11">
      <t>ミア</t>
    </rPh>
    <phoneticPr fontId="5"/>
  </si>
  <si>
    <t>債権の回収に向けて、取扱金融機関と連携して弁済督励を行っている。</t>
    <phoneticPr fontId="5"/>
  </si>
  <si>
    <t>令和２年度においても貸付金の回収額が当初見込みよりも大きく、成果目標及び活動指標を達成しているため、確実な債権回収が行われたものと考えられる。なお、本事業は破産更生債権を除いた債権については回収が完了したことから、予定どおり令和２年度で事業を廃止する。</t>
    <rPh sb="0" eb="2">
      <t>レイワ</t>
    </rPh>
    <rPh sb="3" eb="5">
      <t>ネンド</t>
    </rPh>
    <rPh sb="74" eb="75">
      <t>ホン</t>
    </rPh>
    <rPh sb="75" eb="77">
      <t>ジギョウ</t>
    </rPh>
    <rPh sb="78" eb="80">
      <t>ハサン</t>
    </rPh>
    <rPh sb="80" eb="82">
      <t>コウセイ</t>
    </rPh>
    <rPh sb="82" eb="84">
      <t>サイケン</t>
    </rPh>
    <rPh sb="85" eb="86">
      <t>ノゾ</t>
    </rPh>
    <rPh sb="88" eb="90">
      <t>サイケン</t>
    </rPh>
    <rPh sb="95" eb="97">
      <t>カイシュウ</t>
    </rPh>
    <rPh sb="98" eb="100">
      <t>カンリョウ</t>
    </rPh>
    <rPh sb="107" eb="109">
      <t>ヨテイ</t>
    </rPh>
    <rPh sb="112" eb="114">
      <t>レイワ</t>
    </rPh>
    <rPh sb="115" eb="117">
      <t>ネンド</t>
    </rPh>
    <rPh sb="118" eb="120">
      <t>ジギョウ</t>
    </rPh>
    <rPh sb="121" eb="123">
      <t>ハイシ</t>
    </rPh>
    <phoneticPr fontId="5"/>
  </si>
  <si>
    <t>令和２年度限りの事業</t>
    <rPh sb="0" eb="2">
      <t>レイワ</t>
    </rPh>
    <rPh sb="3" eb="5">
      <t>ネンド</t>
    </rPh>
    <rPh sb="5" eb="6">
      <t>カギ</t>
    </rPh>
    <rPh sb="8" eb="10">
      <t>ジギョウ</t>
    </rPh>
    <phoneticPr fontId="5"/>
  </si>
  <si>
    <t>A.（独）労働者健康安全機構</t>
    <rPh sb="3" eb="4">
      <t>ドク</t>
    </rPh>
    <rPh sb="5" eb="8">
      <t>ロウドウシャ</t>
    </rPh>
    <rPh sb="8" eb="10">
      <t>ケンコウ</t>
    </rPh>
    <rPh sb="10" eb="12">
      <t>アンゼン</t>
    </rPh>
    <rPh sb="12" eb="14">
      <t>キコウ</t>
    </rPh>
    <phoneticPr fontId="5"/>
  </si>
  <si>
    <t>貸倒引当金</t>
    <phoneticPr fontId="5"/>
  </si>
  <si>
    <t>貸倒債権償却</t>
    <phoneticPr fontId="5"/>
  </si>
  <si>
    <t>借入利息</t>
    <phoneticPr fontId="5"/>
  </si>
  <si>
    <t>（独）労働者健康安全機構</t>
    <phoneticPr fontId="5"/>
  </si>
  <si>
    <t>貸付債権の管理・回収</t>
    <phoneticPr fontId="5"/>
  </si>
  <si>
    <t>補助金等交付</t>
  </si>
  <si>
    <t>民間金融機関借入利息</t>
    <phoneticPr fontId="5"/>
  </si>
  <si>
    <t>借入利息</t>
    <rPh sb="0" eb="4">
      <t>カリイレリソク</t>
    </rPh>
    <phoneticPr fontId="5"/>
  </si>
  <si>
    <t>101百万円
/4件</t>
    <phoneticPr fontId="5"/>
  </si>
  <si>
    <t>B.あおぞら銀行</t>
    <rPh sb="6" eb="8">
      <t>ギンコウ</t>
    </rPh>
    <phoneticPr fontId="5"/>
  </si>
  <si>
    <t>あおぞら銀行</t>
    <rPh sb="4" eb="6">
      <t>ギンコウ</t>
    </rPh>
    <phoneticPr fontId="5"/>
  </si>
  <si>
    <t>－</t>
    <phoneticPr fontId="5"/>
  </si>
  <si>
    <t>-</t>
    <phoneticPr fontId="5"/>
  </si>
  <si>
    <t>17千円
/3件</t>
    <phoneticPr fontId="5"/>
  </si>
  <si>
    <t>-</t>
    <phoneticPr fontId="5"/>
  </si>
  <si>
    <t>　独立行政法人労働者健康安全機構法附則第３条第３項に基づき、残存する貸付債権の管理・回収業務、金融機関からの借入金の償還業務を行っており、その利息補助及び貸倒償却の補填を行う。</t>
    <phoneticPr fontId="5"/>
  </si>
  <si>
    <t>令和２年度限り</t>
    <rPh sb="0" eb="2">
      <t>レイワ</t>
    </rPh>
    <rPh sb="3" eb="5">
      <t>ネンド</t>
    </rPh>
    <rPh sb="5" eb="6">
      <t>カギ</t>
    </rPh>
    <phoneticPr fontId="5"/>
  </si>
  <si>
    <t>-</t>
    <phoneticPr fontId="5"/>
  </si>
  <si>
    <t>労働安全衛生法第71条及び第106条に基づいて行っていた融資事業の債権管理を行う事業であることから、本事業は国が実施すべき事業である。</t>
    <rPh sb="13" eb="14">
      <t>ダイ</t>
    </rPh>
    <phoneticPr fontId="5"/>
  </si>
  <si>
    <t>　資金的な問題により労働災害の防止措置を十分に果たせない中小企業に対して、事業者が行う労働災害防止の基盤、環境を整備する努力を側面から援助するため、資金を長期かつ低利で事業者に融資してきたが、平成13年12月19日の閣議決定「特殊法人等整理合理化計画」において、当該融資制度を廃止した。
　現在残存する貸付債権の管理・回収業務、金融機関からの償還業務を行っており、金融機関からの借入金償還に係る利息や貸倒償却の補填を国から（独）労働者健康安全機構に補助している。（補助率：定額）</t>
    <rPh sb="182" eb="184">
      <t>キンユウ</t>
    </rPh>
    <rPh sb="184" eb="186">
      <t>キカン</t>
    </rPh>
    <rPh sb="189" eb="192">
      <t>カリイレキン</t>
    </rPh>
    <rPh sb="192" eb="194">
      <t>ショウカン</t>
    </rPh>
    <rPh sb="195" eb="196">
      <t>カカ</t>
    </rPh>
    <rPh sb="197" eb="199">
      <t>リソク</t>
    </rPh>
    <rPh sb="200" eb="202">
      <t>カシダオレ</t>
    </rPh>
    <rPh sb="202" eb="204">
      <t>ショウキャク</t>
    </rPh>
    <rPh sb="205" eb="207">
      <t>ホテン</t>
    </rPh>
    <rPh sb="208" eb="209">
      <t>クニ</t>
    </rPh>
    <rPh sb="212" eb="213">
      <t>ドク</t>
    </rPh>
    <rPh sb="214" eb="217">
      <t>ロウドウシャ</t>
    </rPh>
    <rPh sb="217" eb="219">
      <t>ケンコウ</t>
    </rPh>
    <rPh sb="219" eb="221">
      <t>アンゼン</t>
    </rPh>
    <rPh sb="221" eb="223">
      <t>キコウ</t>
    </rPh>
    <rPh sb="224" eb="226">
      <t>ホジョ</t>
    </rPh>
    <rPh sb="232" eb="235">
      <t>ホジョリツ</t>
    </rPh>
    <rPh sb="236" eb="238">
      <t>テイガク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</si>
</sst>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136071</xdr:colOff>
      <xdr:row>748</xdr:row>
      <xdr:rowOff>163286</xdr:rowOff>
    </xdr:from>
    <xdr:to>
      <xdr:col>34</xdr:col>
      <xdr:colOff>131028</xdr:colOff>
      <xdr:row>750</xdr:row>
      <xdr:rowOff>131429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136571" y="40873136"/>
          <a:ext cx="2795307"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latin typeface="+mn-ea"/>
              <a:ea typeface="+mn-ea"/>
            </a:rPr>
            <a:t>101</a:t>
          </a:r>
          <a:r>
            <a:rPr kumimoji="1" lang="ja-JP" altLang="en-US" sz="1200"/>
            <a:t>百万円）</a:t>
          </a:r>
        </a:p>
      </xdr:txBody>
    </xdr:sp>
    <xdr:clientData/>
  </xdr:twoCellAnchor>
  <xdr:twoCellAnchor>
    <xdr:from>
      <xdr:col>20</xdr:col>
      <xdr:colOff>163285</xdr:colOff>
      <xdr:row>750</xdr:row>
      <xdr:rowOff>231320</xdr:rowOff>
    </xdr:from>
    <xdr:to>
      <xdr:col>34</xdr:col>
      <xdr:colOff>32736</xdr:colOff>
      <xdr:row>751</xdr:row>
      <xdr:rowOff>272543</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163785" y="41646020"/>
          <a:ext cx="2669801" cy="3936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補助事業者への指導</a:t>
          </a:r>
        </a:p>
      </xdr:txBody>
    </xdr:sp>
    <xdr:clientData/>
  </xdr:twoCellAnchor>
  <xdr:twoCellAnchor>
    <xdr:from>
      <xdr:col>27</xdr:col>
      <xdr:colOff>95248</xdr:colOff>
      <xdr:row>752</xdr:row>
      <xdr:rowOff>0</xdr:rowOff>
    </xdr:from>
    <xdr:to>
      <xdr:col>27</xdr:col>
      <xdr:colOff>95248</xdr:colOff>
      <xdr:row>753</xdr:row>
      <xdr:rowOff>88846</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495923" y="42119550"/>
          <a:ext cx="0" cy="4412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149679</xdr:colOff>
      <xdr:row>753</xdr:row>
      <xdr:rowOff>122464</xdr:rowOff>
    </xdr:from>
    <xdr:to>
      <xdr:col>34</xdr:col>
      <xdr:colOff>144636</xdr:colOff>
      <xdr:row>755</xdr:row>
      <xdr:rowOff>90608</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150179" y="42594439"/>
          <a:ext cx="2795307" cy="6729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a:t>
          </a:r>
          <a:r>
            <a:rPr kumimoji="1" lang="en-US" altLang="ja-JP" sz="1200"/>
            <a:t>.</a:t>
          </a:r>
          <a:r>
            <a:rPr kumimoji="1" lang="ja-JP" altLang="en-US" sz="1200"/>
            <a:t>（独）労働者健康安全機構</a:t>
          </a:r>
          <a:endParaRPr kumimoji="1" lang="en-US" altLang="ja-JP" sz="1200"/>
        </a:p>
        <a:p>
          <a:pPr algn="ctr"/>
          <a:r>
            <a:rPr kumimoji="1" lang="ja-JP" altLang="en-US" sz="1200"/>
            <a:t>（</a:t>
          </a:r>
          <a:r>
            <a:rPr kumimoji="1" lang="en-US" altLang="ja-JP" sz="1200">
              <a:latin typeface="+mn-ea"/>
              <a:ea typeface="+mn-ea"/>
            </a:rPr>
            <a:t>101</a:t>
          </a:r>
          <a:r>
            <a:rPr kumimoji="1" lang="ja-JP" altLang="en-US" sz="1200"/>
            <a:t>百万円）</a:t>
          </a:r>
        </a:p>
      </xdr:txBody>
    </xdr:sp>
    <xdr:clientData/>
  </xdr:twoCellAnchor>
  <xdr:twoCellAnchor>
    <xdr:from>
      <xdr:col>21</xdr:col>
      <xdr:colOff>53067</xdr:colOff>
      <xdr:row>755</xdr:row>
      <xdr:rowOff>194582</xdr:rowOff>
    </xdr:from>
    <xdr:to>
      <xdr:col>34</xdr:col>
      <xdr:colOff>126625</xdr:colOff>
      <xdr:row>757</xdr:row>
      <xdr:rowOff>57950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253592" y="43371407"/>
          <a:ext cx="2673883" cy="568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貸付債権の管理・回収業務、金融機関</a:t>
          </a:r>
          <a:endParaRPr kumimoji="1" lang="en-US" altLang="ja-JP" sz="1100"/>
        </a:p>
        <a:p>
          <a:pPr algn="l"/>
          <a:r>
            <a:rPr kumimoji="1" lang="ja-JP" altLang="en-US" sz="1100"/>
            <a:t>からの借入金の償還業務</a:t>
          </a:r>
        </a:p>
      </xdr:txBody>
    </xdr:sp>
    <xdr:clientData/>
  </xdr:twoCellAnchor>
  <xdr:twoCellAnchor>
    <xdr:from>
      <xdr:col>27</xdr:col>
      <xdr:colOff>149678</xdr:colOff>
      <xdr:row>757</xdr:row>
      <xdr:rowOff>0</xdr:rowOff>
    </xdr:from>
    <xdr:to>
      <xdr:col>27</xdr:col>
      <xdr:colOff>149678</xdr:colOff>
      <xdr:row>758</xdr:row>
      <xdr:rowOff>88847</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550353" y="43881675"/>
          <a:ext cx="0" cy="4412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758</xdr:row>
      <xdr:rowOff>176893</xdr:rowOff>
    </xdr:from>
    <xdr:to>
      <xdr:col>34</xdr:col>
      <xdr:colOff>199064</xdr:colOff>
      <xdr:row>760</xdr:row>
      <xdr:rowOff>145036</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200525" y="44410993"/>
          <a:ext cx="2799389"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Ｂ</a:t>
          </a:r>
          <a:r>
            <a:rPr kumimoji="1" lang="en-US" altLang="ja-JP" sz="1200"/>
            <a:t>.</a:t>
          </a:r>
          <a:r>
            <a:rPr kumimoji="1" lang="ja-JP" altLang="en-US" sz="1200"/>
            <a:t>あおぞら銀行</a:t>
          </a:r>
          <a:endParaRPr kumimoji="1" lang="en-US" altLang="ja-JP" sz="1200"/>
        </a:p>
        <a:p>
          <a:pPr algn="ctr"/>
          <a:r>
            <a:rPr kumimoji="1" lang="ja-JP" altLang="en-US" sz="1200">
              <a:latin typeface="+mn-ea"/>
              <a:ea typeface="+mn-ea"/>
            </a:rPr>
            <a:t>（</a:t>
          </a:r>
          <a:r>
            <a:rPr kumimoji="1" lang="en-US" altLang="ja-JP" sz="1200">
              <a:latin typeface="+mn-ea"/>
              <a:ea typeface="+mn-ea"/>
            </a:rPr>
            <a:t>0.2.</a:t>
          </a:r>
          <a:r>
            <a:rPr kumimoji="1" lang="ja-JP" altLang="en-US" sz="1200">
              <a:latin typeface="+mn-ea"/>
              <a:ea typeface="+mn-ea"/>
            </a:rPr>
            <a:t>百万円）</a:t>
          </a:r>
        </a:p>
      </xdr:txBody>
    </xdr:sp>
    <xdr:clientData/>
  </xdr:twoCellAnchor>
  <xdr:twoCellAnchor>
    <xdr:from>
      <xdr:col>21</xdr:col>
      <xdr:colOff>54429</xdr:colOff>
      <xdr:row>760</xdr:row>
      <xdr:rowOff>299357</xdr:rowOff>
    </xdr:from>
    <xdr:to>
      <xdr:col>34</xdr:col>
      <xdr:colOff>127987</xdr:colOff>
      <xdr:row>761</xdr:row>
      <xdr:rowOff>340578</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4254954" y="45238307"/>
          <a:ext cx="2673883" cy="393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借入利息</a:t>
          </a:r>
        </a:p>
      </xdr:txBody>
    </xdr:sp>
    <xdr:clientData/>
  </xdr:twoCellAnchor>
  <xdr:twoCellAnchor>
    <xdr:from>
      <xdr:col>29</xdr:col>
      <xdr:colOff>176893</xdr:colOff>
      <xdr:row>752</xdr:row>
      <xdr:rowOff>68036</xdr:rowOff>
    </xdr:from>
    <xdr:to>
      <xdr:col>39</xdr:col>
      <xdr:colOff>136071</xdr:colOff>
      <xdr:row>753</xdr:row>
      <xdr:rowOff>54429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977618" y="42187586"/>
          <a:ext cx="1959428" cy="33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4"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666</v>
      </c>
      <c r="AK2" s="191"/>
      <c r="AL2" s="191"/>
      <c r="AM2" s="191"/>
      <c r="AN2" s="83" t="s">
        <v>323</v>
      </c>
      <c r="AO2" s="191">
        <v>20</v>
      </c>
      <c r="AP2" s="191"/>
      <c r="AQ2" s="191"/>
      <c r="AR2" s="84" t="s">
        <v>626</v>
      </c>
      <c r="AS2" s="192">
        <v>496</v>
      </c>
      <c r="AT2" s="192"/>
      <c r="AU2" s="192"/>
      <c r="AV2" s="83" t="str">
        <f>IF(AW2="","","-")</f>
        <v/>
      </c>
      <c r="AW2" s="379"/>
      <c r="AX2" s="379"/>
    </row>
    <row r="3" spans="1:50" ht="21" customHeight="1" thickBot="1" x14ac:dyDescent="0.2">
      <c r="A3" s="509" t="s">
        <v>619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627</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628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629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631</v>
      </c>
      <c r="H5" s="545"/>
      <c r="I5" s="545"/>
      <c r="J5" s="545"/>
      <c r="K5" s="545"/>
      <c r="L5" s="545"/>
      <c r="M5" s="546" t="s">
        <v>65</v>
      </c>
      <c r="N5" s="547"/>
      <c r="O5" s="547"/>
      <c r="P5" s="547"/>
      <c r="Q5" s="547"/>
      <c r="R5" s="548"/>
      <c r="S5" s="549" t="s">
        <v>632</v>
      </c>
      <c r="T5" s="545"/>
      <c r="U5" s="545"/>
      <c r="V5" s="545"/>
      <c r="W5" s="545"/>
      <c r="X5" s="550"/>
      <c r="Y5" s="703" t="s">
        <v>3</v>
      </c>
      <c r="Z5" s="704"/>
      <c r="AA5" s="704"/>
      <c r="AB5" s="704"/>
      <c r="AC5" s="704"/>
      <c r="AD5" s="705"/>
      <c r="AE5" s="706" t="s">
        <v>633</v>
      </c>
      <c r="AF5" s="706"/>
      <c r="AG5" s="706"/>
      <c r="AH5" s="706"/>
      <c r="AI5" s="706"/>
      <c r="AJ5" s="706"/>
      <c r="AK5" s="706"/>
      <c r="AL5" s="706"/>
      <c r="AM5" s="706"/>
      <c r="AN5" s="706"/>
      <c r="AO5" s="706"/>
      <c r="AP5" s="707"/>
      <c r="AQ5" s="708" t="s">
        <v>630</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労働保険特別会計労災勘定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634</v>
      </c>
      <c r="H7" s="814"/>
      <c r="I7" s="814"/>
      <c r="J7" s="814"/>
      <c r="K7" s="814"/>
      <c r="L7" s="814"/>
      <c r="M7" s="814"/>
      <c r="N7" s="814"/>
      <c r="O7" s="814"/>
      <c r="P7" s="814"/>
      <c r="Q7" s="814"/>
      <c r="R7" s="814"/>
      <c r="S7" s="814"/>
      <c r="T7" s="814"/>
      <c r="U7" s="814"/>
      <c r="V7" s="814"/>
      <c r="W7" s="814"/>
      <c r="X7" s="815"/>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3.25" customHeight="1" x14ac:dyDescent="0.15">
      <c r="A9" s="108" t="s">
        <v>23</v>
      </c>
      <c r="B9" s="109"/>
      <c r="C9" s="109"/>
      <c r="D9" s="109"/>
      <c r="E9" s="109"/>
      <c r="F9" s="109"/>
      <c r="G9" s="558" t="s">
        <v>700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9.75" customHeight="1" x14ac:dyDescent="0.15">
      <c r="A10" s="728" t="s">
        <v>29</v>
      </c>
      <c r="B10" s="729"/>
      <c r="C10" s="729"/>
      <c r="D10" s="729"/>
      <c r="E10" s="729"/>
      <c r="F10" s="729"/>
      <c r="G10" s="661" t="s">
        <v>704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77</v>
      </c>
      <c r="Q13" s="149"/>
      <c r="R13" s="149"/>
      <c r="S13" s="149"/>
      <c r="T13" s="149"/>
      <c r="U13" s="149"/>
      <c r="V13" s="150"/>
      <c r="W13" s="148">
        <v>24</v>
      </c>
      <c r="X13" s="149"/>
      <c r="Y13" s="149"/>
      <c r="Z13" s="149"/>
      <c r="AA13" s="149"/>
      <c r="AB13" s="149"/>
      <c r="AC13" s="150"/>
      <c r="AD13" s="148">
        <v>101</v>
      </c>
      <c r="AE13" s="149"/>
      <c r="AF13" s="149"/>
      <c r="AG13" s="149"/>
      <c r="AH13" s="149"/>
      <c r="AI13" s="149"/>
      <c r="AJ13" s="150"/>
      <c r="AK13" s="148" t="s">
        <v>669</v>
      </c>
      <c r="AL13" s="149"/>
      <c r="AM13" s="149"/>
      <c r="AN13" s="149"/>
      <c r="AO13" s="149"/>
      <c r="AP13" s="149"/>
      <c r="AQ13" s="150"/>
      <c r="AR13" s="145" t="s">
        <v>669</v>
      </c>
      <c r="AS13" s="146"/>
      <c r="AT13" s="146"/>
      <c r="AU13" s="146"/>
      <c r="AV13" s="146"/>
      <c r="AW13" s="146"/>
      <c r="AX13" s="376"/>
    </row>
    <row r="14" spans="1:50" ht="21" customHeight="1" x14ac:dyDescent="0.15">
      <c r="A14" s="105"/>
      <c r="B14" s="106"/>
      <c r="C14" s="106"/>
      <c r="D14" s="106"/>
      <c r="E14" s="106"/>
      <c r="F14" s="107"/>
      <c r="G14" s="733"/>
      <c r="H14" s="734"/>
      <c r="I14" s="561" t="s">
        <v>8</v>
      </c>
      <c r="J14" s="615"/>
      <c r="K14" s="615"/>
      <c r="L14" s="615"/>
      <c r="M14" s="615"/>
      <c r="N14" s="615"/>
      <c r="O14" s="616"/>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669</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669</v>
      </c>
      <c r="AL15" s="149"/>
      <c r="AM15" s="149"/>
      <c r="AN15" s="149"/>
      <c r="AO15" s="149"/>
      <c r="AP15" s="149"/>
      <c r="AQ15" s="150"/>
      <c r="AR15" s="148" t="s">
        <v>669</v>
      </c>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669</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669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77</v>
      </c>
      <c r="Q18" s="155"/>
      <c r="R18" s="155"/>
      <c r="S18" s="155"/>
      <c r="T18" s="155"/>
      <c r="U18" s="155"/>
      <c r="V18" s="156"/>
      <c r="W18" s="154">
        <f>SUM(W13:AC17)</f>
        <v>24</v>
      </c>
      <c r="X18" s="155"/>
      <c r="Y18" s="155"/>
      <c r="Z18" s="155"/>
      <c r="AA18" s="155"/>
      <c r="AB18" s="155"/>
      <c r="AC18" s="156"/>
      <c r="AD18" s="154">
        <f>SUM(AD13:AJ17)</f>
        <v>101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77</v>
      </c>
      <c r="Q19" s="149"/>
      <c r="R19" s="149"/>
      <c r="S19" s="149"/>
      <c r="T19" s="149"/>
      <c r="U19" s="149"/>
      <c r="V19" s="150"/>
      <c r="W19" s="148">
        <v>24</v>
      </c>
      <c r="X19" s="149"/>
      <c r="Y19" s="149"/>
      <c r="Z19" s="149"/>
      <c r="AA19" s="149"/>
      <c r="AB19" s="149"/>
      <c r="AC19" s="150"/>
      <c r="AD19" s="148">
        <v>101</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08" t="s">
        <v>274</v>
      </c>
      <c r="H21" s="909"/>
      <c r="I21" s="909"/>
      <c r="J21" s="909"/>
      <c r="K21" s="909"/>
      <c r="L21" s="909"/>
      <c r="M21" s="909"/>
      <c r="N21" s="909"/>
      <c r="O21" s="909"/>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hidden="1" customHeight="1" x14ac:dyDescent="0.15">
      <c r="A23" s="126"/>
      <c r="B23" s="127"/>
      <c r="C23" s="127"/>
      <c r="D23" s="127"/>
      <c r="E23" s="127"/>
      <c r="F23" s="128"/>
      <c r="G23" s="117" t="s">
        <v>637</v>
      </c>
      <c r="H23" s="118"/>
      <c r="I23" s="118"/>
      <c r="J23" s="118"/>
      <c r="K23" s="118"/>
      <c r="L23" s="118"/>
      <c r="M23" s="118"/>
      <c r="N23" s="118"/>
      <c r="O23" s="119"/>
      <c r="P23" s="145"/>
      <c r="Q23" s="146"/>
      <c r="R23" s="146"/>
      <c r="S23" s="146"/>
      <c r="T23" s="146"/>
      <c r="U23" s="146"/>
      <c r="V23" s="147"/>
      <c r="W23" s="145"/>
      <c r="X23" s="146"/>
      <c r="Y23" s="146"/>
      <c r="Z23" s="146"/>
      <c r="AA23" s="146"/>
      <c r="AB23" s="146"/>
      <c r="AC23" s="147"/>
      <c r="AD23" s="134" t="s">
        <v>701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1"/>
      <c r="Z30" s="452"/>
      <c r="AA30" s="453"/>
      <c r="AB30" s="367" t="s">
        <v>11</v>
      </c>
      <c r="AC30" s="368"/>
      <c r="AD30" s="369"/>
      <c r="AE30" s="367" t="s">
        <v>307</v>
      </c>
      <c r="AF30" s="368"/>
      <c r="AG30" s="368"/>
      <c r="AH30" s="369"/>
      <c r="AI30" s="370" t="s">
        <v>329</v>
      </c>
      <c r="AJ30" s="370"/>
      <c r="AK30" s="370"/>
      <c r="AL30" s="367"/>
      <c r="AM30" s="370" t="s">
        <v>426</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4"/>
      <c r="Z31" s="455"/>
      <c r="AA31" s="456"/>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t="s">
        <v>669</v>
      </c>
      <c r="AV31" s="256"/>
      <c r="AW31" s="360" t="s">
        <v>175</v>
      </c>
      <c r="AX31" s="361"/>
    </row>
    <row r="32" spans="1:50" ht="23.25" customHeight="1" x14ac:dyDescent="0.15">
      <c r="A32" s="501"/>
      <c r="B32" s="499"/>
      <c r="C32" s="499"/>
      <c r="D32" s="499"/>
      <c r="E32" s="499"/>
      <c r="F32" s="500"/>
      <c r="G32" s="526" t="s">
        <v>638</v>
      </c>
      <c r="H32" s="527"/>
      <c r="I32" s="527"/>
      <c r="J32" s="527"/>
      <c r="K32" s="527"/>
      <c r="L32" s="527"/>
      <c r="M32" s="527"/>
      <c r="N32" s="527"/>
      <c r="O32" s="528"/>
      <c r="P32" s="176" t="s">
        <v>639</v>
      </c>
      <c r="Q32" s="176"/>
      <c r="R32" s="176"/>
      <c r="S32" s="176"/>
      <c r="T32" s="176"/>
      <c r="U32" s="176"/>
      <c r="V32" s="176"/>
      <c r="W32" s="176"/>
      <c r="X32" s="218"/>
      <c r="Y32" s="324" t="s">
        <v>12</v>
      </c>
      <c r="Z32" s="535"/>
      <c r="AA32" s="536"/>
      <c r="AB32" s="537" t="s">
        <v>640</v>
      </c>
      <c r="AC32" s="537"/>
      <c r="AD32" s="537"/>
      <c r="AE32" s="348">
        <v>17</v>
      </c>
      <c r="AF32" s="349"/>
      <c r="AG32" s="349"/>
      <c r="AH32" s="349"/>
      <c r="AI32" s="348">
        <v>11</v>
      </c>
      <c r="AJ32" s="349"/>
      <c r="AK32" s="349"/>
      <c r="AL32" s="349"/>
      <c r="AM32" s="348">
        <v>30</v>
      </c>
      <c r="AN32" s="349"/>
      <c r="AO32" s="349"/>
      <c r="AP32" s="349"/>
      <c r="AQ32" s="151" t="s">
        <v>636</v>
      </c>
      <c r="AR32" s="152"/>
      <c r="AS32" s="152"/>
      <c r="AT32" s="153"/>
      <c r="AU32" s="349" t="s">
        <v>636</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640</v>
      </c>
      <c r="AC33" s="508"/>
      <c r="AD33" s="508"/>
      <c r="AE33" s="348">
        <v>12</v>
      </c>
      <c r="AF33" s="349"/>
      <c r="AG33" s="349"/>
      <c r="AH33" s="349"/>
      <c r="AI33" s="348">
        <v>6</v>
      </c>
      <c r="AJ33" s="349"/>
      <c r="AK33" s="349"/>
      <c r="AL33" s="349"/>
      <c r="AM33" s="348">
        <v>16</v>
      </c>
      <c r="AN33" s="349"/>
      <c r="AO33" s="349"/>
      <c r="AP33" s="349"/>
      <c r="AQ33" s="151" t="s">
        <v>636</v>
      </c>
      <c r="AR33" s="152"/>
      <c r="AS33" s="152"/>
      <c r="AT33" s="153"/>
      <c r="AU33" s="349" t="s">
        <v>669</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8">
        <v>142</v>
      </c>
      <c r="AF34" s="349"/>
      <c r="AG34" s="349"/>
      <c r="AH34" s="349"/>
      <c r="AI34" s="348">
        <v>183</v>
      </c>
      <c r="AJ34" s="349"/>
      <c r="AK34" s="349"/>
      <c r="AL34" s="349"/>
      <c r="AM34" s="348">
        <v>188</v>
      </c>
      <c r="AN34" s="349"/>
      <c r="AO34" s="349"/>
      <c r="AP34" s="349"/>
      <c r="AQ34" s="151" t="s">
        <v>636</v>
      </c>
      <c r="AR34" s="152"/>
      <c r="AS34" s="152"/>
      <c r="AT34" s="153"/>
      <c r="AU34" s="349" t="s">
        <v>636</v>
      </c>
      <c r="AV34" s="349"/>
      <c r="AW34" s="349"/>
      <c r="AX34" s="350"/>
    </row>
    <row r="35" spans="1:51" ht="23.25" customHeight="1" x14ac:dyDescent="0.15">
      <c r="A35" s="881" t="s">
        <v>297</v>
      </c>
      <c r="B35" s="882"/>
      <c r="C35" s="882"/>
      <c r="D35" s="882"/>
      <c r="E35" s="882"/>
      <c r="F35" s="883"/>
      <c r="G35" s="887" t="s">
        <v>641</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30" t="s">
        <v>270</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v>3</v>
      </c>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1" t="s">
        <v>297</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30" t="s">
        <v>270</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v>3</v>
      </c>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1" t="s">
        <v>297</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v>3</v>
      </c>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1" t="s">
        <v>297</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v>3</v>
      </c>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1" t="s">
        <v>297</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0" t="s">
        <v>307</v>
      </c>
      <c r="AF65" s="320"/>
      <c r="AG65" s="320"/>
      <c r="AH65" s="320"/>
      <c r="AI65" s="320" t="s">
        <v>329</v>
      </c>
      <c r="AJ65" s="320"/>
      <c r="AK65" s="320"/>
      <c r="AL65" s="320"/>
      <c r="AM65" s="320" t="s">
        <v>426</v>
      </c>
      <c r="AN65" s="320"/>
      <c r="AO65" s="320"/>
      <c r="AP65" s="320"/>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269</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287</v>
      </c>
      <c r="AC67" s="935"/>
      <c r="AD67" s="935"/>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287</v>
      </c>
      <c r="AC68" s="958"/>
      <c r="AD68" s="958"/>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288</v>
      </c>
      <c r="AC69" s="959"/>
      <c r="AD69" s="959"/>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8"/>
        <v>0</v>
      </c>
    </row>
    <row r="70" spans="1:51" ht="23.25" hidden="1" customHeight="1" x14ac:dyDescent="0.15">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286</v>
      </c>
      <c r="X70" s="928"/>
      <c r="Y70" s="933" t="s">
        <v>12</v>
      </c>
      <c r="Z70" s="933"/>
      <c r="AA70" s="934"/>
      <c r="AB70" s="935" t="s">
        <v>287</v>
      </c>
      <c r="AC70" s="935"/>
      <c r="AD70" s="935"/>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287</v>
      </c>
      <c r="AC71" s="958"/>
      <c r="AD71" s="958"/>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288</v>
      </c>
      <c r="AC72" s="959"/>
      <c r="AD72" s="959"/>
      <c r="AE72" s="356"/>
      <c r="AF72" s="357"/>
      <c r="AG72" s="357"/>
      <c r="AH72" s="357"/>
      <c r="AI72" s="356"/>
      <c r="AJ72" s="357"/>
      <c r="AK72" s="357"/>
      <c r="AL72" s="357"/>
      <c r="AM72" s="356"/>
      <c r="AN72" s="357"/>
      <c r="AO72" s="357"/>
      <c r="AP72" s="922"/>
      <c r="AQ72" s="348"/>
      <c r="AR72" s="349"/>
      <c r="AS72" s="349"/>
      <c r="AT72" s="800"/>
      <c r="AU72" s="349"/>
      <c r="AV72" s="349"/>
      <c r="AW72" s="349"/>
      <c r="AX72" s="350"/>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6" t="s">
        <v>300</v>
      </c>
      <c r="B78" s="897"/>
      <c r="C78" s="897"/>
      <c r="D78" s="897"/>
      <c r="E78" s="894" t="s">
        <v>249</v>
      </c>
      <c r="F78" s="895"/>
      <c r="G78" s="45" t="s">
        <v>187</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t="s">
        <v>263</v>
      </c>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617</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4" t="s">
        <v>11</v>
      </c>
      <c r="AC85" s="445"/>
      <c r="AD85" s="446"/>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7" t="s">
        <v>14</v>
      </c>
      <c r="AC89" s="447"/>
      <c r="AD89" s="447"/>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4" t="s">
        <v>11</v>
      </c>
      <c r="AC90" s="445"/>
      <c r="AD90" s="446"/>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7" t="s">
        <v>14</v>
      </c>
      <c r="AC94" s="447"/>
      <c r="AD94" s="447"/>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4" t="s">
        <v>11</v>
      </c>
      <c r="AC95" s="445"/>
      <c r="AD95" s="446"/>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89"/>
      <c r="AC97" s="390"/>
      <c r="AD97" s="391"/>
      <c r="AE97" s="348"/>
      <c r="AF97" s="349"/>
      <c r="AG97" s="349"/>
      <c r="AH97" s="800"/>
      <c r="AI97" s="348"/>
      <c r="AJ97" s="349"/>
      <c r="AK97" s="349"/>
      <c r="AL97" s="80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6" t="s">
        <v>13</v>
      </c>
      <c r="Z99" s="467"/>
      <c r="AA99" s="468"/>
      <c r="AB99" s="448" t="s">
        <v>14</v>
      </c>
      <c r="AC99" s="449"/>
      <c r="AD99" s="450"/>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1"/>
      <c r="Z100" s="452"/>
      <c r="AA100" s="453"/>
      <c r="AB100" s="841" t="s">
        <v>11</v>
      </c>
      <c r="AC100" s="841"/>
      <c r="AD100" s="841"/>
      <c r="AE100" s="807" t="s">
        <v>307</v>
      </c>
      <c r="AF100" s="808"/>
      <c r="AG100" s="808"/>
      <c r="AH100" s="809"/>
      <c r="AI100" s="807" t="s">
        <v>329</v>
      </c>
      <c r="AJ100" s="808"/>
      <c r="AK100" s="808"/>
      <c r="AL100" s="809"/>
      <c r="AM100" s="807" t="s">
        <v>426</v>
      </c>
      <c r="AN100" s="808"/>
      <c r="AO100" s="808"/>
      <c r="AP100" s="809"/>
      <c r="AQ100" s="910" t="s">
        <v>334</v>
      </c>
      <c r="AR100" s="911"/>
      <c r="AS100" s="911"/>
      <c r="AT100" s="912"/>
      <c r="AU100" s="910" t="s">
        <v>458</v>
      </c>
      <c r="AV100" s="911"/>
      <c r="AW100" s="911"/>
      <c r="AX100" s="913"/>
    </row>
    <row r="101" spans="1:60" ht="23.25" customHeight="1" x14ac:dyDescent="0.15">
      <c r="A101" s="477"/>
      <c r="B101" s="478"/>
      <c r="C101" s="478"/>
      <c r="D101" s="478"/>
      <c r="E101" s="478"/>
      <c r="F101" s="479"/>
      <c r="G101" s="176" t="s">
        <v>642</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643</v>
      </c>
      <c r="AC101" s="537"/>
      <c r="AD101" s="537"/>
      <c r="AE101" s="343">
        <v>4</v>
      </c>
      <c r="AF101" s="343"/>
      <c r="AG101" s="343"/>
      <c r="AH101" s="343"/>
      <c r="AI101" s="343">
        <v>4</v>
      </c>
      <c r="AJ101" s="343"/>
      <c r="AK101" s="343"/>
      <c r="AL101" s="343"/>
      <c r="AM101" s="343">
        <v>4</v>
      </c>
      <c r="AN101" s="343"/>
      <c r="AO101" s="343"/>
      <c r="AP101" s="343"/>
      <c r="AQ101" s="343" t="s">
        <v>669</v>
      </c>
      <c r="AR101" s="343"/>
      <c r="AS101" s="343"/>
      <c r="AT101" s="343"/>
      <c r="AU101" s="348" t="s">
        <v>669</v>
      </c>
      <c r="AV101" s="349"/>
      <c r="AW101" s="349"/>
      <c r="AX101" s="350"/>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537" t="s">
        <v>643</v>
      </c>
      <c r="AC102" s="537"/>
      <c r="AD102" s="537"/>
      <c r="AE102" s="343">
        <v>4</v>
      </c>
      <c r="AF102" s="343"/>
      <c r="AG102" s="343"/>
      <c r="AH102" s="343"/>
      <c r="AI102" s="343">
        <v>4</v>
      </c>
      <c r="AJ102" s="343"/>
      <c r="AK102" s="343"/>
      <c r="AL102" s="343"/>
      <c r="AM102" s="343">
        <v>4</v>
      </c>
      <c r="AN102" s="343"/>
      <c r="AO102" s="343"/>
      <c r="AP102" s="343"/>
      <c r="AQ102" s="343" t="s">
        <v>669</v>
      </c>
      <c r="AR102" s="343"/>
      <c r="AS102" s="343"/>
      <c r="AT102" s="343"/>
      <c r="AU102" s="356" t="s">
        <v>669</v>
      </c>
      <c r="AV102" s="357"/>
      <c r="AW102" s="357"/>
      <c r="AX102" s="914"/>
    </row>
    <row r="103" spans="1:60" ht="31.5" customHeight="1" x14ac:dyDescent="0.15">
      <c r="A103" s="474" t="s">
        <v>272</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1</v>
      </c>
    </row>
    <row r="104" spans="1:60" ht="23.25" customHeight="1" x14ac:dyDescent="0.15">
      <c r="A104" s="477"/>
      <c r="B104" s="478"/>
      <c r="C104" s="478"/>
      <c r="D104" s="478"/>
      <c r="E104" s="478"/>
      <c r="F104" s="479"/>
      <c r="G104" s="176" t="s">
        <v>644</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643</v>
      </c>
      <c r="AC104" s="458"/>
      <c r="AD104" s="459"/>
      <c r="AE104" s="343">
        <v>2</v>
      </c>
      <c r="AF104" s="343"/>
      <c r="AG104" s="343"/>
      <c r="AH104" s="343"/>
      <c r="AI104" s="343">
        <v>1</v>
      </c>
      <c r="AJ104" s="343"/>
      <c r="AK104" s="343"/>
      <c r="AL104" s="343"/>
      <c r="AM104" s="343">
        <v>1</v>
      </c>
      <c r="AN104" s="343"/>
      <c r="AO104" s="343"/>
      <c r="AP104" s="343"/>
      <c r="AQ104" s="343" t="s">
        <v>669</v>
      </c>
      <c r="AR104" s="343"/>
      <c r="AS104" s="343"/>
      <c r="AT104" s="343"/>
      <c r="AU104" s="343" t="s">
        <v>669</v>
      </c>
      <c r="AV104" s="343"/>
      <c r="AW104" s="343"/>
      <c r="AX104" s="344"/>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t="s">
        <v>643</v>
      </c>
      <c r="AC105" s="390"/>
      <c r="AD105" s="391"/>
      <c r="AE105" s="343">
        <v>2</v>
      </c>
      <c r="AF105" s="343"/>
      <c r="AG105" s="343"/>
      <c r="AH105" s="343"/>
      <c r="AI105" s="343">
        <v>1</v>
      </c>
      <c r="AJ105" s="343"/>
      <c r="AK105" s="343"/>
      <c r="AL105" s="343"/>
      <c r="AM105" s="343">
        <v>1</v>
      </c>
      <c r="AN105" s="343"/>
      <c r="AO105" s="343"/>
      <c r="AP105" s="343"/>
      <c r="AQ105" s="343" t="s">
        <v>669</v>
      </c>
      <c r="AR105" s="343"/>
      <c r="AS105" s="343"/>
      <c r="AT105" s="343"/>
      <c r="AU105" s="343" t="s">
        <v>669</v>
      </c>
      <c r="AV105" s="343"/>
      <c r="AW105" s="343"/>
      <c r="AX105" s="344"/>
      <c r="AY105">
        <f>$AY$103</f>
        <v>1</v>
      </c>
    </row>
    <row r="106" spans="1:60" ht="31.5" hidden="1" customHeight="1" x14ac:dyDescent="0.15">
      <c r="A106" s="474" t="s">
        <v>272</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4" t="s">
        <v>272</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v>0</v>
      </c>
      <c r="AN111" s="343"/>
      <c r="AO111" s="343"/>
      <c r="AP111" s="343"/>
      <c r="AQ111" s="343"/>
      <c r="AR111" s="343"/>
      <c r="AS111" s="343"/>
      <c r="AT111" s="343"/>
      <c r="AU111" s="343"/>
      <c r="AV111" s="343"/>
      <c r="AW111" s="343"/>
      <c r="AX111" s="344"/>
      <c r="AY111">
        <f>$AY$109</f>
        <v>0</v>
      </c>
    </row>
    <row r="112" spans="1:60" ht="31.5" hidden="1" customHeight="1" x14ac:dyDescent="0.15">
      <c r="A112" s="474" t="s">
        <v>272</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645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v>48111</v>
      </c>
      <c r="AF116" s="343"/>
      <c r="AG116" s="343"/>
      <c r="AH116" s="343"/>
      <c r="AI116" s="343">
        <v>80286</v>
      </c>
      <c r="AJ116" s="343"/>
      <c r="AK116" s="343"/>
      <c r="AL116" s="343"/>
      <c r="AM116" s="343">
        <v>5667</v>
      </c>
      <c r="AN116" s="343"/>
      <c r="AO116" s="343"/>
      <c r="AP116" s="343"/>
      <c r="AQ116" s="348" t="s">
        <v>669</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647</v>
      </c>
      <c r="AC117" s="328"/>
      <c r="AD117" s="329"/>
      <c r="AE117" s="386" t="s">
        <v>648</v>
      </c>
      <c r="AF117" s="291"/>
      <c r="AG117" s="291"/>
      <c r="AH117" s="291"/>
      <c r="AI117" s="386" t="s">
        <v>649</v>
      </c>
      <c r="AJ117" s="291"/>
      <c r="AK117" s="291"/>
      <c r="AL117" s="291"/>
      <c r="AM117" s="386" t="s">
        <v>698</v>
      </c>
      <c r="AN117" s="291"/>
      <c r="AO117" s="291"/>
      <c r="AP117" s="291"/>
      <c r="AQ117" s="291" t="s">
        <v>669</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650</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651</v>
      </c>
      <c r="AC119" s="286"/>
      <c r="AD119" s="287"/>
      <c r="AE119" s="343">
        <v>38358000</v>
      </c>
      <c r="AF119" s="343"/>
      <c r="AG119" s="343"/>
      <c r="AH119" s="343"/>
      <c r="AI119" s="343">
        <v>23702000</v>
      </c>
      <c r="AJ119" s="343"/>
      <c r="AK119" s="343"/>
      <c r="AL119" s="343"/>
      <c r="AM119" s="343">
        <v>25144500</v>
      </c>
      <c r="AN119" s="343"/>
      <c r="AO119" s="343"/>
      <c r="AP119" s="343"/>
      <c r="AQ119" s="343" t="s">
        <v>669</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647</v>
      </c>
      <c r="AC120" s="328"/>
      <c r="AD120" s="329"/>
      <c r="AE120" s="386" t="s">
        <v>652</v>
      </c>
      <c r="AF120" s="291"/>
      <c r="AG120" s="291"/>
      <c r="AH120" s="291"/>
      <c r="AI120" s="386" t="s">
        <v>653</v>
      </c>
      <c r="AJ120" s="291"/>
      <c r="AK120" s="291"/>
      <c r="AL120" s="291"/>
      <c r="AM120" s="386" t="s">
        <v>693</v>
      </c>
      <c r="AN120" s="291"/>
      <c r="AO120" s="291"/>
      <c r="AP120" s="291"/>
      <c r="AQ120" s="291" t="s">
        <v>669</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322</v>
      </c>
      <c r="B130" s="975"/>
      <c r="C130" s="974" t="s">
        <v>188</v>
      </c>
      <c r="D130" s="975"/>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702</v>
      </c>
      <c r="AV133" s="163"/>
      <c r="AW133" s="164" t="s">
        <v>175</v>
      </c>
      <c r="AX133" s="165"/>
      <c r="AY133">
        <f>$AY$132</f>
        <v>1</v>
      </c>
    </row>
    <row r="134" spans="1:51" ht="22.5" customHeight="1" x14ac:dyDescent="0.15">
      <c r="A134" s="978"/>
      <c r="B134" s="238"/>
      <c r="C134" s="237"/>
      <c r="D134" s="238"/>
      <c r="E134" s="237"/>
      <c r="F134" s="299"/>
      <c r="G134" s="217" t="s">
        <v>702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702</v>
      </c>
      <c r="AC134" s="209"/>
      <c r="AD134" s="209"/>
      <c r="AE134" s="251" t="s">
        <v>702</v>
      </c>
      <c r="AF134" s="152"/>
      <c r="AG134" s="152"/>
      <c r="AH134" s="152"/>
      <c r="AI134" s="251" t="s">
        <v>702</v>
      </c>
      <c r="AJ134" s="152"/>
      <c r="AK134" s="152"/>
      <c r="AL134" s="152"/>
      <c r="AM134" s="251" t="s">
        <v>702</v>
      </c>
      <c r="AN134" s="152"/>
      <c r="AO134" s="152"/>
      <c r="AP134" s="152"/>
      <c r="AQ134" s="251" t="s">
        <v>636</v>
      </c>
      <c r="AR134" s="152"/>
      <c r="AS134" s="152"/>
      <c r="AT134" s="152"/>
      <c r="AU134" s="251" t="s">
        <v>636</v>
      </c>
      <c r="AV134" s="152"/>
      <c r="AW134" s="152"/>
      <c r="AX134" s="193"/>
      <c r="AY134">
        <f t="shared" ref="AY134:AY135" si="13">$AY$132</f>
        <v>1</v>
      </c>
    </row>
    <row r="135" spans="1:51" ht="22.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702</v>
      </c>
      <c r="AC135" s="160"/>
      <c r="AD135" s="160"/>
      <c r="AE135" s="251" t="s">
        <v>702</v>
      </c>
      <c r="AF135" s="152"/>
      <c r="AG135" s="152"/>
      <c r="AH135" s="152"/>
      <c r="AI135" s="251" t="s">
        <v>702</v>
      </c>
      <c r="AJ135" s="152"/>
      <c r="AK135" s="152"/>
      <c r="AL135" s="152"/>
      <c r="AM135" s="251" t="s">
        <v>702</v>
      </c>
      <c r="AN135" s="152"/>
      <c r="AO135" s="152"/>
      <c r="AP135" s="152"/>
      <c r="AQ135" s="251" t="s">
        <v>636</v>
      </c>
      <c r="AR135" s="152"/>
      <c r="AS135" s="152"/>
      <c r="AT135" s="152"/>
      <c r="AU135" s="251" t="s">
        <v>702</v>
      </c>
      <c r="AV135" s="152"/>
      <c r="AW135" s="152"/>
      <c r="AX135" s="193"/>
      <c r="AY135">
        <f t="shared" si="13"/>
        <v>1</v>
      </c>
    </row>
    <row r="136" spans="1:51" ht="18.75"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636</v>
      </c>
      <c r="AR137" s="256"/>
      <c r="AS137" s="164" t="s">
        <v>185</v>
      </c>
      <c r="AT137" s="187"/>
      <c r="AU137" s="163" t="s">
        <v>702</v>
      </c>
      <c r="AV137" s="163"/>
      <c r="AW137" s="164" t="s">
        <v>175</v>
      </c>
      <c r="AX137" s="165"/>
      <c r="AY137">
        <f>$AY$136</f>
        <v>1</v>
      </c>
    </row>
    <row r="138" spans="1:51" ht="22.5" customHeight="1" x14ac:dyDescent="0.15">
      <c r="A138" s="978"/>
      <c r="B138" s="238"/>
      <c r="C138" s="237"/>
      <c r="D138" s="238"/>
      <c r="E138" s="237"/>
      <c r="F138" s="299"/>
      <c r="G138" s="217" t="s">
        <v>702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702</v>
      </c>
      <c r="AC138" s="209"/>
      <c r="AD138" s="209"/>
      <c r="AE138" s="251" t="s">
        <v>702</v>
      </c>
      <c r="AF138" s="152"/>
      <c r="AG138" s="152"/>
      <c r="AH138" s="152"/>
      <c r="AI138" s="251" t="s">
        <v>702</v>
      </c>
      <c r="AJ138" s="152"/>
      <c r="AK138" s="152"/>
      <c r="AL138" s="152"/>
      <c r="AM138" s="251" t="s">
        <v>702</v>
      </c>
      <c r="AN138" s="152"/>
      <c r="AO138" s="152"/>
      <c r="AP138" s="152"/>
      <c r="AQ138" s="251" t="s">
        <v>636</v>
      </c>
      <c r="AR138" s="152"/>
      <c r="AS138" s="152"/>
      <c r="AT138" s="152"/>
      <c r="AU138" s="251" t="s">
        <v>636</v>
      </c>
      <c r="AV138" s="152"/>
      <c r="AW138" s="152"/>
      <c r="AX138" s="193"/>
      <c r="AY138">
        <f t="shared" ref="AY138:AY139" si="14">$AY$136</f>
        <v>1</v>
      </c>
    </row>
    <row r="139" spans="1:51" ht="22.5"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702</v>
      </c>
      <c r="AC139" s="160"/>
      <c r="AD139" s="160"/>
      <c r="AE139" s="251" t="s">
        <v>702</v>
      </c>
      <c r="AF139" s="152"/>
      <c r="AG139" s="152"/>
      <c r="AH139" s="152"/>
      <c r="AI139" s="251" t="s">
        <v>702</v>
      </c>
      <c r="AJ139" s="152"/>
      <c r="AK139" s="152"/>
      <c r="AL139" s="152"/>
      <c r="AM139" s="251" t="s">
        <v>702</v>
      </c>
      <c r="AN139" s="152"/>
      <c r="AO139" s="152"/>
      <c r="AP139" s="152"/>
      <c r="AQ139" s="251" t="s">
        <v>636</v>
      </c>
      <c r="AR139" s="152"/>
      <c r="AS139" s="152"/>
      <c r="AT139" s="152"/>
      <c r="AU139" s="251" t="s">
        <v>702</v>
      </c>
      <c r="AV139" s="152"/>
      <c r="AW139" s="152"/>
      <c r="AX139" s="193"/>
      <c r="AY139">
        <f t="shared" si="14"/>
        <v>1</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8.25" customHeight="1" x14ac:dyDescent="0.15">
      <c r="A188" s="978"/>
      <c r="B188" s="238"/>
      <c r="C188" s="237"/>
      <c r="D188" s="238"/>
      <c r="E188" s="175" t="s">
        <v>670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8.25" customHeight="1" x14ac:dyDescent="0.15">
      <c r="A189" s="978"/>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588</v>
      </c>
      <c r="D430" s="236"/>
      <c r="E430" s="224" t="s">
        <v>316</v>
      </c>
      <c r="F430" s="434"/>
      <c r="G430" s="226" t="s">
        <v>204</v>
      </c>
      <c r="H430" s="173"/>
      <c r="I430" s="173"/>
      <c r="J430" s="227" t="s">
        <v>636</v>
      </c>
      <c r="K430" s="228"/>
      <c r="L430" s="228"/>
      <c r="M430" s="228"/>
      <c r="N430" s="228"/>
      <c r="O430" s="228"/>
      <c r="P430" s="228"/>
      <c r="Q430" s="228"/>
      <c r="R430" s="228"/>
      <c r="S430" s="228"/>
      <c r="T430" s="229"/>
      <c r="U430" s="230" t="s">
        <v>669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8"/>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636</v>
      </c>
      <c r="AF437" s="163"/>
      <c r="AG437" s="164" t="s">
        <v>185</v>
      </c>
      <c r="AH437" s="187"/>
      <c r="AI437" s="201"/>
      <c r="AJ437" s="201"/>
      <c r="AK437" s="201"/>
      <c r="AL437" s="202"/>
      <c r="AM437" s="201"/>
      <c r="AN437" s="201"/>
      <c r="AO437" s="201"/>
      <c r="AP437" s="202"/>
      <c r="AQ437" s="216" t="s">
        <v>636</v>
      </c>
      <c r="AR437" s="163"/>
      <c r="AS437" s="164" t="s">
        <v>185</v>
      </c>
      <c r="AT437" s="187"/>
      <c r="AU437" s="163" t="s">
        <v>636</v>
      </c>
      <c r="AV437" s="163"/>
      <c r="AW437" s="164" t="s">
        <v>175</v>
      </c>
      <c r="AX437" s="165"/>
      <c r="AY437">
        <f>$AY$436</f>
        <v>1</v>
      </c>
    </row>
    <row r="438" spans="1:51" ht="23.25" hidden="1" customHeight="1" x14ac:dyDescent="0.15">
      <c r="A438" s="978"/>
      <c r="B438" s="238"/>
      <c r="C438" s="237"/>
      <c r="D438" s="238"/>
      <c r="E438" s="181"/>
      <c r="F438" s="182"/>
      <c r="G438" s="217" t="s">
        <v>636</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636</v>
      </c>
      <c r="AC438" s="160"/>
      <c r="AD438" s="160"/>
      <c r="AE438" s="151" t="s">
        <v>636</v>
      </c>
      <c r="AF438" s="152"/>
      <c r="AG438" s="152"/>
      <c r="AH438" s="152"/>
      <c r="AI438" s="151" t="s">
        <v>636</v>
      </c>
      <c r="AJ438" s="152"/>
      <c r="AK438" s="152"/>
      <c r="AL438" s="152"/>
      <c r="AM438" s="151"/>
      <c r="AN438" s="152"/>
      <c r="AO438" s="152"/>
      <c r="AP438" s="153"/>
      <c r="AQ438" s="151" t="s">
        <v>636</v>
      </c>
      <c r="AR438" s="152"/>
      <c r="AS438" s="152"/>
      <c r="AT438" s="153"/>
      <c r="AU438" s="152" t="s">
        <v>636</v>
      </c>
      <c r="AV438" s="152"/>
      <c r="AW438" s="152"/>
      <c r="AX438" s="193"/>
      <c r="AY438">
        <f t="shared" ref="AY438:AY440" si="64">$AY$436</f>
        <v>1</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636</v>
      </c>
      <c r="AC439" s="209"/>
      <c r="AD439" s="209"/>
      <c r="AE439" s="151" t="s">
        <v>636</v>
      </c>
      <c r="AF439" s="152"/>
      <c r="AG439" s="152"/>
      <c r="AH439" s="153"/>
      <c r="AI439" s="151" t="s">
        <v>636</v>
      </c>
      <c r="AJ439" s="152"/>
      <c r="AK439" s="152"/>
      <c r="AL439" s="152"/>
      <c r="AM439" s="151"/>
      <c r="AN439" s="152"/>
      <c r="AO439" s="152"/>
      <c r="AP439" s="153"/>
      <c r="AQ439" s="151" t="s">
        <v>636</v>
      </c>
      <c r="AR439" s="152"/>
      <c r="AS439" s="152"/>
      <c r="AT439" s="153"/>
      <c r="AU439" s="152" t="s">
        <v>636</v>
      </c>
      <c r="AV439" s="152"/>
      <c r="AW439" s="152"/>
      <c r="AX439" s="193"/>
      <c r="AY439">
        <f t="shared" si="64"/>
        <v>1</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636</v>
      </c>
      <c r="AF440" s="152"/>
      <c r="AG440" s="152"/>
      <c r="AH440" s="153"/>
      <c r="AI440" s="151" t="s">
        <v>636</v>
      </c>
      <c r="AJ440" s="152"/>
      <c r="AK440" s="152"/>
      <c r="AL440" s="152"/>
      <c r="AM440" s="151"/>
      <c r="AN440" s="152"/>
      <c r="AO440" s="152"/>
      <c r="AP440" s="153"/>
      <c r="AQ440" s="151" t="s">
        <v>636</v>
      </c>
      <c r="AR440" s="152"/>
      <c r="AS440" s="152"/>
      <c r="AT440" s="153"/>
      <c r="AU440" s="152" t="s">
        <v>636</v>
      </c>
      <c r="AV440" s="152"/>
      <c r="AW440" s="152"/>
      <c r="AX440" s="193"/>
      <c r="AY440">
        <f t="shared" si="64"/>
        <v>1</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8"/>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636</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636</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8"/>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8"/>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6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79" t="s">
        <v>665</v>
      </c>
      <c r="AE702" s="880"/>
      <c r="AF702" s="880"/>
      <c r="AG702" s="869" t="s">
        <v>671</v>
      </c>
      <c r="AH702" s="870"/>
      <c r="AI702" s="870"/>
      <c r="AJ702" s="870"/>
      <c r="AK702" s="870"/>
      <c r="AL702" s="870"/>
      <c r="AM702" s="870"/>
      <c r="AN702" s="870"/>
      <c r="AO702" s="870"/>
      <c r="AP702" s="870"/>
      <c r="AQ702" s="870"/>
      <c r="AR702" s="870"/>
      <c r="AS702" s="870"/>
      <c r="AT702" s="870"/>
      <c r="AU702" s="870"/>
      <c r="AV702" s="870"/>
      <c r="AW702" s="870"/>
      <c r="AX702" s="871"/>
    </row>
    <row r="703" spans="1:51" ht="51.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665</v>
      </c>
      <c r="AE703" s="170"/>
      <c r="AF703" s="170"/>
      <c r="AG703" s="653" t="s">
        <v>703</v>
      </c>
      <c r="AH703" s="654"/>
      <c r="AI703" s="654"/>
      <c r="AJ703" s="654"/>
      <c r="AK703" s="654"/>
      <c r="AL703" s="654"/>
      <c r="AM703" s="654"/>
      <c r="AN703" s="654"/>
      <c r="AO703" s="654"/>
      <c r="AP703" s="654"/>
      <c r="AQ703" s="654"/>
      <c r="AR703" s="654"/>
      <c r="AS703" s="654"/>
      <c r="AT703" s="654"/>
      <c r="AU703" s="654"/>
      <c r="AV703" s="654"/>
      <c r="AW703" s="654"/>
      <c r="AX703" s="655"/>
    </row>
    <row r="704" spans="1:51" ht="3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665</v>
      </c>
      <c r="AE704" s="572"/>
      <c r="AF704" s="572"/>
      <c r="AG704" s="414" t="s">
        <v>672</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673</v>
      </c>
      <c r="AE705" s="722"/>
      <c r="AF705" s="722"/>
      <c r="AG705" s="175" t="s">
        <v>675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298</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674</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674</v>
      </c>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69"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665</v>
      </c>
      <c r="AE708" s="657"/>
      <c r="AF708" s="657"/>
      <c r="AG708" s="512" t="s">
        <v>676</v>
      </c>
      <c r="AH708" s="513"/>
      <c r="AI708" s="513"/>
      <c r="AJ708" s="513"/>
      <c r="AK708" s="513"/>
      <c r="AL708" s="513"/>
      <c r="AM708" s="513"/>
      <c r="AN708" s="513"/>
      <c r="AO708" s="513"/>
      <c r="AP708" s="513"/>
      <c r="AQ708" s="513"/>
      <c r="AR708" s="513"/>
      <c r="AS708" s="513"/>
      <c r="AT708" s="513"/>
      <c r="AU708" s="513"/>
      <c r="AV708" s="513"/>
      <c r="AW708" s="513"/>
      <c r="AX708" s="514"/>
    </row>
    <row r="709" spans="1:50" ht="34.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665</v>
      </c>
      <c r="AE709" s="170"/>
      <c r="AF709" s="170"/>
      <c r="AG709" s="653" t="s">
        <v>677</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673</v>
      </c>
      <c r="AE710" s="170"/>
      <c r="AF710" s="170"/>
      <c r="AG710" s="653" t="s">
        <v>636</v>
      </c>
      <c r="AH710" s="654"/>
      <c r="AI710" s="654"/>
      <c r="AJ710" s="654"/>
      <c r="AK710" s="654"/>
      <c r="AL710" s="654"/>
      <c r="AM710" s="654"/>
      <c r="AN710" s="654"/>
      <c r="AO710" s="654"/>
      <c r="AP710" s="654"/>
      <c r="AQ710" s="654"/>
      <c r="AR710" s="654"/>
      <c r="AS710" s="654"/>
      <c r="AT710" s="654"/>
      <c r="AU710" s="654"/>
      <c r="AV710" s="654"/>
      <c r="AW710" s="654"/>
      <c r="AX710" s="655"/>
    </row>
    <row r="711" spans="1:50" ht="48.7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665</v>
      </c>
      <c r="AE711" s="170"/>
      <c r="AF711" s="170"/>
      <c r="AG711" s="653" t="s">
        <v>678</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673</v>
      </c>
      <c r="AE712" s="572"/>
      <c r="AF712" s="572"/>
      <c r="AG712" s="580" t="s">
        <v>636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3" t="s">
        <v>636</v>
      </c>
      <c r="AH713" s="654"/>
      <c r="AI713" s="654"/>
      <c r="AJ713" s="654"/>
      <c r="AK713" s="654"/>
      <c r="AL713" s="654"/>
      <c r="AM713" s="654"/>
      <c r="AN713" s="654"/>
      <c r="AO713" s="654"/>
      <c r="AP713" s="654"/>
      <c r="AQ713" s="654"/>
      <c r="AR713" s="654"/>
      <c r="AS713" s="654"/>
      <c r="AT713" s="654"/>
      <c r="AU713" s="654"/>
      <c r="AV713" s="654"/>
      <c r="AW713" s="654"/>
      <c r="AX713" s="655"/>
    </row>
    <row r="714" spans="1:50" ht="33"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665</v>
      </c>
      <c r="AE714" s="578"/>
      <c r="AF714" s="579"/>
      <c r="AG714" s="678" t="s">
        <v>681</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665</v>
      </c>
      <c r="AE715" s="657"/>
      <c r="AF715" s="763"/>
      <c r="AG715" s="512" t="s">
        <v>679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673</v>
      </c>
      <c r="AE716" s="745"/>
      <c r="AF716" s="745"/>
      <c r="AG716" s="653" t="s">
        <v>636</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665</v>
      </c>
      <c r="AE717" s="170"/>
      <c r="AF717" s="170"/>
      <c r="AG717" s="653" t="s">
        <v>680</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673</v>
      </c>
      <c r="AE718" s="170"/>
      <c r="AF718" s="170"/>
      <c r="AG718" s="178" t="s">
        <v>702</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673</v>
      </c>
      <c r="AE719" s="657"/>
      <c r="AF719" s="657"/>
      <c r="AG719" s="175" t="s">
        <v>323</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39"/>
      <c r="B721" s="640"/>
      <c r="C721" s="902"/>
      <c r="D721" s="903"/>
      <c r="E721" s="903"/>
      <c r="F721" s="904"/>
      <c r="G721" s="920"/>
      <c r="H721" s="921"/>
      <c r="I721" s="63" t="str">
        <f>IF(OR(G721="　", G721=""), "", "-")</f>
        <v/>
      </c>
      <c r="J721" s="901"/>
      <c r="K721" s="901"/>
      <c r="L721" s="63" t="str">
        <f>IF(M721="","","-")</f>
        <v/>
      </c>
      <c r="M721" s="64"/>
      <c r="N721" s="898" t="s">
        <v>636</v>
      </c>
      <c r="O721" s="899"/>
      <c r="P721" s="899"/>
      <c r="Q721" s="899"/>
      <c r="R721" s="899"/>
      <c r="S721" s="899"/>
      <c r="T721" s="899"/>
      <c r="U721" s="899"/>
      <c r="V721" s="899"/>
      <c r="W721" s="899"/>
      <c r="X721" s="899"/>
      <c r="Y721" s="899"/>
      <c r="Z721" s="899"/>
      <c r="AA721" s="899"/>
      <c r="AB721" s="899"/>
      <c r="AC721" s="899"/>
      <c r="AD721" s="899"/>
      <c r="AE721" s="899"/>
      <c r="AF721" s="900"/>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39"/>
      <c r="B722" s="640"/>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39"/>
      <c r="B723" s="640"/>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39"/>
      <c r="B724" s="640"/>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1"/>
      <c r="B725" s="642"/>
      <c r="C725" s="902"/>
      <c r="D725" s="903"/>
      <c r="E725" s="903"/>
      <c r="F725" s="904"/>
      <c r="G725" s="943"/>
      <c r="H725" s="944"/>
      <c r="I725" s="65" t="str">
        <f t="shared" si="113"/>
        <v/>
      </c>
      <c r="J725" s="945" t="s">
        <v>702</v>
      </c>
      <c r="K725" s="945"/>
      <c r="L725" s="65" t="str">
        <f t="shared" si="114"/>
        <v/>
      </c>
      <c r="M725" s="66"/>
      <c r="N725" s="936" t="s">
        <v>699</v>
      </c>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53.25" customHeight="1" x14ac:dyDescent="0.15">
      <c r="A726" s="607" t="s">
        <v>47</v>
      </c>
      <c r="B726" s="608"/>
      <c r="C726" s="429" t="s">
        <v>52</v>
      </c>
      <c r="D726" s="567"/>
      <c r="E726" s="567"/>
      <c r="F726" s="568"/>
      <c r="G726" s="783" t="s">
        <v>682</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53.25" customHeight="1" thickBot="1" x14ac:dyDescent="0.2">
      <c r="A727" s="609"/>
      <c r="B727" s="610"/>
      <c r="C727" s="684" t="s">
        <v>56</v>
      </c>
      <c r="D727" s="685"/>
      <c r="E727" s="685"/>
      <c r="F727" s="686"/>
      <c r="G727" s="781" t="s">
        <v>683</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30" customHeight="1" thickBot="1" x14ac:dyDescent="0.2">
      <c r="A729" s="751" t="s">
        <v>667</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30" customHeight="1" thickBot="1" x14ac:dyDescent="0.2">
      <c r="A735" s="597" t="s">
        <v>636</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589</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401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668</v>
      </c>
      <c r="F747" s="98"/>
      <c r="G747" s="98"/>
      <c r="H747" s="85" t="str">
        <f>IF(E747="","","-")</f>
        <v>-</v>
      </c>
      <c r="I747" s="98"/>
      <c r="J747" s="98"/>
      <c r="K747" s="85" t="str">
        <f>IF(I747="","","-")</f>
        <v/>
      </c>
      <c r="L747" s="89">
        <v>436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303</v>
      </c>
      <c r="B787" s="747"/>
      <c r="C787" s="747"/>
      <c r="D787" s="747"/>
      <c r="E787" s="747"/>
      <c r="F787" s="748"/>
      <c r="G787" s="425" t="s">
        <v>684</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694</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49"/>
      <c r="C788" s="749"/>
      <c r="D788" s="749"/>
      <c r="E788" s="749"/>
      <c r="F788" s="750"/>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49"/>
      <c r="C789" s="749"/>
      <c r="D789" s="749"/>
      <c r="E789" s="749"/>
      <c r="F789" s="750"/>
      <c r="G789" s="435" t="s">
        <v>685</v>
      </c>
      <c r="H789" s="436"/>
      <c r="I789" s="436"/>
      <c r="J789" s="436"/>
      <c r="K789" s="437"/>
      <c r="L789" s="438" t="s">
        <v>686</v>
      </c>
      <c r="M789" s="439"/>
      <c r="N789" s="439"/>
      <c r="O789" s="439"/>
      <c r="P789" s="439"/>
      <c r="Q789" s="439"/>
      <c r="R789" s="439"/>
      <c r="S789" s="439"/>
      <c r="T789" s="439"/>
      <c r="U789" s="439"/>
      <c r="V789" s="439"/>
      <c r="W789" s="439"/>
      <c r="X789" s="440"/>
      <c r="Y789" s="441">
        <v>101</v>
      </c>
      <c r="Z789" s="442"/>
      <c r="AA789" s="442"/>
      <c r="AB789" s="543"/>
      <c r="AC789" s="435" t="s">
        <v>692</v>
      </c>
      <c r="AD789" s="436"/>
      <c r="AE789" s="436"/>
      <c r="AF789" s="436"/>
      <c r="AG789" s="437"/>
      <c r="AH789" s="438" t="s">
        <v>691</v>
      </c>
      <c r="AI789" s="439"/>
      <c r="AJ789" s="439"/>
      <c r="AK789" s="439"/>
      <c r="AL789" s="439"/>
      <c r="AM789" s="439"/>
      <c r="AN789" s="439"/>
      <c r="AO789" s="439"/>
      <c r="AP789" s="439"/>
      <c r="AQ789" s="439"/>
      <c r="AR789" s="439"/>
      <c r="AS789" s="439"/>
      <c r="AT789" s="440"/>
      <c r="AU789" s="441">
        <v>0.2</v>
      </c>
      <c r="AV789" s="442"/>
      <c r="AW789" s="442"/>
      <c r="AX789" s="443"/>
    </row>
    <row r="790" spans="1:51" ht="24.75" customHeight="1" x14ac:dyDescent="0.15">
      <c r="A790" s="542"/>
      <c r="B790" s="749"/>
      <c r="C790" s="749"/>
      <c r="D790" s="749"/>
      <c r="E790" s="749"/>
      <c r="F790" s="750"/>
      <c r="G790" s="333" t="s">
        <v>323</v>
      </c>
      <c r="H790" s="334"/>
      <c r="I790" s="334"/>
      <c r="J790" s="334"/>
      <c r="K790" s="335"/>
      <c r="L790" s="383" t="s">
        <v>697</v>
      </c>
      <c r="M790" s="384"/>
      <c r="N790" s="384"/>
      <c r="O790" s="384"/>
      <c r="P790" s="384"/>
      <c r="Q790" s="384"/>
      <c r="R790" s="384"/>
      <c r="S790" s="384"/>
      <c r="T790" s="384"/>
      <c r="U790" s="384"/>
      <c r="V790" s="384"/>
      <c r="W790" s="384"/>
      <c r="X790" s="385"/>
      <c r="Y790" s="380" t="s">
        <v>697</v>
      </c>
      <c r="Z790" s="381"/>
      <c r="AA790" s="381"/>
      <c r="AB790" s="388"/>
      <c r="AC790" s="333" t="s">
        <v>697</v>
      </c>
      <c r="AD790" s="334"/>
      <c r="AE790" s="334"/>
      <c r="AF790" s="334"/>
      <c r="AG790" s="335"/>
      <c r="AH790" s="383" t="s">
        <v>697</v>
      </c>
      <c r="AI790" s="384"/>
      <c r="AJ790" s="384"/>
      <c r="AK790" s="384"/>
      <c r="AL790" s="384"/>
      <c r="AM790" s="384"/>
      <c r="AN790" s="384"/>
      <c r="AO790" s="384"/>
      <c r="AP790" s="384"/>
      <c r="AQ790" s="384"/>
      <c r="AR790" s="384"/>
      <c r="AS790" s="384"/>
      <c r="AT790" s="385"/>
      <c r="AU790" s="380" t="s">
        <v>697</v>
      </c>
      <c r="AV790" s="381"/>
      <c r="AW790" s="381"/>
      <c r="AX790" s="382"/>
    </row>
    <row r="791" spans="1:51" ht="24.75" customHeight="1" x14ac:dyDescent="0.15">
      <c r="A791" s="542"/>
      <c r="B791" s="749"/>
      <c r="C791" s="749"/>
      <c r="D791" s="749"/>
      <c r="E791" s="749"/>
      <c r="F791" s="750"/>
      <c r="G791" s="333" t="s">
        <v>696</v>
      </c>
      <c r="H791" s="334"/>
      <c r="I791" s="334"/>
      <c r="J791" s="334"/>
      <c r="K791" s="335"/>
      <c r="L791" s="383" t="s">
        <v>697</v>
      </c>
      <c r="M791" s="384"/>
      <c r="N791" s="384"/>
      <c r="O791" s="384"/>
      <c r="P791" s="384"/>
      <c r="Q791" s="384"/>
      <c r="R791" s="384"/>
      <c r="S791" s="384"/>
      <c r="T791" s="384"/>
      <c r="U791" s="384"/>
      <c r="V791" s="384"/>
      <c r="W791" s="384"/>
      <c r="X791" s="385"/>
      <c r="Y791" s="380" t="s">
        <v>697</v>
      </c>
      <c r="Z791" s="381"/>
      <c r="AA791" s="381"/>
      <c r="AB791" s="388"/>
      <c r="AC791" s="333" t="s">
        <v>697</v>
      </c>
      <c r="AD791" s="334"/>
      <c r="AE791" s="334"/>
      <c r="AF791" s="334"/>
      <c r="AG791" s="335"/>
      <c r="AH791" s="383" t="s">
        <v>697</v>
      </c>
      <c r="AI791" s="384"/>
      <c r="AJ791" s="384"/>
      <c r="AK791" s="384"/>
      <c r="AL791" s="384"/>
      <c r="AM791" s="384"/>
      <c r="AN791" s="384"/>
      <c r="AO791" s="384"/>
      <c r="AP791" s="384"/>
      <c r="AQ791" s="384"/>
      <c r="AR791" s="384"/>
      <c r="AS791" s="384"/>
      <c r="AT791" s="385"/>
      <c r="AU791" s="380" t="s">
        <v>697</v>
      </c>
      <c r="AV791" s="381"/>
      <c r="AW791" s="381"/>
      <c r="AX791" s="382"/>
    </row>
    <row r="792" spans="1:51" ht="24.75" hidden="1"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9"/>
      <c r="C799" s="749"/>
      <c r="D799" s="749"/>
      <c r="E799" s="749"/>
      <c r="F799" s="750"/>
      <c r="G799" s="392" t="s">
        <v>20</v>
      </c>
      <c r="H799" s="393"/>
      <c r="I799" s="393"/>
      <c r="J799" s="393"/>
      <c r="K799" s="393"/>
      <c r="L799" s="394"/>
      <c r="M799" s="395"/>
      <c r="N799" s="395"/>
      <c r="O799" s="395"/>
      <c r="P799" s="395"/>
      <c r="Q799" s="395"/>
      <c r="R799" s="395"/>
      <c r="S799" s="395"/>
      <c r="T799" s="395"/>
      <c r="U799" s="395"/>
      <c r="V799" s="395"/>
      <c r="W799" s="395"/>
      <c r="X799" s="396"/>
      <c r="Y799" s="397">
        <f>SUM(Y789:AB798)</f>
        <v>101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0.2</v>
      </c>
      <c r="AV799" s="398"/>
      <c r="AW799" s="398"/>
      <c r="AX799" s="400"/>
    </row>
    <row r="800" spans="1:51" ht="24.75" hidden="1" customHeight="1" x14ac:dyDescent="0.15">
      <c r="A800" s="542"/>
      <c r="B800" s="749"/>
      <c r="C800" s="749"/>
      <c r="D800" s="749"/>
      <c r="E800" s="749"/>
      <c r="F800" s="750"/>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49"/>
      <c r="C801" s="749"/>
      <c r="D801" s="749"/>
      <c r="E801" s="749"/>
      <c r="F801" s="750"/>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49"/>
      <c r="C802" s="749"/>
      <c r="D802" s="749"/>
      <c r="E802" s="749"/>
      <c r="F802" s="750"/>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2"/>
      <c r="B812" s="749"/>
      <c r="C812" s="749"/>
      <c r="D812" s="749"/>
      <c r="E812" s="749"/>
      <c r="F812" s="750"/>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2"/>
      <c r="B813" s="749"/>
      <c r="C813" s="749"/>
      <c r="D813" s="749"/>
      <c r="E813" s="749"/>
      <c r="F813" s="750"/>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49"/>
      <c r="C814" s="749"/>
      <c r="D814" s="749"/>
      <c r="E814" s="749"/>
      <c r="F814" s="750"/>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49"/>
      <c r="C815" s="749"/>
      <c r="D815" s="749"/>
      <c r="E815" s="749"/>
      <c r="F815" s="750"/>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42"/>
      <c r="B825" s="749"/>
      <c r="C825" s="749"/>
      <c r="D825" s="749"/>
      <c r="E825" s="749"/>
      <c r="F825" s="750"/>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49"/>
      <c r="C826" s="749"/>
      <c r="D826" s="749"/>
      <c r="E826" s="749"/>
      <c r="F826" s="750"/>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49"/>
      <c r="C827" s="749"/>
      <c r="D827" s="749"/>
      <c r="E827" s="749"/>
      <c r="F827" s="750"/>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49"/>
      <c r="C828" s="749"/>
      <c r="D828" s="749"/>
      <c r="E828" s="749"/>
      <c r="F828" s="750"/>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9.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688</v>
      </c>
      <c r="D845" s="401"/>
      <c r="E845" s="401"/>
      <c r="F845" s="401"/>
      <c r="G845" s="401"/>
      <c r="H845" s="401"/>
      <c r="I845" s="401"/>
      <c r="J845" s="402">
        <v>7020005008492</v>
      </c>
      <c r="K845" s="403"/>
      <c r="L845" s="403"/>
      <c r="M845" s="403"/>
      <c r="N845" s="403"/>
      <c r="O845" s="403"/>
      <c r="P845" s="410" t="s">
        <v>689</v>
      </c>
      <c r="Q845" s="411"/>
      <c r="R845" s="411"/>
      <c r="S845" s="411"/>
      <c r="T845" s="411"/>
      <c r="U845" s="411"/>
      <c r="V845" s="411"/>
      <c r="W845" s="411"/>
      <c r="X845" s="411"/>
      <c r="Y845" s="303">
        <v>101</v>
      </c>
      <c r="Z845" s="304"/>
      <c r="AA845" s="304"/>
      <c r="AB845" s="305"/>
      <c r="AC845" s="412" t="s">
        <v>690</v>
      </c>
      <c r="AD845" s="413"/>
      <c r="AE845" s="413"/>
      <c r="AF845" s="413"/>
      <c r="AG845" s="413"/>
      <c r="AH845" s="404" t="s">
        <v>323</v>
      </c>
      <c r="AI845" s="405"/>
      <c r="AJ845" s="405"/>
      <c r="AK845" s="405"/>
      <c r="AL845" s="311" t="s">
        <v>323</v>
      </c>
      <c r="AM845" s="312"/>
      <c r="AN845" s="312"/>
      <c r="AO845" s="313"/>
      <c r="AP845" s="306" t="s">
        <v>323</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19.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695</v>
      </c>
      <c r="D878" s="401"/>
      <c r="E878" s="401"/>
      <c r="F878" s="401"/>
      <c r="G878" s="401"/>
      <c r="H878" s="401"/>
      <c r="I878" s="401"/>
      <c r="J878" s="402">
        <v>9010001016861</v>
      </c>
      <c r="K878" s="403"/>
      <c r="L878" s="403"/>
      <c r="M878" s="403"/>
      <c r="N878" s="403"/>
      <c r="O878" s="403"/>
      <c r="P878" s="410" t="s">
        <v>687</v>
      </c>
      <c r="Q878" s="411"/>
      <c r="R878" s="411"/>
      <c r="S878" s="411"/>
      <c r="T878" s="411"/>
      <c r="U878" s="411"/>
      <c r="V878" s="411"/>
      <c r="W878" s="411"/>
      <c r="X878" s="411"/>
      <c r="Y878" s="303">
        <v>0.2</v>
      </c>
      <c r="Z878" s="304"/>
      <c r="AA878" s="304"/>
      <c r="AB878" s="305"/>
      <c r="AC878" s="412" t="s">
        <v>79</v>
      </c>
      <c r="AD878" s="413"/>
      <c r="AE878" s="413"/>
      <c r="AF878" s="413"/>
      <c r="AG878" s="413"/>
      <c r="AH878" s="404" t="s">
        <v>323</v>
      </c>
      <c r="AI878" s="405"/>
      <c r="AJ878" s="405"/>
      <c r="AK878" s="405"/>
      <c r="AL878" s="311" t="s">
        <v>323</v>
      </c>
      <c r="AM878" s="312"/>
      <c r="AN878" s="312"/>
      <c r="AO878" s="313"/>
      <c r="AP878" s="306" t="s">
        <v>323</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19.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9" t="s">
        <v>251</v>
      </c>
      <c r="AQ1109" s="409"/>
      <c r="AR1109" s="409"/>
      <c r="AS1109" s="409"/>
      <c r="AT1109" s="409"/>
      <c r="AU1109" s="409"/>
      <c r="AV1109" s="409"/>
      <c r="AW1109" s="409"/>
      <c r="AX1109" s="409"/>
    </row>
    <row r="1110" spans="1:51" ht="30" customHeight="1" x14ac:dyDescent="0.15">
      <c r="A1110" s="387">
        <v>1</v>
      </c>
      <c r="B1110" s="387">
        <v>1</v>
      </c>
      <c r="C1110" s="877"/>
      <c r="D1110" s="877"/>
      <c r="E1110" s="876" t="s">
        <v>636</v>
      </c>
      <c r="F1110" s="876"/>
      <c r="G1110" s="876"/>
      <c r="H1110" s="876"/>
      <c r="I1110" s="876"/>
      <c r="J1110" s="402" t="s">
        <v>636</v>
      </c>
      <c r="K1110" s="403"/>
      <c r="L1110" s="403"/>
      <c r="M1110" s="403"/>
      <c r="N1110" s="403"/>
      <c r="O1110" s="403"/>
      <c r="P1110" s="302" t="s">
        <v>636</v>
      </c>
      <c r="Q1110" s="302"/>
      <c r="R1110" s="302"/>
      <c r="S1110" s="302"/>
      <c r="T1110" s="302"/>
      <c r="U1110" s="302"/>
      <c r="V1110" s="302"/>
      <c r="W1110" s="302"/>
      <c r="X1110" s="302"/>
      <c r="Y1110" s="303" t="s">
        <v>636</v>
      </c>
      <c r="Z1110" s="304"/>
      <c r="AA1110" s="304"/>
      <c r="AB1110" s="305"/>
      <c r="AC1110" s="307" t="s">
        <v>636</v>
      </c>
      <c r="AD1110" s="308"/>
      <c r="AE1110" s="308"/>
      <c r="AF1110" s="308"/>
      <c r="AG1110" s="30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7">
        <v>2</v>
      </c>
      <c r="B1111" s="387">
        <v>1</v>
      </c>
      <c r="C1111" s="877"/>
      <c r="D1111" s="877"/>
      <c r="E1111" s="876"/>
      <c r="F1111" s="876"/>
      <c r="G1111" s="876"/>
      <c r="H1111" s="876"/>
      <c r="I1111" s="876"/>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7"/>
      <c r="D1112" s="877"/>
      <c r="E1112" s="876"/>
      <c r="F1112" s="876"/>
      <c r="G1112" s="876"/>
      <c r="H1112" s="876"/>
      <c r="I1112" s="876"/>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7"/>
      <c r="D1113" s="877"/>
      <c r="E1113" s="876"/>
      <c r="F1113" s="876"/>
      <c r="G1113" s="876"/>
      <c r="H1113" s="876"/>
      <c r="I1113" s="876"/>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7"/>
      <c r="D1114" s="877"/>
      <c r="E1114" s="876"/>
      <c r="F1114" s="876"/>
      <c r="G1114" s="876"/>
      <c r="H1114" s="876"/>
      <c r="I1114" s="876"/>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7"/>
      <c r="D1115" s="877"/>
      <c r="E1115" s="876"/>
      <c r="F1115" s="876"/>
      <c r="G1115" s="876"/>
      <c r="H1115" s="876"/>
      <c r="I1115" s="876"/>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7"/>
      <c r="D1116" s="877"/>
      <c r="E1116" s="876"/>
      <c r="F1116" s="876"/>
      <c r="G1116" s="876"/>
      <c r="H1116" s="876"/>
      <c r="I1116" s="876"/>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7"/>
      <c r="D1117" s="877"/>
      <c r="E1117" s="876"/>
      <c r="F1117" s="876"/>
      <c r="G1117" s="876"/>
      <c r="H1117" s="876"/>
      <c r="I1117" s="876"/>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7"/>
      <c r="D1118" s="877"/>
      <c r="E1118" s="876"/>
      <c r="F1118" s="876"/>
      <c r="G1118" s="876"/>
      <c r="H1118" s="876"/>
      <c r="I1118" s="876"/>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7"/>
      <c r="D1119" s="877"/>
      <c r="E1119" s="876"/>
      <c r="F1119" s="876"/>
      <c r="G1119" s="876"/>
      <c r="H1119" s="876"/>
      <c r="I1119" s="876"/>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7"/>
      <c r="D1120" s="877"/>
      <c r="E1120" s="876"/>
      <c r="F1120" s="876"/>
      <c r="G1120" s="876"/>
      <c r="H1120" s="876"/>
      <c r="I1120" s="876"/>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7"/>
      <c r="D1121" s="877"/>
      <c r="E1121" s="876"/>
      <c r="F1121" s="876"/>
      <c r="G1121" s="876"/>
      <c r="H1121" s="876"/>
      <c r="I1121" s="876"/>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7"/>
      <c r="D1122" s="877"/>
      <c r="E1122" s="876"/>
      <c r="F1122" s="876"/>
      <c r="G1122" s="876"/>
      <c r="H1122" s="876"/>
      <c r="I1122" s="876"/>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7"/>
      <c r="D1123" s="877"/>
      <c r="E1123" s="876"/>
      <c r="F1123" s="876"/>
      <c r="G1123" s="876"/>
      <c r="H1123" s="876"/>
      <c r="I1123" s="876"/>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7"/>
      <c r="D1124" s="877"/>
      <c r="E1124" s="876"/>
      <c r="F1124" s="876"/>
      <c r="G1124" s="876"/>
      <c r="H1124" s="876"/>
      <c r="I1124" s="876"/>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7"/>
      <c r="D1125" s="877"/>
      <c r="E1125" s="876"/>
      <c r="F1125" s="876"/>
      <c r="G1125" s="876"/>
      <c r="H1125" s="876"/>
      <c r="I1125" s="876"/>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7"/>
      <c r="D1126" s="877"/>
      <c r="E1126" s="876"/>
      <c r="F1126" s="876"/>
      <c r="G1126" s="876"/>
      <c r="H1126" s="876"/>
      <c r="I1126" s="876"/>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7"/>
      <c r="D1127" s="877"/>
      <c r="E1127" s="247"/>
      <c r="F1127" s="876"/>
      <c r="G1127" s="876"/>
      <c r="H1127" s="876"/>
      <c r="I1127" s="876"/>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7"/>
      <c r="D1128" s="877"/>
      <c r="E1128" s="876"/>
      <c r="F1128" s="876"/>
      <c r="G1128" s="876"/>
      <c r="H1128" s="876"/>
      <c r="I1128" s="876"/>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7"/>
      <c r="D1129" s="877"/>
      <c r="E1129" s="876"/>
      <c r="F1129" s="876"/>
      <c r="G1129" s="876"/>
      <c r="H1129" s="876"/>
      <c r="I1129" s="876"/>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7"/>
      <c r="D1130" s="877"/>
      <c r="E1130" s="876"/>
      <c r="F1130" s="876"/>
      <c r="G1130" s="876"/>
      <c r="H1130" s="876"/>
      <c r="I1130" s="876"/>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7"/>
      <c r="D1131" s="877"/>
      <c r="E1131" s="876"/>
      <c r="F1131" s="876"/>
      <c r="G1131" s="876"/>
      <c r="H1131" s="876"/>
      <c r="I1131" s="876"/>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7"/>
      <c r="D1132" s="877"/>
      <c r="E1132" s="876"/>
      <c r="F1132" s="876"/>
      <c r="G1132" s="876"/>
      <c r="H1132" s="876"/>
      <c r="I1132" s="876"/>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7"/>
      <c r="D1133" s="877"/>
      <c r="E1133" s="876"/>
      <c r="F1133" s="876"/>
      <c r="G1133" s="876"/>
      <c r="H1133" s="876"/>
      <c r="I1133" s="876"/>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7"/>
      <c r="D1134" s="877"/>
      <c r="E1134" s="876"/>
      <c r="F1134" s="876"/>
      <c r="G1134" s="876"/>
      <c r="H1134" s="876"/>
      <c r="I1134" s="876"/>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7"/>
      <c r="D1135" s="877"/>
      <c r="E1135" s="876"/>
      <c r="F1135" s="876"/>
      <c r="G1135" s="876"/>
      <c r="H1135" s="876"/>
      <c r="I1135" s="876"/>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7"/>
      <c r="D1136" s="877"/>
      <c r="E1136" s="876"/>
      <c r="F1136" s="876"/>
      <c r="G1136" s="876"/>
      <c r="H1136" s="876"/>
      <c r="I1136" s="876"/>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7"/>
      <c r="D1137" s="877"/>
      <c r="E1137" s="876"/>
      <c r="F1137" s="876"/>
      <c r="G1137" s="876"/>
      <c r="H1137" s="876"/>
      <c r="I1137" s="876"/>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7"/>
      <c r="D1138" s="877"/>
      <c r="E1138" s="876"/>
      <c r="F1138" s="876"/>
      <c r="G1138" s="876"/>
      <c r="H1138" s="876"/>
      <c r="I1138" s="876"/>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7"/>
      <c r="D1139" s="877"/>
      <c r="E1139" s="876"/>
      <c r="F1139" s="876"/>
      <c r="G1139" s="876"/>
      <c r="H1139" s="876"/>
      <c r="I1139" s="876"/>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19">
      <formula>IF(RIGHT(TEXT(P14,"0.#"),1)=".",FALSE,TRUE)</formula>
    </cfRule>
    <cfRule type="expression" dxfId="2110" priority="14020">
      <formula>IF(RIGHT(TEXT(P14,"0.#"),1)=".",TRUE,FALSE)</formula>
    </cfRule>
  </conditionalFormatting>
  <conditionalFormatting sqref="AE32">
    <cfRule type="expression" dxfId="2109" priority="14009">
      <formula>IF(RIGHT(TEXT(AE32,"0.#"),1)=".",FALSE,TRUE)</formula>
    </cfRule>
    <cfRule type="expression" dxfId="2108" priority="14010">
      <formula>IF(RIGHT(TEXT(AE32,"0.#"),1)=".",TRUE,FALSE)</formula>
    </cfRule>
  </conditionalFormatting>
  <conditionalFormatting sqref="P18:AX18">
    <cfRule type="expression" dxfId="2107" priority="13895">
      <formula>IF(RIGHT(TEXT(P18,"0.#"),1)=".",FALSE,TRUE)</formula>
    </cfRule>
    <cfRule type="expression" dxfId="2106" priority="13896">
      <formula>IF(RIGHT(TEXT(P18,"0.#"),1)=".",TRUE,FALSE)</formula>
    </cfRule>
  </conditionalFormatting>
  <conditionalFormatting sqref="Y799">
    <cfRule type="expression" dxfId="2105" priority="13887">
      <formula>IF(RIGHT(TEXT(Y799,"0.#"),1)=".",FALSE,TRUE)</formula>
    </cfRule>
    <cfRule type="expression" dxfId="2104" priority="13888">
      <formula>IF(RIGHT(TEXT(Y799,"0.#"),1)=".",TRUE,FALSE)</formula>
    </cfRule>
  </conditionalFormatting>
  <conditionalFormatting sqref="Y830:Y837 Y828 Y817:Y824 Y815 Y804:Y811 Y802">
    <cfRule type="expression" dxfId="2103" priority="13669">
      <formula>IF(RIGHT(TEXT(Y802,"0.#"),1)=".",FALSE,TRUE)</formula>
    </cfRule>
    <cfRule type="expression" dxfId="2102" priority="13670">
      <formula>IF(RIGHT(TEXT(Y802,"0.#"),1)=".",TRUE,FALSE)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91:Y798">
    <cfRule type="expression" dxfId="2095" priority="13693">
      <formula>IF(RIGHT(TEXT(Y791,"0.#"),1)=".",FALSE,TRUE)</formula>
    </cfRule>
    <cfRule type="expression" dxfId="2094" priority="13694">
      <formula>IF(RIGHT(TEXT(Y791,"0.#"),1)=".",TRUE,FALSE)</formula>
    </cfRule>
  </conditionalFormatting>
  <conditionalFormatting sqref="AU790">
    <cfRule type="expression" dxfId="2093" priority="13691">
      <formula>IF(RIGHT(TEXT(AU790,"0.#"),1)=".",FALSE,TRUE)</formula>
    </cfRule>
    <cfRule type="expression" dxfId="2092" priority="13692">
      <formula>IF(RIGHT(TEXT(AU790,"0.#"),1)=".",TRUE,FALSE)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AU789">
    <cfRule type="expression" dxfId="2089" priority="13687">
      <formula>IF(RIGHT(TEXT(AU789,"0.#"),1)=".",FALSE,TRUE)</formula>
    </cfRule>
    <cfRule type="expression" dxfId="2088" priority="13688">
      <formula>IF(RIGHT(TEXT(AU789,"0.#"),1)=".",TRUE,FALSE)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0:AO1139">
    <cfRule type="expression" dxfId="1709" priority="2875">
      <formula>IF(AND(AL1110&gt;=0, RIGHT(TEXT(AL1110,"0.#"),1)&lt;&gt;"."),TRUE,FALSE)</formula>
    </cfRule>
    <cfRule type="expression" dxfId="1708" priority="2876">
      <formula>IF(AND(AL1110&gt;=0, RIGHT(TEXT(AL1110,"0.#"),1)="."),TRUE,FALSE)</formula>
    </cfRule>
    <cfRule type="expression" dxfId="1707" priority="2877">
      <formula>IF(AND(AL1110&lt;0, RIGHT(TEXT(AL1110,"0.#"),1)&lt;&gt;"."),TRUE,FALSE)</formula>
    </cfRule>
    <cfRule type="expression" dxfId="1706" priority="2878">
      <formula>IF(AND(AL1110&lt;0, RIGHT(TEXT(AL1110,"0.#"),1)="."),TRUE,FALSE)</formula>
    </cfRule>
  </conditionalFormatting>
  <conditionalFormatting sqref="Y1110:Y1139">
    <cfRule type="expression" dxfId="1705" priority="2873">
      <formula>IF(RIGHT(TEXT(Y1110,"0.#"),1)=".",FALSE,TRUE)</formula>
    </cfRule>
    <cfRule type="expression" dxfId="1704" priority="2874">
      <formula>IF(RIGHT(TEXT(Y1110,"0.#"),1)=".",TRUE,FALSE)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9">
    <cfRule type="expression" dxfId="1371" priority="2079">
      <formula>IF(RIGHT(TEXT(Y879,"0.#"),1)=".",FALSE,TRUE)</formula>
    </cfRule>
    <cfRule type="expression" dxfId="1370" priority="2080">
      <formula>IF(RIGHT(TEXT(Y879,"0.#"),1)=".",TRUE,FALSE)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9:AO879">
    <cfRule type="expression" dxfId="1271" priority="2081">
      <formula>IF(AND(AL879&gt;=0, RIGHT(TEXT(AL879,"0.#"),1)&lt;&gt;"."),TRUE,FALSE)</formula>
    </cfRule>
    <cfRule type="expression" dxfId="1270" priority="2082">
      <formula>IF(AND(AL879&gt;=0, RIGHT(TEXT(AL879,"0.#"),1)="."),TRUE,FALSE)</formula>
    </cfRule>
    <cfRule type="expression" dxfId="1269" priority="2083">
      <formula>IF(AND(AL879&lt;0, RIGHT(TEXT(AL879,"0.#"),1)&lt;&gt;"."),TRUE,FALSE)</formula>
    </cfRule>
    <cfRule type="expression" dxfId="1268" priority="2084">
      <formula>IF(AND(AL879&lt;0, RIGHT(TEXT(AL879,"0.#"),1)="."),TRUE,FALSE)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90">
    <cfRule type="expression" dxfId="15" priority="15">
      <formula>IF(RIGHT(TEXT(Y790,"0.#"),1)=".",FALSE,TRUE)</formula>
    </cfRule>
    <cfRule type="expression" dxfId="14" priority="16">
      <formula>IF(RIGHT(TEXT(Y790,"0.#"),1)=".",TRUE,FALSE)</formula>
    </cfRule>
  </conditionalFormatting>
  <conditionalFormatting sqref="Y789">
    <cfRule type="expression" dxfId="13" priority="13">
      <formula>IF(RIGHT(TEXT(Y789,"0.#"),1)=".",FALSE,TRUE)</formula>
    </cfRule>
    <cfRule type="expression" dxfId="12" priority="14">
      <formula>IF(RIGHT(TEXT(Y789,"0.#"),1)=".",TRUE,FALSE)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7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665</v>
      </c>
      <c r="R4" s="13" t="str">
        <f t="shared" si="3"/>
        <v>補助</v>
      </c>
      <c r="S4" s="13" t="str">
        <f t="shared" si="4"/>
        <v>補助</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青天目 隆司(nabatame-takashi)</cp:lastModifiedBy>
  <cp:lastPrinted>2021-06-08T03:43:58Z</cp:lastPrinted>
  <dcterms:created xsi:type="dcterms:W3CDTF">2012-03-13T00:50:25Z</dcterms:created>
  <dcterms:modified xsi:type="dcterms:W3CDTF">2021-06-09T02:54:03Z</dcterms:modified>
</cp:coreProperties>
</file>