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134" i="3"/>
  <c r="AY271" i="3"/>
  <c r="AY50"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<sst xmlns="http://schemas.openxmlformats.org/spreadsheetml/2006/main" count="2339" uniqueCount="696">
  <si>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</si>
  <si>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</si>
  <si>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</si>
  <si>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</si>
  <si>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</si>
  <si>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</si>
  <si>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</si>
  <si>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</si>
  <si>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</si>
  <si>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</si>
  <si>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</si>
  <si>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</si>
  <si>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</si>
  <si>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</si>
  <si>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</si>
  <si>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</si>
  <si>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</si>
  <si>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</si>
  <si>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</si>
  <si>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</si>
  <si>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</si>
  <si>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</si>
  <si>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</si>
  <si>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</si>
  <si>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</si>
  <si>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</si>
  <si>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</si>
  <si>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</si>
  <si>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</si>
  <si>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</si>
  <si>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</si>
  <si>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</si>
  <si>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</si>
  <si>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</si>
  <si>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</si>
  <si>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</si>
  <si>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</si>
  <si>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</si>
  <si>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</si>
  <si>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</si>
  <si>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</si>
  <si>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</si>
  <si>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</si>
  <si>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</si>
  <si>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</si>
  <si>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</si>
  <si>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</si>
  <si>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</si>
  <si>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</si>
  <si>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</si>
  <si>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</si>
  <si>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</si>
  <si>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</si>
  <si>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</si>
  <si>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</si>
  <si>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</si>
  <si>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</si>
  <si>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</si>
  <si>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</si>
  <si>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</si>
  <si>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</si>
  <si>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</si>
  <si>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</si>
  <si>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</si>
  <si>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</si>
  <si>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</si>
  <si>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</si>
  <si>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</si>
  <si>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</si>
  <si>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</si>
  <si>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</si>
  <si>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</si>
  <si>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</si>
  <si>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</si>
  <si>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</si>
  <si>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</si>
  <si>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</si>
  <si>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</si>
  <si>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</si>
  <si>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</si>
  <si>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</si>
  <si>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</si>
  <si>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</si>
  <si>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</si>
  <si>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</si>
  <si>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</si>
  <si>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</si>
  <si>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</si>
  <si>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</si>
  <si>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</si>
  <si>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</si>
  <si>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</si>
  <si>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</si>
  <si>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</si>
  <si>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</si>
  <si>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</si>
  <si>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</si>
  <si>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</si>
  <si>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</si>
  <si>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</si>
  <si>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</si>
  <si>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</si>
  <si>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</si>
  <si>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</si>
  <si>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</si>
  <si>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</si>
  <si>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</si>
  <si>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</si>
  <si>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</si>
  <si>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</si>
  <si>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</si>
  <si>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</si>
  <si>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</si>
  <si>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</si>
  <si>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</si>
  <si>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</si>
  <si>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</si>
  <si>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</si>
  <si>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</si>
  <si>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</si>
  <si>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</si>
  <si>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</si>
  <si>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</si>
  <si>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</si>
  <si>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</si>
  <si>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</si>
  <si>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</si>
  <si>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</si>
  <si>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</si>
  <si>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</si>
  <si>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</si>
  <si>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</si>
  <si>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</si>
  <si>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</si>
  <si>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</si>
  <si>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</si>
  <si>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</si>
  <si>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</si>
  <si>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</si>
  <si>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</si>
  <si>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</si>
  <si>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</si>
  <si>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</si>
  <si>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</si>
  <si>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</si>
  <si>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</si>
  <si>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</si>
  <si>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</si>
  <si>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</si>
  <si>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</si>
  <si>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</si>
  <si>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</si>
  <si>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</si>
  <si>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</si>
  <si>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</si>
  <si>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</si>
  <si>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</si>
  <si>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</si>
  <si>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</si>
  <si>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</si>
  <si>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</si>
  <si>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</si>
  <si>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</si>
  <si>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</si>
  <si>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</si>
  <si>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</si>
  <si>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</si>
  <si>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</si>
  <si>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</si>
  <si>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</si>
  <si>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</si>
  <si>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</si>
  <si>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</si>
  <si>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</si>
  <si>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</si>
  <si>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</si>
  <si>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</si>
  <si>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</si>
  <si>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</si>
  <si>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</si>
  <si>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</si>
  <si>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</si>
  <si>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</si>
  <si>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</si>
  <si>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</si>
  <si>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</si>
  <si>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</si>
  <si>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</si>
  <si>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</si>
  <si>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</si>
  <si>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</si>
  <si>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</si>
  <si>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</si>
  <si>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</si>
  <si>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</si>
  <si>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</si>
  <si>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</si>
  <si>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</si>
  <si>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</si>
  <si>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</si>
  <si>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</si>
  <si>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</si>
  <si>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</si>
  <si>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</si>
  <si>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</si>
  <si>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</si>
  <si>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</si>
  <si>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</si>
  <si>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</si>
  <si>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</si>
  <si>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</si>
  <si>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</si>
  <si>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</si>
  <si>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</si>
  <si>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</si>
  <si>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</si>
  <si>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</si>
  <si>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</si>
  <si>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</si>
  <si>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</si>
  <si>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</si>
  <si>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</si>
  <si>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</si>
  <si>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</si>
  <si>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</si>
  <si>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</si>
  <si>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</si>
  <si>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</si>
  <si>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</si>
  <si>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</si>
  <si>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</si>
  <si>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</si>
  <si>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</si>
  <si>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</si>
  <si>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</si>
  <si>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</si>
  <si>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</si>
  <si>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</si>
  <si>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</si>
  <si>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</si>
  <si>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</si>
  <si>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</si>
  <si>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</si>
  <si>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</si>
  <si>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</si>
  <si>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</si>
  <si>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</si>
  <si>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</si>
  <si>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</si>
  <si>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</si>
  <si>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</si>
  <si>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</si>
  <si>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</si>
  <si>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</si>
  <si>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</si>
  <si>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</si>
  <si>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</si>
  <si>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</si>
  <si>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</si>
  <si>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</si>
  <si>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</si>
  <si>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</si>
  <si>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</si>
  <si>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</si>
  <si>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</si>
  <si>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</si>
  <si>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</si>
  <si>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</si>
  <si>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</si>
  <si>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</si>
  <si>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</si>
  <si>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</si>
  <si>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</si>
  <si>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</si>
  <si>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</si>
  <si>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</si>
  <si>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</si>
  <si>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</si>
  <si>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</si>
  <si>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</si>
  <si>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</si>
  <si>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</si>
  <si>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</si>
  <si>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</si>
  <si>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</si>
  <si>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</si>
  <si>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</si>
  <si>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</si>
  <si>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</si>
  <si>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</si>
  <si>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</si>
  <si>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</si>
  <si>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</si>
  <si>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</si>
  <si>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</si>
  <si>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</si>
  <si>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</si>
  <si>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</si>
  <si>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</si>
  <si>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</si>
  <si>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</si>
  <si>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</si>
  <si>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</si>
  <si>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</si>
  <si>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</si>
  <si>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</si>
  <si>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</si>
  <si>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</si>
  <si>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</si>
  <si>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</si>
  <si>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</si>
  <si>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</si>
  <si>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</si>
  <si>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</si>
  <si>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</si>
  <si>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</si>
  <si>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</si>
  <si>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</si>
  <si>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</si>
  <si>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</si>
  <si>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</si>
  <si>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</si>
  <si>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</si>
  <si>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</si>
  <si>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</si>
  <si>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</si>
  <si>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</si>
  <si>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</si>
  <si>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</si>
  <si>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</si>
  <si>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</si>
  <si>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</si>
  <si>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</si>
  <si>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</si>
  <si>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</si>
  <si>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</si>
  <si>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</si>
  <si>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</si>
  <si>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</si>
  <si>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</si>
  <si>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</si>
  <si>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</si>
  <si>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</si>
  <si>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</si>
  <si>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</si>
  <si>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</si>
  <si>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</si>
  <si>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</si>
  <si>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</si>
  <si>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</si>
  <si>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</si>
  <si>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</si>
  <si>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</si>
  <si>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</si>
  <si>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</si>
  <si>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</si>
  <si>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</si>
  <si>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</si>
  <si>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</si>
  <si>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</si>
  <si>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</si>
  <si>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</si>
  <si>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</si>
  <si>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</si>
  <si>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</si>
  <si>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</si>
  <si>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</si>
  <si>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</si>
  <si>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</si>
  <si>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</si>
  <si>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</si>
  <si>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</si>
  <si>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</si>
  <si>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</si>
  <si>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</si>
  <si>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</si>
  <si>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</si>
  <si>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</si>
  <si>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</si>
  <si>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</si>
  <si>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</si>
  <si>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</si>
  <si>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</si>
  <si>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</si>
  <si>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</si>
  <si>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</si>
  <si>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</si>
  <si>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</si>
  <si>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</si>
  <si>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</si>
  <si>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</si>
  <si>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</si>
  <si>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</si>
  <si>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</si>
  <si>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</si>
  <si>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</si>
  <si>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</si>
  <si>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</si>
  <si>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</si>
  <si>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</si>
  <si>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</si>
  <si>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</si>
  <si>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</si>
  <si>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</si>
  <si>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</si>
  <si>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</si>
  <si>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</si>
  <si>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</si>
  <si>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</si>
  <si>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</si>
  <si>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</si>
  <si>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</si>
  <si>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</si>
  <si>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</si>
  <si>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</si>
  <si>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</si>
  <si>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</si>
  <si>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</si>
  <si>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</si>
  <si>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</si>
  <si>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</si>
  <si>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</si>
  <si>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</si>
  <si>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</si>
  <si>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</si>
  <si>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</si>
  <si>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</si>
  <si>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</si>
  <si>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</si>
  <si>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</si>
  <si>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</si>
  <si>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</si>
  <si>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</si>
  <si>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</si>
  <si>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</si>
  <si>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</si>
  <si>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</si>
  <si>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</si>
  <si>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</si>
  <si>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</si>
  <si>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</si>
  <si>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</si>
  <si>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</si>
  <si>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</si>
  <si>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</si>
  <si>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</si>
  <si>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</si>
  <si>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</si>
  <si>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</si>
  <si>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</si>
  <si>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</si>
  <si>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</si>
  <si>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</si>
  <si>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</si>
  <si>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</si>
  <si>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</si>
  <si>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</si>
  <si>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</si>
  <si>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</si>
  <si>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</si>
  <si>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</si>
  <si>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</si>
  <si>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</si>
  <si>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</si>
  <si>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</si>
  <si>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</si>
  <si>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</si>
  <si>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</si>
  <si>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</si>
  <si>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</si>
  <si>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</si>
  <si>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</si>
  <si>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</si>
  <si>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</si>
  <si>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</si>
  <si>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</si>
  <si>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</si>
  <si>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</si>
  <si>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</si>
  <si>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</si>
  <si>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</si>
  <si>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</si>
  <si>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</si>
  <si>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</si>
  <si>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</si>
  <si>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</si>
  <si>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</si>
  <si>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</si>
  <si>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</si>
  <si>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</si>
  <si>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</si>
  <si>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</si>
  <si>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</si>
  <si>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</si>
  <si>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</si>
  <si>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</si>
  <si>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</si>
  <si>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</si>
  <si>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</si>
  <si>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</si>
  <si>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</si>
  <si>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</si>
  <si>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</si>
  <si>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</si>
  <si>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</si>
  <si>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</si>
  <si>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</si>
  <si>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</si>
  <si>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</si>
  <si>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</si>
  <si>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</si>
  <si>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</si>
  <si>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</si>
  <si>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</si>
  <si>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</si>
  <si>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</si>
  <si>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</si>
  <si>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</si>
  <si>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</si>
  <si>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</si>
  <si>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</si>
  <si>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</si>
  <si>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</si>
  <si>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</si>
  <si>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</si>
  <si>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</si>
  <si>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</si>
  <si>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</si>
  <si>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</si>
  <si>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</si>
  <si>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</si>
  <si>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</si>
  <si>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</si>
  <si>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</si>
  <si>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</si>
  <si>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</si>
  <si>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</si>
  <si>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</si>
  <si>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</si>
  <si>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</si>
  <si>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</si>
  <si>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</si>
  <si>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</si>
  <si>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</si>
  <si>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</si>
  <si>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</si>
  <si>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</si>
  <si>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</si>
  <si>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</si>
  <si>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</si>
  <si>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</si>
  <si>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</si>
  <si>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</si>
  <si>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</si>
  <si>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</si>
  <si>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</si>
  <si>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</si>
  <si>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</si>
  <si>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</si>
  <si>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</si>
  <si>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</si>
  <si>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</si>
  <si>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</si>
  <si>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</si>
  <si>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</si>
  <si>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</si>
  <si>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</si>
  <si>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</si>
  <si>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</si>
  <si>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</si>
  <si>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</si>
  <si>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</si>
  <si>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</si>
  <si>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</si>
  <si>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</si>
  <si>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</si>
  <si>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</si>
  <si>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</si>
  <si>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</si>
  <si>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</si>
  <si>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</si>
  <si>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</si>
  <si>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</si>
  <si>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</si>
  <si>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</si>
  <si>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</si>
  <si>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</si>
  <si>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</si>
  <si>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</si>
  <si>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</si>
  <si>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</si>
  <si>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</si>
  <si>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</si>
  <si>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</si>
  <si>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</si>
  <si>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</si>
  <si>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</si>
  <si>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</si>
  <si>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</si>
  <si>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</si>
  <si>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</si>
  <si>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</si>
  <si>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</si>
  <si>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</si>
  <si>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</si>
  <si>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</si>
  <si>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</si>
  <si>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</si>
  <si>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</si>
  <si>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</si>
  <si>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</si>
  <si>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</si>
  <si>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</si>
  <si>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</si>
  <si>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</si>
  <si>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</si>
  <si>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</si>
  <si>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</si>
  <si>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</si>
  <si>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</si>
  <si>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</si>
  <si>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</si>
  <si>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</si>
  <si>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</si>
  <si>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</si>
  <si>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</si>
  <si>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</si>
  <si>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</si>
  <si>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</si>
  <si>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</si>
  <si>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母性健康管理推進支援事業</t>
  </si>
  <si>
    <t>雇用環境・均等局</t>
  </si>
  <si>
    <t>雇用機会均等課長
渡辺　正道</t>
  </si>
  <si>
    <t>平成24年度</t>
  </si>
  <si>
    <t>終了予定なし</t>
  </si>
  <si>
    <t>雇用機会均等課</t>
  </si>
  <si>
    <t>労働者災害補償保険法第29条第1項第3号</t>
  </si>
  <si>
    <t>女性労働者の特性に見合った健康管理対策を実施し、もって労働災害の防止を図る。</t>
  </si>
  <si>
    <t>-</t>
  </si>
  <si>
    <t>労働災害防止対策事業委託費</t>
  </si>
  <si>
    <t>メールによる相談者でアンケートに回答した者のうち、相談に対する回答が役に立ったとした者の割合90%以上</t>
  </si>
  <si>
    <t>メールによる相談者でアンケートに回答した者のうち、相談に対する回答が役に立ったとした者の割合
（計算式）
役に立ったとした者／回答数</t>
  </si>
  <si>
    <t>相談者に対するアンケート</t>
  </si>
  <si>
    <t>母性健康管理サイトへのアクセス数</t>
  </si>
  <si>
    <t>件</t>
  </si>
  <si>
    <t>執行額（千円）（X）/母性健康管理サイトのアクセス数（Y）　　　　　　　　　　</t>
    <phoneticPr fontId="5"/>
  </si>
  <si>
    <t>円</t>
  </si>
  <si>
    <t>　　X/Y</t>
    <phoneticPr fontId="5"/>
  </si>
  <si>
    <t>29,679/2,738,405</t>
  </si>
  <si>
    <t>労働者が安全で健康に働くことができる職場づくりを推進すること（Ⅲ-2）</t>
  </si>
  <si>
    <t>労働者が安全で健康に働くことができる職場づくりを推進すること（Ⅲ-2-1）</t>
  </si>
  <si>
    <t>労働災害による死亡者数</t>
  </si>
  <si>
    <t>人</t>
  </si>
  <si>
    <t>労働災害による死傷者数（休業4日以上）</t>
  </si>
  <si>
    <t>35</t>
  </si>
  <si>
    <t>400</t>
  </si>
  <si>
    <t>403</t>
  </si>
  <si>
    <t>409</t>
  </si>
  <si>
    <t>413</t>
  </si>
  <si>
    <t>○</t>
  </si>
  <si>
    <t>厚労</t>
  </si>
  <si>
    <t>「妊娠中及び出産後の女性労働者が保健指導又は健康診査に基づく指導事項を守ることができるようにするために事業主が講ずべき措置に関する指針」(令和2年厚生労働省告示第201号)
「少子化社会対策大綱」(令和2年5月29日閣議決定)</t>
    <rPh sb="69" eb="71">
      <t>レイワ</t>
    </rPh>
    <rPh sb="73" eb="75">
      <t>コウセイ</t>
    </rPh>
    <rPh sb="99" eb="101">
      <t>レイワ</t>
    </rPh>
    <phoneticPr fontId="5"/>
  </si>
  <si>
    <t>-</t>
    <phoneticPr fontId="5"/>
  </si>
  <si>
    <t>有</t>
  </si>
  <si>
    <t>無</t>
  </si>
  <si>
    <t>‐</t>
  </si>
  <si>
    <t>一般財団法人女性労働協会</t>
    <rPh sb="0" eb="2">
      <t>イッパン</t>
    </rPh>
    <rPh sb="2" eb="6">
      <t>ザイダンホウジン</t>
    </rPh>
    <rPh sb="6" eb="8">
      <t>ジョセイ</t>
    </rPh>
    <rPh sb="8" eb="10">
      <t>ロウドウ</t>
    </rPh>
    <rPh sb="10" eb="12">
      <t>キョウカイ</t>
    </rPh>
    <phoneticPr fontId="5"/>
  </si>
  <si>
    <t>事業費</t>
    <rPh sb="0" eb="3">
      <t>ジギョウヒ</t>
    </rPh>
    <phoneticPr fontId="5"/>
  </si>
  <si>
    <t>消費税</t>
    <rPh sb="0" eb="3">
      <t>ショウヒゼイ</t>
    </rPh>
    <phoneticPr fontId="5"/>
  </si>
  <si>
    <t>管理諸経費</t>
    <rPh sb="0" eb="2">
      <t>カンリ</t>
    </rPh>
    <rPh sb="2" eb="5">
      <t>ショケイヒ</t>
    </rPh>
    <phoneticPr fontId="5"/>
  </si>
  <si>
    <t>諸謝金、旅費、印刷製本費、サイト運営費</t>
    <rPh sb="0" eb="1">
      <t>ショ</t>
    </rPh>
    <rPh sb="1" eb="3">
      <t>シャキン</t>
    </rPh>
    <rPh sb="4" eb="6">
      <t>リョヒ</t>
    </rPh>
    <rPh sb="7" eb="9">
      <t>インサツ</t>
    </rPh>
    <rPh sb="9" eb="12">
      <t>セイホンヒ</t>
    </rPh>
    <rPh sb="16" eb="19">
      <t>ウンエイヒ</t>
    </rPh>
    <phoneticPr fontId="5"/>
  </si>
  <si>
    <t>女性労働者・事業主に対し情報提供・周知啓発を実施する本事業は、男女雇用機会均等法で定める母性健康管理に係る事業主の義務が適切に履行されるために実施する必要がある。</t>
    <rPh sb="0" eb="2">
      <t>ジョセイ</t>
    </rPh>
    <rPh sb="2" eb="5">
      <t>ロウドウシャ</t>
    </rPh>
    <rPh sb="6" eb="8">
      <t>ジギョウ</t>
    </rPh>
    <rPh sb="8" eb="9">
      <t>ヌシ</t>
    </rPh>
    <rPh sb="10" eb="11">
      <t>タイ</t>
    </rPh>
    <rPh sb="12" eb="14">
      <t>ジョウホウ</t>
    </rPh>
    <rPh sb="14" eb="16">
      <t>テイキョウ</t>
    </rPh>
    <rPh sb="17" eb="19">
      <t>シュウチ</t>
    </rPh>
    <rPh sb="19" eb="21">
      <t>ケイハツ</t>
    </rPh>
    <rPh sb="22" eb="24">
      <t>ジッシ</t>
    </rPh>
    <rPh sb="26" eb="27">
      <t>ホン</t>
    </rPh>
    <rPh sb="27" eb="29">
      <t>ジギョウ</t>
    </rPh>
    <rPh sb="31" eb="33">
      <t>ダンジョ</t>
    </rPh>
    <rPh sb="33" eb="37">
      <t>コヨウキカイ</t>
    </rPh>
    <rPh sb="37" eb="40">
      <t>キントウホウ</t>
    </rPh>
    <rPh sb="41" eb="42">
      <t>サダ</t>
    </rPh>
    <rPh sb="44" eb="46">
      <t>ボセイ</t>
    </rPh>
    <rPh sb="46" eb="48">
      <t>ケンコウ</t>
    </rPh>
    <rPh sb="48" eb="50">
      <t>カンリ</t>
    </rPh>
    <rPh sb="51" eb="52">
      <t>カカ</t>
    </rPh>
    <rPh sb="53" eb="56">
      <t>ジギョウヌシ</t>
    </rPh>
    <rPh sb="57" eb="59">
      <t>ギム</t>
    </rPh>
    <rPh sb="60" eb="62">
      <t>テキセツ</t>
    </rPh>
    <rPh sb="63" eb="65">
      <t>リコウ</t>
    </rPh>
    <rPh sb="71" eb="73">
      <t>ジッシ</t>
    </rPh>
    <rPh sb="75" eb="77">
      <t>ヒツヨウ</t>
    </rPh>
    <phoneticPr fontId="5"/>
  </si>
  <si>
    <t>男女雇用機会均等法で定める母性健康管理に係る事業主の義務が適切に履行されるために国費を投じて実施する必要がある。</t>
    <rPh sb="0" eb="2">
      <t>ダンジョ</t>
    </rPh>
    <rPh sb="2" eb="6">
      <t>コヨウキカイ</t>
    </rPh>
    <rPh sb="6" eb="9">
      <t>キントウホウ</t>
    </rPh>
    <rPh sb="10" eb="11">
      <t>サダ</t>
    </rPh>
    <rPh sb="13" eb="15">
      <t>ボセイ</t>
    </rPh>
    <rPh sb="15" eb="17">
      <t>ケンコウ</t>
    </rPh>
    <rPh sb="17" eb="19">
      <t>カンリ</t>
    </rPh>
    <rPh sb="20" eb="21">
      <t>カカ</t>
    </rPh>
    <rPh sb="22" eb="25">
      <t>ジギョウヌシ</t>
    </rPh>
    <rPh sb="26" eb="28">
      <t>ギム</t>
    </rPh>
    <rPh sb="29" eb="31">
      <t>テキセツ</t>
    </rPh>
    <rPh sb="32" eb="34">
      <t>リコウ</t>
    </rPh>
    <rPh sb="40" eb="42">
      <t>コクヒ</t>
    </rPh>
    <rPh sb="43" eb="44">
      <t>トウ</t>
    </rPh>
    <rPh sb="46" eb="48">
      <t>ジッシ</t>
    </rPh>
    <rPh sb="50" eb="52">
      <t>ヒツヨウ</t>
    </rPh>
    <phoneticPr fontId="5"/>
  </si>
  <si>
    <t>本事業は、母性健康管理を推進する事業であり、労働災害の防止という政策目的達成に向けて優先度の高い事業である。</t>
    <rPh sb="0" eb="1">
      <t>ホン</t>
    </rPh>
    <rPh sb="1" eb="3">
      <t>ジギョウ</t>
    </rPh>
    <rPh sb="5" eb="7">
      <t>ボセイ</t>
    </rPh>
    <rPh sb="7" eb="9">
      <t>ケンコウ</t>
    </rPh>
    <rPh sb="9" eb="11">
      <t>カンリ</t>
    </rPh>
    <rPh sb="12" eb="14">
      <t>スイシン</t>
    </rPh>
    <rPh sb="16" eb="18">
      <t>ジギョウ</t>
    </rPh>
    <rPh sb="22" eb="24">
      <t>ロウドウ</t>
    </rPh>
    <rPh sb="24" eb="26">
      <t>サイガイ</t>
    </rPh>
    <rPh sb="27" eb="29">
      <t>ボウシ</t>
    </rPh>
    <rPh sb="32" eb="34">
      <t>セイサク</t>
    </rPh>
    <rPh sb="34" eb="36">
      <t>モクテキ</t>
    </rPh>
    <rPh sb="36" eb="38">
      <t>タッセイ</t>
    </rPh>
    <rPh sb="39" eb="40">
      <t>ム</t>
    </rPh>
    <rPh sb="42" eb="45">
      <t>ユウセンド</t>
    </rPh>
    <rPh sb="46" eb="47">
      <t>タカ</t>
    </rPh>
    <rPh sb="48" eb="50">
      <t>ジギョウ</t>
    </rPh>
    <phoneticPr fontId="5"/>
  </si>
  <si>
    <t>一者応札となったが、公示期間を十分に確保すること等により改善を図っている。</t>
    <rPh sb="0" eb="1">
      <t>イッ</t>
    </rPh>
    <rPh sb="1" eb="2">
      <t>シャ</t>
    </rPh>
    <rPh sb="2" eb="4">
      <t>オウサツ</t>
    </rPh>
    <rPh sb="10" eb="12">
      <t>コウジ</t>
    </rPh>
    <rPh sb="12" eb="14">
      <t>キカン</t>
    </rPh>
    <rPh sb="15" eb="17">
      <t>ジュウブン</t>
    </rPh>
    <rPh sb="18" eb="20">
      <t>カクホ</t>
    </rPh>
    <rPh sb="24" eb="25">
      <t>ナド</t>
    </rPh>
    <rPh sb="28" eb="30">
      <t>カイゼン</t>
    </rPh>
    <rPh sb="31" eb="32">
      <t>ハカ</t>
    </rPh>
    <phoneticPr fontId="5"/>
  </si>
  <si>
    <t>一般競争入札により契約額を決定し、事業目的が達成されるよう、ウェブサイトの内容の工夫や周知に努めているので、単位当たりのコストの水準は妥当なものである。</t>
    <rPh sb="0" eb="2">
      <t>イッパン</t>
    </rPh>
    <rPh sb="2" eb="4">
      <t>キョウソウ</t>
    </rPh>
    <rPh sb="4" eb="6">
      <t>ニュウサツ</t>
    </rPh>
    <rPh sb="9" eb="12">
      <t>ケイヤクガク</t>
    </rPh>
    <rPh sb="13" eb="15">
      <t>ケッテイ</t>
    </rPh>
    <rPh sb="17" eb="19">
      <t>ジギョウ</t>
    </rPh>
    <rPh sb="19" eb="21">
      <t>モクテキ</t>
    </rPh>
    <rPh sb="22" eb="24">
      <t>タッセイ</t>
    </rPh>
    <rPh sb="37" eb="39">
      <t>ナイヨウ</t>
    </rPh>
    <rPh sb="40" eb="42">
      <t>クフウ</t>
    </rPh>
    <rPh sb="43" eb="45">
      <t>シュウチ</t>
    </rPh>
    <rPh sb="46" eb="47">
      <t>ツト</t>
    </rPh>
    <rPh sb="54" eb="56">
      <t>タンイ</t>
    </rPh>
    <rPh sb="56" eb="57">
      <t>ア</t>
    </rPh>
    <rPh sb="64" eb="66">
      <t>スイジュン</t>
    </rPh>
    <rPh sb="67" eb="69">
      <t>ダトウ</t>
    </rPh>
    <phoneticPr fontId="5"/>
  </si>
  <si>
    <t>本事業は、妊娠中の女性労働者や事業主に対する母性健康管理に関する情報提供、周知・啓発のための経費のみで構成されており、必要最低限のものとなっている。</t>
    <rPh sb="0" eb="1">
      <t>ホン</t>
    </rPh>
    <rPh sb="1" eb="3">
      <t>ジギョウ</t>
    </rPh>
    <rPh sb="5" eb="8">
      <t>ニンシンチュウ</t>
    </rPh>
    <rPh sb="9" eb="11">
      <t>ジョセイ</t>
    </rPh>
    <rPh sb="11" eb="14">
      <t>ロウドウシャ</t>
    </rPh>
    <rPh sb="15" eb="17">
      <t>ジギョウ</t>
    </rPh>
    <rPh sb="17" eb="18">
      <t>ヌシ</t>
    </rPh>
    <rPh sb="19" eb="20">
      <t>タイ</t>
    </rPh>
    <rPh sb="22" eb="24">
      <t>ボセイ</t>
    </rPh>
    <rPh sb="24" eb="26">
      <t>ケンコウ</t>
    </rPh>
    <rPh sb="26" eb="28">
      <t>カンリ</t>
    </rPh>
    <rPh sb="29" eb="30">
      <t>カン</t>
    </rPh>
    <rPh sb="32" eb="34">
      <t>ジョウホウ</t>
    </rPh>
    <rPh sb="34" eb="36">
      <t>テイキョウ</t>
    </rPh>
    <rPh sb="37" eb="39">
      <t>シュウチ</t>
    </rPh>
    <rPh sb="40" eb="42">
      <t>ケイハツ</t>
    </rPh>
    <rPh sb="46" eb="48">
      <t>ケイヒ</t>
    </rPh>
    <rPh sb="51" eb="53">
      <t>コウセイ</t>
    </rPh>
    <rPh sb="59" eb="61">
      <t>ヒツヨウ</t>
    </rPh>
    <rPh sb="61" eb="64">
      <t>サイテイゲン</t>
    </rPh>
    <phoneticPr fontId="5"/>
  </si>
  <si>
    <t>事業の目標は達成できているが、予算の執行率は低い水準であるため、予算の見直し等を検討する。</t>
    <rPh sb="0" eb="2">
      <t>ジギョウ</t>
    </rPh>
    <rPh sb="3" eb="5">
      <t>モクヒョウ</t>
    </rPh>
    <rPh sb="6" eb="8">
      <t>タッセイ</t>
    </rPh>
    <rPh sb="15" eb="17">
      <t>ヨサン</t>
    </rPh>
    <rPh sb="18" eb="21">
      <t>シッコウリツ</t>
    </rPh>
    <rPh sb="22" eb="23">
      <t>ヒク</t>
    </rPh>
    <rPh sb="24" eb="26">
      <t>スイジュン</t>
    </rPh>
    <rPh sb="32" eb="34">
      <t>ヨサン</t>
    </rPh>
    <rPh sb="35" eb="37">
      <t>ミナオ</t>
    </rPh>
    <rPh sb="38" eb="39">
      <t>ナド</t>
    </rPh>
    <rPh sb="40" eb="42">
      <t>ケントウ</t>
    </rPh>
    <phoneticPr fontId="5"/>
  </si>
  <si>
    <t>事業継続。ただし、予算の見直し等が必要。</t>
    <rPh sb="0" eb="2">
      <t>ジギョウ</t>
    </rPh>
    <rPh sb="2" eb="4">
      <t>ケイゾク</t>
    </rPh>
    <rPh sb="9" eb="11">
      <t>ヨサン</t>
    </rPh>
    <rPh sb="12" eb="14">
      <t>ミナオ</t>
    </rPh>
    <rPh sb="15" eb="16">
      <t>ナド</t>
    </rPh>
    <rPh sb="17" eb="19">
      <t>ヒツヨウ</t>
    </rPh>
    <phoneticPr fontId="5"/>
  </si>
  <si>
    <t>見込みに見合ったものとなっている。</t>
    <rPh sb="0" eb="2">
      <t>ミコ</t>
    </rPh>
    <rPh sb="4" eb="6">
      <t>ミア</t>
    </rPh>
    <phoneticPr fontId="5"/>
  </si>
  <si>
    <t>一般競争入札（総合評価落札方式）による事業の委託により民間企業等の専門性を活用し、低コストで事業を行い、成果目標を上回る実績を挙げていることから、実効性が高い手段といえる。</t>
    <rPh sb="0" eb="2">
      <t>イッパン</t>
    </rPh>
    <rPh sb="2" eb="4">
      <t>キョウソウ</t>
    </rPh>
    <rPh sb="4" eb="6">
      <t>ニュウサツ</t>
    </rPh>
    <rPh sb="7" eb="9">
      <t>ソウゴウ</t>
    </rPh>
    <rPh sb="9" eb="11">
      <t>ヒョウカ</t>
    </rPh>
    <rPh sb="11" eb="13">
      <t>ラクサツ</t>
    </rPh>
    <rPh sb="13" eb="15">
      <t>ホウシキ</t>
    </rPh>
    <rPh sb="19" eb="21">
      <t>ジギョウ</t>
    </rPh>
    <rPh sb="22" eb="24">
      <t>イタク</t>
    </rPh>
    <rPh sb="27" eb="29">
      <t>ミンカン</t>
    </rPh>
    <rPh sb="29" eb="31">
      <t>キギョウ</t>
    </rPh>
    <rPh sb="31" eb="32">
      <t>ナド</t>
    </rPh>
    <rPh sb="33" eb="36">
      <t>センモンセイ</t>
    </rPh>
    <rPh sb="37" eb="39">
      <t>カツヨウ</t>
    </rPh>
    <rPh sb="41" eb="42">
      <t>テイ</t>
    </rPh>
    <rPh sb="46" eb="48">
      <t>ジギョウ</t>
    </rPh>
    <rPh sb="49" eb="50">
      <t>オコナ</t>
    </rPh>
    <rPh sb="52" eb="54">
      <t>セイカ</t>
    </rPh>
    <rPh sb="54" eb="56">
      <t>モクヒョウ</t>
    </rPh>
    <rPh sb="57" eb="59">
      <t>ウワマワ</t>
    </rPh>
    <rPh sb="60" eb="62">
      <t>ジッセキ</t>
    </rPh>
    <rPh sb="63" eb="64">
      <t>ア</t>
    </rPh>
    <rPh sb="73" eb="76">
      <t>ジッコウセイ</t>
    </rPh>
    <rPh sb="77" eb="78">
      <t>タカ</t>
    </rPh>
    <rPh sb="79" eb="81">
      <t>シュダン</t>
    </rPh>
    <phoneticPr fontId="5"/>
  </si>
  <si>
    <t>受託者と連絡を密にし、進捗状況を把握し効率的に実施するよう指示するとともに、精算の際にも必要性について精査している。</t>
    <rPh sb="0" eb="3">
      <t>ジュタクシャ</t>
    </rPh>
    <rPh sb="4" eb="6">
      <t>レンラク</t>
    </rPh>
    <rPh sb="7" eb="8">
      <t>ミツ</t>
    </rPh>
    <rPh sb="11" eb="13">
      <t>シンチョク</t>
    </rPh>
    <rPh sb="13" eb="15">
      <t>ジョウキョウ</t>
    </rPh>
    <rPh sb="16" eb="18">
      <t>ハアク</t>
    </rPh>
    <rPh sb="19" eb="22">
      <t>コウリツテキ</t>
    </rPh>
    <rPh sb="23" eb="25">
      <t>ジッシ</t>
    </rPh>
    <rPh sb="29" eb="31">
      <t>シジ</t>
    </rPh>
    <rPh sb="38" eb="40">
      <t>セイサン</t>
    </rPh>
    <rPh sb="41" eb="42">
      <t>サイ</t>
    </rPh>
    <rPh sb="44" eb="47">
      <t>ヒツヨウセイ</t>
    </rPh>
    <rPh sb="51" eb="53">
      <t>セイサ</t>
    </rPh>
    <phoneticPr fontId="5"/>
  </si>
  <si>
    <t>本事業は、事業主から徴収した労働保険料を財源に、女性労働者や事業主に対して母性健康管理に関する情報提供、周知・啓発を行っており、労働災害の予防等に資するものであり、負担関係は妥当である。</t>
    <rPh sb="0" eb="1">
      <t>ホン</t>
    </rPh>
    <rPh sb="1" eb="3">
      <t>ジギョウ</t>
    </rPh>
    <rPh sb="5" eb="8">
      <t>ジギョウヌシ</t>
    </rPh>
    <rPh sb="10" eb="12">
      <t>チョウシュウ</t>
    </rPh>
    <rPh sb="14" eb="16">
      <t>ロウドウ</t>
    </rPh>
    <rPh sb="16" eb="19">
      <t>ホケンリョウ</t>
    </rPh>
    <rPh sb="20" eb="22">
      <t>ザイゲン</t>
    </rPh>
    <rPh sb="24" eb="26">
      <t>ジョセイ</t>
    </rPh>
    <rPh sb="26" eb="29">
      <t>ロウドウシャ</t>
    </rPh>
    <rPh sb="30" eb="33">
      <t>ジギョウヌシ</t>
    </rPh>
    <rPh sb="34" eb="35">
      <t>タイ</t>
    </rPh>
    <rPh sb="37" eb="39">
      <t>ボセイ</t>
    </rPh>
    <rPh sb="39" eb="41">
      <t>ケンコウ</t>
    </rPh>
    <rPh sb="41" eb="43">
      <t>カンリ</t>
    </rPh>
    <rPh sb="44" eb="45">
      <t>カン</t>
    </rPh>
    <rPh sb="47" eb="49">
      <t>ジョウホウ</t>
    </rPh>
    <rPh sb="49" eb="51">
      <t>テイキョウ</t>
    </rPh>
    <rPh sb="52" eb="54">
      <t>シュウチ</t>
    </rPh>
    <rPh sb="55" eb="57">
      <t>ケイハツ</t>
    </rPh>
    <rPh sb="58" eb="59">
      <t>オコナ</t>
    </rPh>
    <rPh sb="64" eb="66">
      <t>ロウドウ</t>
    </rPh>
    <rPh sb="66" eb="68">
      <t>サイガイ</t>
    </rPh>
    <rPh sb="69" eb="71">
      <t>ヨボウ</t>
    </rPh>
    <rPh sb="71" eb="72">
      <t>ナド</t>
    </rPh>
    <rPh sb="73" eb="74">
      <t>シ</t>
    </rPh>
    <rPh sb="82" eb="84">
      <t>フタン</t>
    </rPh>
    <rPh sb="84" eb="86">
      <t>カンケイ</t>
    </rPh>
    <rPh sb="87" eb="89">
      <t>ダトウ</t>
    </rPh>
    <phoneticPr fontId="5"/>
  </si>
  <si>
    <t>-</t>
    <phoneticPr fontId="5"/>
  </si>
  <si>
    <t>母性健康管理サイトを引き続き運営し、母性健康管理に関するメール相談対応や情報提供等により母性健康管理に関する周知・啓発を実施する。</t>
    <phoneticPr fontId="5"/>
  </si>
  <si>
    <t>31,303/3,351,131</t>
    <phoneticPr fontId="5"/>
  </si>
  <si>
    <t>25,277/5,780649</t>
    <phoneticPr fontId="5"/>
  </si>
  <si>
    <t>受託者の効率的な事業の執行により、精算額が契約額を下回ったためである。</t>
    <rPh sb="0" eb="3">
      <t>ジュタクシャ</t>
    </rPh>
    <rPh sb="4" eb="7">
      <t>コウリツテキ</t>
    </rPh>
    <rPh sb="8" eb="10">
      <t>ジギョウ</t>
    </rPh>
    <rPh sb="11" eb="13">
      <t>シッコウ</t>
    </rPh>
    <rPh sb="17" eb="20">
      <t>セイサンガク</t>
    </rPh>
    <rPh sb="21" eb="24">
      <t>ケイヤクガク</t>
    </rPh>
    <rPh sb="25" eb="27">
      <t>シタマワ</t>
    </rPh>
    <phoneticPr fontId="5"/>
  </si>
  <si>
    <t>母性健康管理サイトのアクセス数が当初の見込みを上回って増加しており、十分に活用されていると評価できる。</t>
    <rPh sb="0" eb="2">
      <t>ボセイ</t>
    </rPh>
    <rPh sb="2" eb="4">
      <t>ケンコウ</t>
    </rPh>
    <rPh sb="4" eb="6">
      <t>カンリ</t>
    </rPh>
    <rPh sb="14" eb="15">
      <t>スウ</t>
    </rPh>
    <rPh sb="16" eb="18">
      <t>トウショ</t>
    </rPh>
    <rPh sb="19" eb="21">
      <t>ミコ</t>
    </rPh>
    <rPh sb="23" eb="25">
      <t>ウワマワ</t>
    </rPh>
    <rPh sb="27" eb="29">
      <t>ゾウカ</t>
    </rPh>
    <rPh sb="34" eb="36">
      <t>ジュウブン</t>
    </rPh>
    <rPh sb="37" eb="39">
      <t>カツヨウ</t>
    </rPh>
    <rPh sb="45" eb="47">
      <t>ヒョウカ</t>
    </rPh>
    <phoneticPr fontId="5"/>
  </si>
  <si>
    <t>408</t>
    <phoneticPr fontId="5"/>
  </si>
  <si>
    <t>A.一般財団法人女性労働協会</t>
    <rPh sb="2" eb="4">
      <t>イッパン</t>
    </rPh>
    <rPh sb="4" eb="8">
      <t>ザイダンホウジン</t>
    </rPh>
    <rPh sb="8" eb="10">
      <t>ジョセイ</t>
    </rPh>
    <rPh sb="10" eb="12">
      <t>ロウドウ</t>
    </rPh>
    <rPh sb="12" eb="14">
      <t>キョウカイ</t>
    </rPh>
    <phoneticPr fontId="5"/>
  </si>
  <si>
    <t>母性健康管理に関する情報提供、周知・啓発</t>
    <rPh sb="0" eb="2">
      <t>ボセイ</t>
    </rPh>
    <rPh sb="2" eb="4">
      <t>ケンコウ</t>
    </rPh>
    <rPh sb="4" eb="6">
      <t>カンリ</t>
    </rPh>
    <rPh sb="7" eb="8">
      <t>カン</t>
    </rPh>
    <rPh sb="10" eb="12">
      <t>ジョウホウ</t>
    </rPh>
    <rPh sb="12" eb="14">
      <t>テイキョウ</t>
    </rPh>
    <rPh sb="15" eb="17">
      <t>シュウチ</t>
    </rPh>
    <rPh sb="18" eb="20">
      <t>ケイハツ</t>
    </rPh>
    <phoneticPr fontId="5"/>
  </si>
  <si>
    <t>母性健康管理サイトを引き続き運営し、母性健康管理に関するメール相談対応や情報提供等により母性健康管理に関する周知・啓発を実施する。
女性労働者の特性に見合った健康管理対策を実施し、もって労働災害の防止を図る。</t>
  </si>
  <si>
    <t>-</t>
    <phoneticPr fontId="5"/>
  </si>
  <si>
    <t>点検対象外</t>
    <rPh sb="0" eb="5">
      <t>テンケンタイショウガイ</t>
    </rPh>
    <phoneticPr fontId="5"/>
  </si>
  <si>
    <t>45,301/3,000,000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</si>
</sst>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136071</xdr:colOff>
      <xdr:row>749</xdr:row>
      <xdr:rowOff>41868</xdr:rowOff>
    </xdr:from>
    <xdr:to>
      <xdr:col>32</xdr:col>
      <xdr:colOff>100854</xdr:colOff>
      <xdr:row>751</xdr:row>
      <xdr:rowOff>24559</xdr:rowOff>
    </xdr:to>
    <xdr:sp macro="" textlink="">
      <xdr:nvSpPr>
        <xdr:cNvPr id="2" name="正方形/長方形 1"/>
        <xdr:cNvSpPr/>
      </xdr:nvSpPr>
      <xdr:spPr>
        <a:xfrm>
          <a:off x="3914670" y="46620165"/>
          <a:ext cx="2550140" cy="6944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２５百万円</a:t>
          </a:r>
          <a:endParaRPr kumimoji="1" lang="en-US" altLang="ja-JP" sz="1100"/>
        </a:p>
      </xdr:txBody>
    </xdr:sp>
    <xdr:clientData/>
  </xdr:twoCellAnchor>
  <xdr:twoCellAnchor>
    <xdr:from>
      <xdr:col>19</xdr:col>
      <xdr:colOff>125605</xdr:colOff>
      <xdr:row>751</xdr:row>
      <xdr:rowOff>52335</xdr:rowOff>
    </xdr:from>
    <xdr:to>
      <xdr:col>32</xdr:col>
      <xdr:colOff>143607</xdr:colOff>
      <xdr:row>752</xdr:row>
      <xdr:rowOff>5336</xdr:rowOff>
    </xdr:to>
    <xdr:sp macro="" textlink="">
      <xdr:nvSpPr>
        <xdr:cNvPr id="3" name="大かっこ 2"/>
        <xdr:cNvSpPr/>
      </xdr:nvSpPr>
      <xdr:spPr>
        <a:xfrm>
          <a:off x="3904204" y="47342390"/>
          <a:ext cx="2603359" cy="3088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26</xdr:col>
      <xdr:colOff>0</xdr:colOff>
      <xdr:row>752</xdr:row>
      <xdr:rowOff>52336</xdr:rowOff>
    </xdr:from>
    <xdr:to>
      <xdr:col>26</xdr:col>
      <xdr:colOff>8986</xdr:colOff>
      <xdr:row>753</xdr:row>
      <xdr:rowOff>276452</xdr:rowOff>
    </xdr:to>
    <xdr:cxnSp macro="">
      <xdr:nvCxnSpPr>
        <xdr:cNvPr id="4" name="直線矢印コネクタ 3"/>
        <xdr:cNvCxnSpPr/>
      </xdr:nvCxnSpPr>
      <xdr:spPr>
        <a:xfrm flipH="1">
          <a:off x="5170714" y="47698270"/>
          <a:ext cx="8986" cy="57999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20934</xdr:colOff>
      <xdr:row>754</xdr:row>
      <xdr:rowOff>10467</xdr:rowOff>
    </xdr:from>
    <xdr:to>
      <xdr:col>32</xdr:col>
      <xdr:colOff>117346</xdr:colOff>
      <xdr:row>756</xdr:row>
      <xdr:rowOff>96556</xdr:rowOff>
    </xdr:to>
    <xdr:sp macro="" textlink="">
      <xdr:nvSpPr>
        <xdr:cNvPr id="5" name="正方形/長方形 4"/>
        <xdr:cNvSpPr/>
      </xdr:nvSpPr>
      <xdr:spPr>
        <a:xfrm>
          <a:off x="3998407" y="48368159"/>
          <a:ext cx="2482895" cy="7978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．一般財団法人女性労働協会　　　</a:t>
          </a:r>
          <a:endParaRPr kumimoji="1" lang="en-US" altLang="ja-JP" sz="1100"/>
        </a:p>
        <a:p>
          <a:pPr algn="ctr"/>
          <a:r>
            <a:rPr kumimoji="1" lang="ja-JP" altLang="en-US" sz="1100"/>
            <a:t>２５百万円</a:t>
          </a:r>
          <a:endParaRPr kumimoji="1" lang="en-US" altLang="ja-JP" sz="1100"/>
        </a:p>
      </xdr:txBody>
    </xdr:sp>
    <xdr:clientData/>
  </xdr:twoCellAnchor>
  <xdr:twoCellAnchor>
    <xdr:from>
      <xdr:col>26</xdr:col>
      <xdr:colOff>167472</xdr:colOff>
      <xdr:row>753</xdr:row>
      <xdr:rowOff>62802</xdr:rowOff>
    </xdr:from>
    <xdr:to>
      <xdr:col>38</xdr:col>
      <xdr:colOff>12470</xdr:colOff>
      <xdr:row>753</xdr:row>
      <xdr:rowOff>321285</xdr:rowOff>
    </xdr:to>
    <xdr:sp macro="" textlink="">
      <xdr:nvSpPr>
        <xdr:cNvPr id="6" name="テキスト ボックス 5"/>
        <xdr:cNvSpPr txBox="1"/>
      </xdr:nvSpPr>
      <xdr:spPr>
        <a:xfrm>
          <a:off x="5338186" y="48064615"/>
          <a:ext cx="2231482"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83736</xdr:colOff>
      <xdr:row>756</xdr:row>
      <xdr:rowOff>94204</xdr:rowOff>
    </xdr:from>
    <xdr:to>
      <xdr:col>34</xdr:col>
      <xdr:colOff>59292</xdr:colOff>
      <xdr:row>757</xdr:row>
      <xdr:rowOff>47205</xdr:rowOff>
    </xdr:to>
    <xdr:sp macro="" textlink="">
      <xdr:nvSpPr>
        <xdr:cNvPr id="8" name="大かっこ 7"/>
        <xdr:cNvSpPr/>
      </xdr:nvSpPr>
      <xdr:spPr>
        <a:xfrm>
          <a:off x="3663461" y="49163655"/>
          <a:ext cx="3157534" cy="3088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母性健康管理に関する情報提供、周知・啓発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E308" sqref="E308:AX3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660</v>
      </c>
      <c r="AK2" s="191"/>
      <c r="AL2" s="191"/>
      <c r="AM2" s="191"/>
      <c r="AN2" s="83" t="s">
        <v>325</v>
      </c>
      <c r="AO2" s="191">
        <v>20</v>
      </c>
      <c r="AP2" s="191"/>
      <c r="AQ2" s="191"/>
      <c r="AR2" s="84" t="s">
        <v>628</v>
      </c>
      <c r="AS2" s="192">
        <v>488</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44.25"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2.25" customHeight="1" x14ac:dyDescent="0.15">
      <c r="A6" s="708" t="s">
        <v>4</v>
      </c>
      <c r="B6" s="709"/>
      <c r="C6" s="709"/>
      <c r="D6" s="709"/>
      <c r="E6" s="709"/>
      <c r="F6" s="709"/>
      <c r="G6" s="856" t="str">
        <f>入力規則等!F39</f>
        <v>労働保険特別会計労災勘定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83.2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661</v>
      </c>
      <c r="AF7" s="365"/>
      <c r="AG7" s="365"/>
      <c r="AH7" s="365"/>
      <c r="AI7" s="365"/>
      <c r="AJ7" s="365"/>
      <c r="AK7" s="365"/>
      <c r="AL7" s="365"/>
      <c r="AM7" s="365"/>
      <c r="AN7" s="365"/>
      <c r="AO7" s="365"/>
      <c r="AP7" s="365"/>
      <c r="AQ7" s="365"/>
      <c r="AR7" s="365"/>
      <c r="AS7" s="365"/>
      <c r="AT7" s="365"/>
      <c r="AU7" s="365"/>
      <c r="AV7" s="365"/>
      <c r="AW7" s="365"/>
      <c r="AX7" s="366"/>
    </row>
    <row r="8" spans="1:50" ht="33" customHeight="1" x14ac:dyDescent="0.15">
      <c r="A8" s="805" t="s">
        <v>208</v>
      </c>
      <c r="B8" s="806"/>
      <c r="C8" s="806"/>
      <c r="D8" s="806"/>
      <c r="E8" s="806"/>
      <c r="F8" s="807"/>
      <c r="G8" s="203" t="str">
        <f>入力規則等!A27</f>
        <v>少子化社会対策、男女共同参画</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62.25" customHeight="1" x14ac:dyDescent="0.15">
      <c r="A10" s="723" t="s">
        <v>29</v>
      </c>
      <c r="B10" s="724"/>
      <c r="C10" s="724"/>
      <c r="D10" s="724"/>
      <c r="E10" s="724"/>
      <c r="F10" s="724"/>
      <c r="G10" s="656" t="s">
        <v>684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36"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34</v>
      </c>
      <c r="Q13" s="149"/>
      <c r="R13" s="149"/>
      <c r="S13" s="149"/>
      <c r="T13" s="149"/>
      <c r="U13" s="149"/>
      <c r="V13" s="150"/>
      <c r="W13" s="148">
        <v>35</v>
      </c>
      <c r="X13" s="149"/>
      <c r="Y13" s="149"/>
      <c r="Z13" s="149"/>
      <c r="AA13" s="149"/>
      <c r="AB13" s="149"/>
      <c r="AC13" s="150"/>
      <c r="AD13" s="148">
        <v>35</v>
      </c>
      <c r="AE13" s="149"/>
      <c r="AF13" s="149"/>
      <c r="AG13" s="149"/>
      <c r="AH13" s="149"/>
      <c r="AI13" s="149"/>
      <c r="AJ13" s="150"/>
      <c r="AK13" s="148">
        <v>45</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638</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638</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638</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v>-4</v>
      </c>
      <c r="AE17" s="149"/>
      <c r="AF17" s="149"/>
      <c r="AG17" s="149"/>
      <c r="AH17" s="149"/>
      <c r="AI17" s="149"/>
      <c r="AJ17" s="150"/>
      <c r="AK17" s="148" t="s">
        <v>638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34</v>
      </c>
      <c r="Q18" s="155"/>
      <c r="R18" s="155"/>
      <c r="S18" s="155"/>
      <c r="T18" s="155"/>
      <c r="U18" s="155"/>
      <c r="V18" s="156"/>
      <c r="W18" s="154">
        <f>SUM(W13:AC17)</f>
        <v>35</v>
      </c>
      <c r="X18" s="155"/>
      <c r="Y18" s="155"/>
      <c r="Z18" s="155"/>
      <c r="AA18" s="155"/>
      <c r="AB18" s="155"/>
      <c r="AC18" s="156"/>
      <c r="AD18" s="154">
        <f>SUM(AD13:AJ17)</f>
        <v>31</v>
      </c>
      <c r="AE18" s="155"/>
      <c r="AF18" s="155"/>
      <c r="AG18" s="155"/>
      <c r="AH18" s="155"/>
      <c r="AI18" s="155"/>
      <c r="AJ18" s="156"/>
      <c r="AK18" s="154">
        <f>SUM(AK13:AQ17)</f>
        <v>45</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30</v>
      </c>
      <c r="Q19" s="149"/>
      <c r="R19" s="149"/>
      <c r="S19" s="149"/>
      <c r="T19" s="149"/>
      <c r="U19" s="149"/>
      <c r="V19" s="150"/>
      <c r="W19" s="148">
        <v>32</v>
      </c>
      <c r="X19" s="149"/>
      <c r="Y19" s="149"/>
      <c r="Z19" s="149"/>
      <c r="AA19" s="149"/>
      <c r="AB19" s="149"/>
      <c r="AC19" s="150"/>
      <c r="AD19" s="148">
        <v>25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0.88235294117647056</v>
      </c>
      <c r="Q20" s="520"/>
      <c r="R20" s="520"/>
      <c r="S20" s="520"/>
      <c r="T20" s="520"/>
      <c r="U20" s="520"/>
      <c r="V20" s="520"/>
      <c r="W20" s="520">
        <f t="shared" ref="W20" si="0">IF(W18=0, "-", SUM(W19)/W18)</f>
        <v>0.91428571428571426</v>
      </c>
      <c r="X20" s="520"/>
      <c r="Y20" s="520"/>
      <c r="Z20" s="520"/>
      <c r="AA20" s="520"/>
      <c r="AB20" s="520"/>
      <c r="AC20" s="520"/>
      <c r="AD20" s="520">
        <f t="shared" ref="AD20" si="1">IF(AD18=0, "-", SUM(AD19)/AD18)</f>
        <v>0.80645161290322576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0.88235294117647056</v>
      </c>
      <c r="Q21" s="520"/>
      <c r="R21" s="520"/>
      <c r="S21" s="520"/>
      <c r="T21" s="520"/>
      <c r="U21" s="520"/>
      <c r="V21" s="520"/>
      <c r="W21" s="520">
        <f t="shared" ref="W21" si="2">IF(W19=0, "-", SUM(W19)/SUM(W13,W14))</f>
        <v>0.91428571428571426</v>
      </c>
      <c r="X21" s="520"/>
      <c r="Y21" s="520"/>
      <c r="Z21" s="520"/>
      <c r="AA21" s="520"/>
      <c r="AB21" s="520"/>
      <c r="AC21" s="520"/>
      <c r="AD21" s="520">
        <f t="shared" ref="AD21" si="3">IF(AD19=0, "-", SUM(AD19)/SUM(AD13,AD14))</f>
        <v>0.7142857142857143</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45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4</v>
      </c>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290</v>
      </c>
      <c r="AC32" s="532"/>
      <c r="AD32" s="532"/>
      <c r="AE32" s="348">
        <v>97.2</v>
      </c>
      <c r="AF32" s="349"/>
      <c r="AG32" s="349"/>
      <c r="AH32" s="349"/>
      <c r="AI32" s="348">
        <v>95.7</v>
      </c>
      <c r="AJ32" s="349"/>
      <c r="AK32" s="349"/>
      <c r="AL32" s="349"/>
      <c r="AM32" s="348">
        <v>94.4</v>
      </c>
      <c r="AN32" s="349"/>
      <c r="AO32" s="349"/>
      <c r="AP32" s="349"/>
      <c r="AQ32" s="151" t="s">
        <v>638</v>
      </c>
      <c r="AR32" s="152"/>
      <c r="AS32" s="152"/>
      <c r="AT32" s="153"/>
      <c r="AU32" s="349" t="s">
        <v>638</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v>90</v>
      </c>
      <c r="AF33" s="349"/>
      <c r="AG33" s="349"/>
      <c r="AH33" s="349"/>
      <c r="AI33" s="348">
        <v>90</v>
      </c>
      <c r="AJ33" s="349"/>
      <c r="AK33" s="349"/>
      <c r="AL33" s="349"/>
      <c r="AM33" s="348">
        <v>90</v>
      </c>
      <c r="AN33" s="349"/>
      <c r="AO33" s="349"/>
      <c r="AP33" s="349"/>
      <c r="AQ33" s="151" t="s">
        <v>638</v>
      </c>
      <c r="AR33" s="152"/>
      <c r="AS33" s="152"/>
      <c r="AT33" s="153"/>
      <c r="AU33" s="349">
        <v>92</v>
      </c>
      <c r="AV33" s="349"/>
      <c r="AW33" s="349"/>
      <c r="AX33" s="350"/>
    </row>
    <row r="34" spans="1:51" ht="51"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108</v>
      </c>
      <c r="AF34" s="349"/>
      <c r="AG34" s="349"/>
      <c r="AH34" s="349"/>
      <c r="AI34" s="348">
        <v>106.3</v>
      </c>
      <c r="AJ34" s="349"/>
      <c r="AK34" s="349"/>
      <c r="AL34" s="349"/>
      <c r="AM34" s="348">
        <v>104.9</v>
      </c>
      <c r="AN34" s="349"/>
      <c r="AO34" s="349"/>
      <c r="AP34" s="349"/>
      <c r="AQ34" s="151" t="s">
        <v>638</v>
      </c>
      <c r="AR34" s="152"/>
      <c r="AS34" s="152"/>
      <c r="AT34" s="153"/>
      <c r="AU34" s="349" t="s">
        <v>638</v>
      </c>
      <c r="AV34" s="349"/>
      <c r="AW34" s="349"/>
      <c r="AX34" s="350"/>
    </row>
    <row r="35" spans="1:51" ht="23.25" customHeight="1" x14ac:dyDescent="0.15">
      <c r="A35" s="876" t="s">
        <v>299</v>
      </c>
      <c r="B35" s="877"/>
      <c r="C35" s="877"/>
      <c r="D35" s="877"/>
      <c r="E35" s="877"/>
      <c r="F35" s="878"/>
      <c r="G35" s="882" t="s">
        <v>642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644</v>
      </c>
      <c r="AC101" s="532"/>
      <c r="AD101" s="532"/>
      <c r="AE101" s="343">
        <v>2738405</v>
      </c>
      <c r="AF101" s="343"/>
      <c r="AG101" s="343"/>
      <c r="AH101" s="343"/>
      <c r="AI101" s="343">
        <v>3351131</v>
      </c>
      <c r="AJ101" s="343"/>
      <c r="AK101" s="343"/>
      <c r="AL101" s="343"/>
      <c r="AM101" s="343">
        <v>5780649</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644</v>
      </c>
      <c r="AC102" s="532"/>
      <c r="AD102" s="532"/>
      <c r="AE102" s="343">
        <v>2000000</v>
      </c>
      <c r="AF102" s="343"/>
      <c r="AG102" s="343"/>
      <c r="AH102" s="343"/>
      <c r="AI102" s="343">
        <v>2250000</v>
      </c>
      <c r="AJ102" s="343"/>
      <c r="AK102" s="343"/>
      <c r="AL102" s="343"/>
      <c r="AM102" s="343">
        <v>2500000</v>
      </c>
      <c r="AN102" s="343"/>
      <c r="AO102" s="343"/>
      <c r="AP102" s="343"/>
      <c r="AQ102" s="343">
        <v>3000000</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11</v>
      </c>
      <c r="AF116" s="343"/>
      <c r="AG116" s="343"/>
      <c r="AH116" s="343"/>
      <c r="AI116" s="343">
        <v>9</v>
      </c>
      <c r="AJ116" s="343"/>
      <c r="AK116" s="343"/>
      <c r="AL116" s="343"/>
      <c r="AM116" s="343">
        <v>4</v>
      </c>
      <c r="AN116" s="343"/>
      <c r="AO116" s="343"/>
      <c r="AP116" s="343"/>
      <c r="AQ116" s="348">
        <v>15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648</v>
      </c>
      <c r="AF117" s="291"/>
      <c r="AG117" s="291"/>
      <c r="AH117" s="291"/>
      <c r="AI117" s="291" t="s">
        <v>685</v>
      </c>
      <c r="AJ117" s="291"/>
      <c r="AK117" s="291"/>
      <c r="AL117" s="291"/>
      <c r="AM117" s="291" t="s">
        <v>686</v>
      </c>
      <c r="AN117" s="291"/>
      <c r="AO117" s="291"/>
      <c r="AP117" s="291"/>
      <c r="AQ117" s="291" t="s">
        <v>695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4.25" customHeight="1" x14ac:dyDescent="0.15">
      <c r="A130" s="972" t="s">
        <v>324</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9.75" customHeight="1" x14ac:dyDescent="0.15">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3"/>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3"/>
      <c r="B190" s="238"/>
      <c r="C190" s="237"/>
      <c r="D190" s="238"/>
      <c r="E190" s="293" t="s">
        <v>217</v>
      </c>
      <c r="F190" s="294"/>
      <c r="G190" s="295" t="s">
        <v>649</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hidden="1" customHeight="1" x14ac:dyDescent="0.15">
      <c r="A191" s="973"/>
      <c r="B191" s="238"/>
      <c r="C191" s="237"/>
      <c r="D191" s="238"/>
      <c r="E191" s="224" t="s">
        <v>216</v>
      </c>
      <c r="F191" s="225"/>
      <c r="G191" s="222" t="s">
        <v>650</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16.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1</v>
      </c>
    </row>
    <row r="253" spans="1:51" ht="18.75"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t="s">
        <v>638</v>
      </c>
      <c r="AR253" s="256"/>
      <c r="AS253" s="164" t="s">
        <v>185</v>
      </c>
      <c r="AT253" s="187"/>
      <c r="AU253" s="163">
        <v>4</v>
      </c>
      <c r="AV253" s="163"/>
      <c r="AW253" s="164" t="s">
        <v>175</v>
      </c>
      <c r="AX253" s="165"/>
      <c r="AY253">
        <f>$AY$252</f>
        <v>1</v>
      </c>
    </row>
    <row r="254" spans="1:51" ht="39.75" customHeight="1" x14ac:dyDescent="0.15">
      <c r="A254" s="973"/>
      <c r="B254" s="238"/>
      <c r="C254" s="237"/>
      <c r="D254" s="238"/>
      <c r="E254" s="237"/>
      <c r="F254" s="299"/>
      <c r="G254" s="217" t="s">
        <v>651</v>
      </c>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t="s">
        <v>652</v>
      </c>
      <c r="AC254" s="209"/>
      <c r="AD254" s="209"/>
      <c r="AE254" s="251">
        <v>909</v>
      </c>
      <c r="AF254" s="152"/>
      <c r="AG254" s="152"/>
      <c r="AH254" s="152"/>
      <c r="AI254" s="251">
        <v>845</v>
      </c>
      <c r="AJ254" s="152"/>
      <c r="AK254" s="152"/>
      <c r="AL254" s="152"/>
      <c r="AM254" s="251">
        <v>802</v>
      </c>
      <c r="AN254" s="152"/>
      <c r="AO254" s="152"/>
      <c r="AP254" s="152"/>
      <c r="AQ254" s="251" t="s">
        <v>638</v>
      </c>
      <c r="AR254" s="152"/>
      <c r="AS254" s="152"/>
      <c r="AT254" s="152"/>
      <c r="AU254" s="251" t="s">
        <v>638</v>
      </c>
      <c r="AV254" s="152"/>
      <c r="AW254" s="152"/>
      <c r="AX254" s="193"/>
      <c r="AY254">
        <f t="shared" ref="AY254:AY255" si="33">$AY$252</f>
        <v>1</v>
      </c>
    </row>
    <row r="255" spans="1:51" ht="39.75"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t="s">
        <v>652</v>
      </c>
      <c r="AC255" s="160"/>
      <c r="AD255" s="160"/>
      <c r="AE255" s="251">
        <v>948</v>
      </c>
      <c r="AF255" s="152"/>
      <c r="AG255" s="152"/>
      <c r="AH255" s="152"/>
      <c r="AI255" s="251">
        <v>919</v>
      </c>
      <c r="AJ255" s="152"/>
      <c r="AK255" s="152"/>
      <c r="AL255" s="152"/>
      <c r="AM255" s="251">
        <v>889</v>
      </c>
      <c r="AN255" s="152"/>
      <c r="AO255" s="152"/>
      <c r="AP255" s="152"/>
      <c r="AQ255" s="251" t="s">
        <v>638</v>
      </c>
      <c r="AR255" s="152"/>
      <c r="AS255" s="152"/>
      <c r="AT255" s="152"/>
      <c r="AU255" s="251">
        <v>831</v>
      </c>
      <c r="AV255" s="152"/>
      <c r="AW255" s="152"/>
      <c r="AX255" s="193"/>
      <c r="AY255">
        <f t="shared" si="33"/>
        <v>1</v>
      </c>
    </row>
    <row r="256" spans="1:51" ht="18.75"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1</v>
      </c>
    </row>
    <row r="257" spans="1:51" ht="18.75"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t="s">
        <v>638</v>
      </c>
      <c r="AR257" s="256"/>
      <c r="AS257" s="164" t="s">
        <v>185</v>
      </c>
      <c r="AT257" s="187"/>
      <c r="AU257" s="163">
        <v>4</v>
      </c>
      <c r="AV257" s="163"/>
      <c r="AW257" s="164" t="s">
        <v>175</v>
      </c>
      <c r="AX257" s="165"/>
      <c r="AY257">
        <f>$AY$256</f>
        <v>1</v>
      </c>
    </row>
    <row r="258" spans="1:51" ht="39.75" customHeight="1" x14ac:dyDescent="0.15">
      <c r="A258" s="973"/>
      <c r="B258" s="238"/>
      <c r="C258" s="237"/>
      <c r="D258" s="238"/>
      <c r="E258" s="237"/>
      <c r="F258" s="299"/>
      <c r="G258" s="217" t="s">
        <v>653</v>
      </c>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t="s">
        <v>652</v>
      </c>
      <c r="AC258" s="209"/>
      <c r="AD258" s="209"/>
      <c r="AE258" s="251">
        <v>127329</v>
      </c>
      <c r="AF258" s="152"/>
      <c r="AG258" s="152"/>
      <c r="AH258" s="152"/>
      <c r="AI258" s="251">
        <v>125611</v>
      </c>
      <c r="AJ258" s="152"/>
      <c r="AK258" s="152"/>
      <c r="AL258" s="152"/>
      <c r="AM258" s="251">
        <v>131156</v>
      </c>
      <c r="AN258" s="152"/>
      <c r="AO258" s="152"/>
      <c r="AP258" s="152"/>
      <c r="AQ258" s="251" t="s">
        <v>638</v>
      </c>
      <c r="AR258" s="152"/>
      <c r="AS258" s="152"/>
      <c r="AT258" s="152"/>
      <c r="AU258" s="251" t="s">
        <v>638</v>
      </c>
      <c r="AV258" s="152"/>
      <c r="AW258" s="152"/>
      <c r="AX258" s="193"/>
      <c r="AY258">
        <f t="shared" ref="AY258:AY259" si="34">$AY$256</f>
        <v>1</v>
      </c>
    </row>
    <row r="259" spans="1:51" ht="39.75"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t="s">
        <v>652</v>
      </c>
      <c r="AC259" s="160"/>
      <c r="AD259" s="160"/>
      <c r="AE259" s="251">
        <v>119255</v>
      </c>
      <c r="AF259" s="152"/>
      <c r="AG259" s="152"/>
      <c r="AH259" s="152"/>
      <c r="AI259" s="251">
        <v>118050</v>
      </c>
      <c r="AJ259" s="152"/>
      <c r="AK259" s="152"/>
      <c r="AL259" s="152"/>
      <c r="AM259" s="251">
        <v>116846</v>
      </c>
      <c r="AN259" s="152"/>
      <c r="AO259" s="152"/>
      <c r="AP259" s="152"/>
      <c r="AQ259" s="251" t="s">
        <v>638</v>
      </c>
      <c r="AR259" s="152"/>
      <c r="AS259" s="152"/>
      <c r="AT259" s="152"/>
      <c r="AU259" s="251">
        <v>114437</v>
      </c>
      <c r="AV259" s="152"/>
      <c r="AW259" s="152"/>
      <c r="AX259" s="193"/>
      <c r="AY259">
        <f t="shared" si="34"/>
        <v>1</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1</v>
      </c>
    </row>
    <row r="308" spans="1:51" ht="24.75" customHeight="1" x14ac:dyDescent="0.15">
      <c r="A308" s="973"/>
      <c r="B308" s="238"/>
      <c r="C308" s="237"/>
      <c r="D308" s="238"/>
      <c r="E308" s="175" t="s">
        <v>692</v>
      </c>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1</v>
      </c>
    </row>
    <row r="309" spans="1:51" ht="13.5"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1</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28.5" customHeight="1" x14ac:dyDescent="0.15">
      <c r="A430" s="973"/>
      <c r="B430" s="238"/>
      <c r="C430" s="235" t="s">
        <v>590</v>
      </c>
      <c r="D430" s="236"/>
      <c r="E430" s="224" t="s">
        <v>318</v>
      </c>
      <c r="F430" s="429"/>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73"/>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662</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662</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662</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638</v>
      </c>
      <c r="AF437" s="163"/>
      <c r="AG437" s="164" t="s">
        <v>185</v>
      </c>
      <c r="AH437" s="187"/>
      <c r="AI437" s="201"/>
      <c r="AJ437" s="201"/>
      <c r="AK437" s="201"/>
      <c r="AL437" s="202"/>
      <c r="AM437" s="201"/>
      <c r="AN437" s="201"/>
      <c r="AO437" s="201"/>
      <c r="AP437" s="202"/>
      <c r="AQ437" s="216" t="s">
        <v>638</v>
      </c>
      <c r="AR437" s="163"/>
      <c r="AS437" s="164" t="s">
        <v>185</v>
      </c>
      <c r="AT437" s="187"/>
      <c r="AU437" s="163" t="s">
        <v>638</v>
      </c>
      <c r="AV437" s="163"/>
      <c r="AW437" s="164" t="s">
        <v>175</v>
      </c>
      <c r="AX437" s="165"/>
      <c r="AY437">
        <f>$AY$436</f>
        <v>1</v>
      </c>
    </row>
    <row r="438" spans="1:51" ht="23.25" hidden="1" customHeight="1" x14ac:dyDescent="0.15">
      <c r="A438" s="973"/>
      <c r="B438" s="238"/>
      <c r="C438" s="237"/>
      <c r="D438" s="238"/>
      <c r="E438" s="181"/>
      <c r="F438" s="182"/>
      <c r="G438" s="217" t="s">
        <v>638</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638</v>
      </c>
      <c r="AC438" s="160"/>
      <c r="AD438" s="160"/>
      <c r="AE438" s="151" t="s">
        <v>638</v>
      </c>
      <c r="AF438" s="152"/>
      <c r="AG438" s="152"/>
      <c r="AH438" s="152"/>
      <c r="AI438" s="151" t="s">
        <v>638</v>
      </c>
      <c r="AJ438" s="152"/>
      <c r="AK438" s="152"/>
      <c r="AL438" s="152"/>
      <c r="AM438" s="151"/>
      <c r="AN438" s="152"/>
      <c r="AO438" s="152"/>
      <c r="AP438" s="153"/>
      <c r="AQ438" s="151" t="s">
        <v>638</v>
      </c>
      <c r="AR438" s="152"/>
      <c r="AS438" s="152"/>
      <c r="AT438" s="153"/>
      <c r="AU438" s="152" t="s">
        <v>638</v>
      </c>
      <c r="AV438" s="152"/>
      <c r="AW438" s="152"/>
      <c r="AX438" s="193"/>
      <c r="AY438">
        <f t="shared" ref="AY438:AY440" si="64">$AY$436</f>
        <v>1</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638</v>
      </c>
      <c r="AC439" s="209"/>
      <c r="AD439" s="209"/>
      <c r="AE439" s="151" t="s">
        <v>638</v>
      </c>
      <c r="AF439" s="152"/>
      <c r="AG439" s="152"/>
      <c r="AH439" s="153"/>
      <c r="AI439" s="151" t="s">
        <v>638</v>
      </c>
      <c r="AJ439" s="152"/>
      <c r="AK439" s="152"/>
      <c r="AL439" s="152"/>
      <c r="AM439" s="151"/>
      <c r="AN439" s="152"/>
      <c r="AO439" s="152"/>
      <c r="AP439" s="153"/>
      <c r="AQ439" s="151" t="s">
        <v>638</v>
      </c>
      <c r="AR439" s="152"/>
      <c r="AS439" s="152"/>
      <c r="AT439" s="153"/>
      <c r="AU439" s="152" t="s">
        <v>638</v>
      </c>
      <c r="AV439" s="152"/>
      <c r="AW439" s="152"/>
      <c r="AX439" s="193"/>
      <c r="AY439">
        <f t="shared" si="64"/>
        <v>1</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638</v>
      </c>
      <c r="AF440" s="152"/>
      <c r="AG440" s="152"/>
      <c r="AH440" s="153"/>
      <c r="AI440" s="151" t="s">
        <v>638</v>
      </c>
      <c r="AJ440" s="152"/>
      <c r="AK440" s="152"/>
      <c r="AL440" s="152"/>
      <c r="AM440" s="151"/>
      <c r="AN440" s="152"/>
      <c r="AO440" s="152"/>
      <c r="AP440" s="153"/>
      <c r="AQ440" s="151" t="s">
        <v>638</v>
      </c>
      <c r="AR440" s="152"/>
      <c r="AS440" s="152"/>
      <c r="AT440" s="153"/>
      <c r="AU440" s="152" t="s">
        <v>638</v>
      </c>
      <c r="AV440" s="152"/>
      <c r="AW440" s="152"/>
      <c r="AX440" s="193"/>
      <c r="AY440">
        <f t="shared" si="64"/>
        <v>1</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73"/>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662</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662</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662</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662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2.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6"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659</v>
      </c>
      <c r="AE702" s="875"/>
      <c r="AF702" s="875"/>
      <c r="AG702" s="864" t="s">
        <v>671</v>
      </c>
      <c r="AH702" s="865"/>
      <c r="AI702" s="865"/>
      <c r="AJ702" s="865"/>
      <c r="AK702" s="865"/>
      <c r="AL702" s="865"/>
      <c r="AM702" s="865"/>
      <c r="AN702" s="865"/>
      <c r="AO702" s="865"/>
      <c r="AP702" s="865"/>
      <c r="AQ702" s="865"/>
      <c r="AR702" s="865"/>
      <c r="AS702" s="865"/>
      <c r="AT702" s="865"/>
      <c r="AU702" s="865"/>
      <c r="AV702" s="865"/>
      <c r="AW702" s="865"/>
      <c r="AX702" s="866"/>
    </row>
    <row r="703" spans="1:51" ht="48.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659</v>
      </c>
      <c r="AE703" s="170"/>
      <c r="AF703" s="170"/>
      <c r="AG703" s="648" t="s">
        <v>672</v>
      </c>
      <c r="AH703" s="649"/>
      <c r="AI703" s="649"/>
      <c r="AJ703" s="649"/>
      <c r="AK703" s="649"/>
      <c r="AL703" s="649"/>
      <c r="AM703" s="649"/>
      <c r="AN703" s="649"/>
      <c r="AO703" s="649"/>
      <c r="AP703" s="649"/>
      <c r="AQ703" s="649"/>
      <c r="AR703" s="649"/>
      <c r="AS703" s="649"/>
      <c r="AT703" s="649"/>
      <c r="AU703" s="649"/>
      <c r="AV703" s="649"/>
      <c r="AW703" s="649"/>
      <c r="AX703" s="650"/>
    </row>
    <row r="704" spans="1:51" ht="45.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659</v>
      </c>
      <c r="AE704" s="567"/>
      <c r="AF704" s="567"/>
      <c r="AG704" s="409" t="s">
        <v>673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659</v>
      </c>
      <c r="AE705" s="717"/>
      <c r="AF705" s="717"/>
      <c r="AG705" s="175" t="s">
        <v>674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61.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659</v>
      </c>
      <c r="AE708" s="652"/>
      <c r="AF708" s="652"/>
      <c r="AG708" s="507" t="s">
        <v>682</v>
      </c>
      <c r="AH708" s="508"/>
      <c r="AI708" s="508"/>
      <c r="AJ708" s="508"/>
      <c r="AK708" s="508"/>
      <c r="AL708" s="508"/>
      <c r="AM708" s="508"/>
      <c r="AN708" s="508"/>
      <c r="AO708" s="508"/>
      <c r="AP708" s="508"/>
      <c r="AQ708" s="508"/>
      <c r="AR708" s="508"/>
      <c r="AS708" s="508"/>
      <c r="AT708" s="508"/>
      <c r="AU708" s="508"/>
      <c r="AV708" s="508"/>
      <c r="AW708" s="508"/>
      <c r="AX708" s="509"/>
    </row>
    <row r="709" spans="1:50" ht="51.7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659</v>
      </c>
      <c r="AE709" s="170"/>
      <c r="AF709" s="170"/>
      <c r="AG709" s="648" t="s">
        <v>675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665</v>
      </c>
      <c r="AE710" s="170"/>
      <c r="AF710" s="170"/>
      <c r="AG710" s="648" t="s">
        <v>693</v>
      </c>
      <c r="AH710" s="649"/>
      <c r="AI710" s="649"/>
      <c r="AJ710" s="649"/>
      <c r="AK710" s="649"/>
      <c r="AL710" s="649"/>
      <c r="AM710" s="649"/>
      <c r="AN710" s="649"/>
      <c r="AO710" s="649"/>
      <c r="AP710" s="649"/>
      <c r="AQ710" s="649"/>
      <c r="AR710" s="649"/>
      <c r="AS710" s="649"/>
      <c r="AT710" s="649"/>
      <c r="AU710" s="649"/>
      <c r="AV710" s="649"/>
      <c r="AW710" s="649"/>
      <c r="AX710" s="650"/>
    </row>
    <row r="711" spans="1:50" ht="48"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659</v>
      </c>
      <c r="AE711" s="170"/>
      <c r="AF711" s="170"/>
      <c r="AG711" s="648" t="s">
        <v>676</v>
      </c>
      <c r="AH711" s="649"/>
      <c r="AI711" s="649"/>
      <c r="AJ711" s="649"/>
      <c r="AK711" s="649"/>
      <c r="AL711" s="649"/>
      <c r="AM711" s="649"/>
      <c r="AN711" s="649"/>
      <c r="AO711" s="649"/>
      <c r="AP711" s="649"/>
      <c r="AQ711" s="649"/>
      <c r="AR711" s="649"/>
      <c r="AS711" s="649"/>
      <c r="AT711" s="649"/>
      <c r="AU711" s="649"/>
      <c r="AV711" s="649"/>
      <c r="AW711" s="649"/>
      <c r="AX711" s="650"/>
    </row>
    <row r="712" spans="1:50" ht="36.7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659</v>
      </c>
      <c r="AE712" s="567"/>
      <c r="AF712" s="567"/>
      <c r="AG712" s="575" t="s">
        <v>687</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665</v>
      </c>
      <c r="AE713" s="170"/>
      <c r="AF713" s="171"/>
      <c r="AG713" s="648" t="s">
        <v>693</v>
      </c>
      <c r="AH713" s="649"/>
      <c r="AI713" s="649"/>
      <c r="AJ713" s="649"/>
      <c r="AK713" s="649"/>
      <c r="AL713" s="649"/>
      <c r="AM713" s="649"/>
      <c r="AN713" s="649"/>
      <c r="AO713" s="649"/>
      <c r="AP713" s="649"/>
      <c r="AQ713" s="649"/>
      <c r="AR713" s="649"/>
      <c r="AS713" s="649"/>
      <c r="AT713" s="649"/>
      <c r="AU713" s="649"/>
      <c r="AV713" s="649"/>
      <c r="AW713" s="649"/>
      <c r="AX713" s="650"/>
    </row>
    <row r="714" spans="1:50" ht="51.7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659</v>
      </c>
      <c r="AE714" s="573"/>
      <c r="AF714" s="574"/>
      <c r="AG714" s="673" t="s">
        <v>681</v>
      </c>
      <c r="AH714" s="674"/>
      <c r="AI714" s="674"/>
      <c r="AJ714" s="674"/>
      <c r="AK714" s="674"/>
      <c r="AL714" s="674"/>
      <c r="AM714" s="674"/>
      <c r="AN714" s="674"/>
      <c r="AO714" s="674"/>
      <c r="AP714" s="674"/>
      <c r="AQ714" s="674"/>
      <c r="AR714" s="674"/>
      <c r="AS714" s="674"/>
      <c r="AT714" s="674"/>
      <c r="AU714" s="674"/>
      <c r="AV714" s="674"/>
      <c r="AW714" s="674"/>
      <c r="AX714" s="675"/>
    </row>
    <row r="715" spans="1:50" ht="42.7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659</v>
      </c>
      <c r="AE715" s="652"/>
      <c r="AF715" s="758"/>
      <c r="AG715" s="507" t="s">
        <v>679</v>
      </c>
      <c r="AH715" s="508"/>
      <c r="AI715" s="508"/>
      <c r="AJ715" s="508"/>
      <c r="AK715" s="508"/>
      <c r="AL715" s="508"/>
      <c r="AM715" s="508"/>
      <c r="AN715" s="508"/>
      <c r="AO715" s="508"/>
      <c r="AP715" s="508"/>
      <c r="AQ715" s="508"/>
      <c r="AR715" s="508"/>
      <c r="AS715" s="508"/>
      <c r="AT715" s="508"/>
      <c r="AU715" s="508"/>
      <c r="AV715" s="508"/>
      <c r="AW715" s="508"/>
      <c r="AX715" s="509"/>
    </row>
    <row r="716" spans="1:50" ht="68.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659</v>
      </c>
      <c r="AE716" s="740"/>
      <c r="AF716" s="740"/>
      <c r="AG716" s="648" t="s">
        <v>680</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659</v>
      </c>
      <c r="AE717" s="170"/>
      <c r="AF717" s="170"/>
      <c r="AG717" s="648" t="s">
        <v>679</v>
      </c>
      <c r="AH717" s="649"/>
      <c r="AI717" s="649"/>
      <c r="AJ717" s="649"/>
      <c r="AK717" s="649"/>
      <c r="AL717" s="649"/>
      <c r="AM717" s="649"/>
      <c r="AN717" s="649"/>
      <c r="AO717" s="649"/>
      <c r="AP717" s="649"/>
      <c r="AQ717" s="649"/>
      <c r="AR717" s="649"/>
      <c r="AS717" s="649"/>
      <c r="AT717" s="649"/>
      <c r="AU717" s="649"/>
      <c r="AV717" s="649"/>
      <c r="AW717" s="649"/>
      <c r="AX717" s="650"/>
    </row>
    <row r="718" spans="1:50" ht="54"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659</v>
      </c>
      <c r="AE718" s="170"/>
      <c r="AF718" s="170"/>
      <c r="AG718" s="648" t="s">
        <v>688</v>
      </c>
      <c r="AH718" s="649"/>
      <c r="AI718" s="649"/>
      <c r="AJ718" s="649"/>
      <c r="AK718" s="649"/>
      <c r="AL718" s="649"/>
      <c r="AM718" s="649"/>
      <c r="AN718" s="649"/>
      <c r="AO718" s="649"/>
      <c r="AP718" s="649"/>
      <c r="AQ718" s="649"/>
      <c r="AR718" s="649"/>
      <c r="AS718" s="649"/>
      <c r="AT718" s="649"/>
      <c r="AU718" s="649"/>
      <c r="AV718" s="649"/>
      <c r="AW718" s="649"/>
      <c r="AX718" s="65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665</v>
      </c>
      <c r="AE719" s="652"/>
      <c r="AF719" s="652"/>
      <c r="AG719" s="175" t="s">
        <v>683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t="s">
        <v>638</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33.75" customHeight="1" x14ac:dyDescent="0.15">
      <c r="A726" s="602" t="s">
        <v>47</v>
      </c>
      <c r="B726" s="603"/>
      <c r="C726" s="424" t="s">
        <v>52</v>
      </c>
      <c r="D726" s="562"/>
      <c r="E726" s="562"/>
      <c r="F726" s="563"/>
      <c r="G726" s="778" t="s">
        <v>678</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45.75" customHeight="1" thickBot="1" x14ac:dyDescent="0.2">
      <c r="A727" s="604"/>
      <c r="B727" s="605"/>
      <c r="C727" s="679" t="s">
        <v>56</v>
      </c>
      <c r="D727" s="680"/>
      <c r="E727" s="680"/>
      <c r="F727" s="681"/>
      <c r="G727" s="776" t="s">
        <v>677</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694</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689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424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429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690</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667</v>
      </c>
      <c r="H789" s="431"/>
      <c r="I789" s="431"/>
      <c r="J789" s="431"/>
      <c r="K789" s="432"/>
      <c r="L789" s="433" t="s">
        <v>670</v>
      </c>
      <c r="M789" s="434"/>
      <c r="N789" s="434"/>
      <c r="O789" s="434"/>
      <c r="P789" s="434"/>
      <c r="Q789" s="434"/>
      <c r="R789" s="434"/>
      <c r="S789" s="434"/>
      <c r="T789" s="434"/>
      <c r="U789" s="434"/>
      <c r="V789" s="434"/>
      <c r="W789" s="434"/>
      <c r="X789" s="435"/>
      <c r="Y789" s="436">
        <v>22</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t="s">
        <v>668</v>
      </c>
      <c r="H790" s="334"/>
      <c r="I790" s="334"/>
      <c r="J790" s="334"/>
      <c r="K790" s="335"/>
      <c r="L790" s="383"/>
      <c r="M790" s="384"/>
      <c r="N790" s="384"/>
      <c r="O790" s="384"/>
      <c r="P790" s="384"/>
      <c r="Q790" s="384"/>
      <c r="R790" s="384"/>
      <c r="S790" s="384"/>
      <c r="T790" s="384"/>
      <c r="U790" s="384"/>
      <c r="V790" s="384"/>
      <c r="W790" s="384"/>
      <c r="X790" s="385"/>
      <c r="Y790" s="380">
        <v>2</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t="s">
        <v>669</v>
      </c>
      <c r="H791" s="334"/>
      <c r="I791" s="334"/>
      <c r="J791" s="334"/>
      <c r="K791" s="335"/>
      <c r="L791" s="383"/>
      <c r="M791" s="384"/>
      <c r="N791" s="384"/>
      <c r="O791" s="384"/>
      <c r="P791" s="384"/>
      <c r="Q791" s="384"/>
      <c r="R791" s="384"/>
      <c r="S791" s="384"/>
      <c r="T791" s="384"/>
      <c r="U791" s="384"/>
      <c r="V791" s="384"/>
      <c r="W791" s="384"/>
      <c r="X791" s="385"/>
      <c r="Y791" s="380">
        <v>1</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3.75" customHeight="1" x14ac:dyDescent="0.15">
      <c r="A845" s="386">
        <v>1</v>
      </c>
      <c r="B845" s="386">
        <v>1</v>
      </c>
      <c r="C845" s="405" t="s">
        <v>666</v>
      </c>
      <c r="D845" s="400"/>
      <c r="E845" s="400"/>
      <c r="F845" s="400"/>
      <c r="G845" s="400"/>
      <c r="H845" s="400"/>
      <c r="I845" s="400"/>
      <c r="J845" s="401">
        <v>7010405010586</v>
      </c>
      <c r="K845" s="402"/>
      <c r="L845" s="402"/>
      <c r="M845" s="402"/>
      <c r="N845" s="402"/>
      <c r="O845" s="402"/>
      <c r="P845" s="406" t="s">
        <v>691</v>
      </c>
      <c r="Q845" s="302"/>
      <c r="R845" s="302"/>
      <c r="S845" s="302"/>
      <c r="T845" s="302"/>
      <c r="U845" s="302"/>
      <c r="V845" s="302"/>
      <c r="W845" s="302"/>
      <c r="X845" s="302"/>
      <c r="Y845" s="303">
        <v>25</v>
      </c>
      <c r="Z845" s="304"/>
      <c r="AA845" s="304"/>
      <c r="AB845" s="305"/>
      <c r="AC845" s="307" t="s">
        <v>292</v>
      </c>
      <c r="AD845" s="308"/>
      <c r="AE845" s="308"/>
      <c r="AF845" s="308"/>
      <c r="AG845" s="308"/>
      <c r="AH845" s="403">
        <v>1</v>
      </c>
      <c r="AI845" s="404"/>
      <c r="AJ845" s="404"/>
      <c r="AK845" s="404"/>
      <c r="AL845" s="311">
        <v>87.56</v>
      </c>
      <c r="AM845" s="312"/>
      <c r="AN845" s="312"/>
      <c r="AO845" s="313"/>
      <c r="AP845" s="306" t="s">
        <v>662</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662</v>
      </c>
      <c r="F1110" s="871"/>
      <c r="G1110" s="871"/>
      <c r="H1110" s="871"/>
      <c r="I1110" s="871"/>
      <c r="J1110" s="401" t="s">
        <v>662</v>
      </c>
      <c r="K1110" s="402"/>
      <c r="L1110" s="402"/>
      <c r="M1110" s="402"/>
      <c r="N1110" s="402"/>
      <c r="O1110" s="402"/>
      <c r="P1110" s="406" t="s">
        <v>662</v>
      </c>
      <c r="Q1110" s="302"/>
      <c r="R1110" s="302"/>
      <c r="S1110" s="302"/>
      <c r="T1110" s="302"/>
      <c r="U1110" s="302"/>
      <c r="V1110" s="302"/>
      <c r="W1110" s="302"/>
      <c r="X1110" s="302"/>
      <c r="Y1110" s="303" t="s">
        <v>662</v>
      </c>
      <c r="Z1110" s="304"/>
      <c r="AA1110" s="304"/>
      <c r="AB1110" s="305"/>
      <c r="AC1110" s="307"/>
      <c r="AD1110" s="308"/>
      <c r="AE1110" s="308"/>
      <c r="AF1110" s="308"/>
      <c r="AG1110" s="308"/>
      <c r="AH1110" s="309" t="s">
        <v>662</v>
      </c>
      <c r="AI1110" s="310"/>
      <c r="AJ1110" s="310"/>
      <c r="AK1110" s="310"/>
      <c r="AL1110" s="311" t="s">
        <v>662</v>
      </c>
      <c r="AM1110" s="312"/>
      <c r="AN1110" s="312"/>
      <c r="AO1110" s="313"/>
      <c r="AP1110" s="306" t="s">
        <v>662</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5:AJ17 P13:AX13 AR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659</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t="s">
        <v>659</v>
      </c>
      <c r="C13" s="13" t="str">
        <f t="shared" si="9"/>
        <v>少子化社会対策</v>
      </c>
      <c r="D13" s="13" t="str">
        <f t="shared" si="8"/>
        <v>少子化社会対策</v>
      </c>
      <c r="F13" s="18" t="s">
        <v>119</v>
      </c>
      <c r="G13" s="17" t="s">
        <v>659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少子化社会対策</v>
      </c>
      <c r="F14" s="18" t="s">
        <v>120</v>
      </c>
      <c r="G14" s="17"/>
      <c r="H14" s="13" t="str">
        <f t="shared" si="1"/>
        <v/>
      </c>
      <c r="I14" s="13" t="str">
        <f t="shared" si="5"/>
        <v>労働保険特別会計労災勘定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t="s">
        <v>659</v>
      </c>
      <c r="C15" s="13" t="str">
        <f t="shared" si="9"/>
        <v>男女共同参画</v>
      </c>
      <c r="D15" s="13" t="str">
        <f t="shared" si="8"/>
        <v>少子化社会対策、男女共同参画</v>
      </c>
      <c r="F15" s="18" t="s">
        <v>121</v>
      </c>
      <c r="G15" s="17"/>
      <c r="H15" s="13" t="str">
        <f t="shared" si="1"/>
        <v/>
      </c>
      <c r="I15" s="13" t="str">
        <f t="shared" si="5"/>
        <v>労働保険特別会計労災勘定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少子化社会対策、男女共同参画</v>
      </c>
      <c r="F16" s="18" t="s">
        <v>122</v>
      </c>
      <c r="G16" s="17"/>
      <c r="H16" s="13" t="str">
        <f t="shared" si="1"/>
        <v/>
      </c>
      <c r="I16" s="13" t="str">
        <f t="shared" si="5"/>
        <v>労働保険特別会計労災勘定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少子化社会対策、男女共同参画</v>
      </c>
      <c r="F17" s="18" t="s">
        <v>123</v>
      </c>
      <c r="G17" s="17"/>
      <c r="H17" s="13" t="str">
        <f t="shared" si="1"/>
        <v/>
      </c>
      <c r="I17" s="13" t="str">
        <f t="shared" si="5"/>
        <v>労働保険特別会計労災勘定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少子化社会対策、男女共同参画</v>
      </c>
      <c r="F18" s="18" t="s">
        <v>124</v>
      </c>
      <c r="G18" s="17"/>
      <c r="H18" s="13" t="str">
        <f t="shared" si="1"/>
        <v/>
      </c>
      <c r="I18" s="13" t="str">
        <f t="shared" si="5"/>
        <v>労働保険特別会計労災勘定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少子化社会対策、男女共同参画</v>
      </c>
      <c r="F19" s="18" t="s">
        <v>125</v>
      </c>
      <c r="G19" s="17"/>
      <c r="H19" s="13" t="str">
        <f t="shared" si="1"/>
        <v/>
      </c>
      <c r="I19" s="13" t="str">
        <f t="shared" si="5"/>
        <v>労働保険特別会計労災勘定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少子化社会対策、男女共同参画</v>
      </c>
      <c r="F20" s="18" t="s">
        <v>234</v>
      </c>
      <c r="G20" s="17"/>
      <c r="H20" s="13" t="str">
        <f t="shared" si="1"/>
        <v/>
      </c>
      <c r="I20" s="13" t="str">
        <f t="shared" si="5"/>
        <v>労働保険特別会計労災勘定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少子化社会対策、男女共同参画</v>
      </c>
      <c r="F21" s="18" t="s">
        <v>126</v>
      </c>
      <c r="G21" s="17"/>
      <c r="H21" s="13" t="str">
        <f t="shared" si="1"/>
        <v/>
      </c>
      <c r="I21" s="13" t="str">
        <f t="shared" si="5"/>
        <v>労働保険特別会計労災勘定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少子化社会対策、男女共同参画</v>
      </c>
      <c r="F22" s="18" t="s">
        <v>127</v>
      </c>
      <c r="G22" s="17"/>
      <c r="H22" s="13" t="str">
        <f t="shared" si="1"/>
        <v/>
      </c>
      <c r="I22" s="13" t="str">
        <f t="shared" si="5"/>
        <v>労働保険特別会計労災勘定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少子化社会対策、男女共同参画</v>
      </c>
      <c r="F23" s="18" t="s">
        <v>128</v>
      </c>
      <c r="G23" s="17"/>
      <c r="H23" s="13" t="str">
        <f t="shared" si="1"/>
        <v/>
      </c>
      <c r="I23" s="13" t="str">
        <f t="shared" si="5"/>
        <v>労働保険特別会計労災勘定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少子化社会対策、男女共同参画</v>
      </c>
      <c r="F24" s="18" t="s">
        <v>328</v>
      </c>
      <c r="G24" s="17"/>
      <c r="H24" s="13" t="str">
        <f t="shared" si="1"/>
        <v/>
      </c>
      <c r="I24" s="13" t="str">
        <f t="shared" si="5"/>
        <v>労働保険特別会計労災勘定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少子化社会対策、男女共同参画</v>
      </c>
      <c r="B27" s="13"/>
      <c r="F27" s="18" t="s">
        <v>131</v>
      </c>
      <c r="G27" s="17"/>
      <c r="H27" s="13" t="str">
        <f t="shared" si="1"/>
        <v/>
      </c>
      <c r="I27" s="13" t="str">
        <f t="shared" si="5"/>
        <v>労働保険特別会計労災勘定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労働保険特別会計労災勘定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2021-05-31T10:22:38Z</cp:lastPrinted>
  <dcterms:created xsi:type="dcterms:W3CDTF">2012-03-13T00:50:25Z</dcterms:created>
  <dcterms:modified xsi:type="dcterms:W3CDTF">2021-06-09T00:49:42Z</dcterms:modified>
</cp:coreProperties>
</file>