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<sst xmlns="http://schemas.openxmlformats.org/spreadsheetml/2006/main" count="2399" uniqueCount="711">
  <si>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</si>
  <si>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</si>
  <si>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</si>
  <si>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</si>
  <si>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</si>
  <si>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</si>
  <si>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</si>
  <si>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</si>
  <si>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</si>
  <si>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</si>
  <si>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</si>
  <si>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</si>
  <si>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</si>
  <si>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</si>
  <si>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</si>
  <si>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</si>
  <si>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</si>
  <si>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</si>
  <si>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</si>
  <si>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</si>
  <si>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</si>
  <si>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</si>
  <si>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</si>
  <si>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</si>
  <si>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</si>
  <si>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</si>
  <si>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</si>
  <si>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</si>
  <si>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</si>
  <si>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</si>
  <si>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</si>
  <si>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</si>
  <si>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</si>
  <si>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</si>
  <si>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</si>
  <si>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</si>
  <si>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</si>
  <si>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</si>
  <si>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</si>
  <si>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</si>
  <si>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</si>
  <si>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</si>
  <si>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</si>
  <si>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</si>
  <si>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</si>
  <si>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</si>
  <si>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</si>
  <si>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</si>
  <si>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</si>
  <si>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</si>
  <si>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</si>
  <si>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</si>
  <si>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</si>
  <si>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</si>
  <si>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</si>
  <si>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</si>
  <si>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</si>
  <si>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</si>
  <si>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</si>
  <si>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</si>
  <si>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</si>
  <si>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</si>
  <si>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</si>
  <si>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</si>
  <si>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</si>
  <si>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</si>
  <si>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</si>
  <si>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</si>
  <si>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</si>
  <si>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</si>
  <si>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</si>
  <si>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</si>
  <si>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</si>
  <si>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</si>
  <si>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</si>
  <si>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</si>
  <si>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</si>
  <si>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</si>
  <si>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</si>
  <si>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</si>
  <si>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</si>
  <si>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</si>
  <si>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</si>
  <si>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</si>
  <si>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</si>
  <si>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</si>
  <si>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</si>
  <si>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</si>
  <si>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</si>
  <si>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</si>
  <si>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</si>
  <si>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</si>
  <si>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</si>
  <si>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</si>
  <si>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</si>
  <si>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</si>
  <si>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</si>
  <si>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</si>
  <si>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</si>
  <si>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</si>
  <si>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</si>
  <si>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</si>
  <si>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</si>
  <si>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</si>
  <si>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</si>
  <si>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</si>
  <si>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</si>
  <si>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</si>
  <si>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</si>
  <si>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</si>
  <si>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</si>
  <si>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</si>
  <si>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</si>
  <si>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</si>
  <si>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</si>
  <si>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</si>
  <si>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</si>
  <si>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</si>
  <si>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</si>
  <si>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</si>
  <si>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</si>
  <si>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</si>
  <si>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</si>
  <si>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</si>
  <si>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</si>
  <si>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</si>
  <si>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</si>
  <si>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</si>
  <si>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</si>
  <si>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</si>
  <si>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</si>
  <si>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</si>
  <si>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</si>
  <si>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</si>
  <si>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</si>
  <si>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</si>
  <si>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</si>
  <si>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</si>
  <si>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</si>
  <si>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</si>
  <si>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</si>
  <si>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</si>
  <si>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</si>
  <si>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</si>
  <si>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</si>
  <si>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</si>
  <si>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</si>
  <si>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</si>
  <si>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</si>
  <si>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</si>
  <si>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</si>
  <si>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</si>
  <si>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</si>
  <si>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</si>
  <si>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</si>
  <si>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</si>
  <si>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</si>
  <si>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</si>
  <si>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</si>
  <si>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</si>
  <si>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</si>
  <si>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</si>
  <si>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</si>
  <si>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</si>
  <si>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</si>
  <si>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</si>
  <si>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</si>
  <si>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</si>
  <si>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</si>
  <si>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</si>
  <si>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</si>
  <si>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</si>
  <si>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</si>
  <si>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</si>
  <si>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</si>
  <si>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</si>
  <si>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</si>
  <si>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</si>
  <si>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</si>
  <si>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</si>
  <si>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</si>
  <si>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</si>
  <si>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</si>
  <si>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</si>
  <si>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</si>
  <si>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</si>
  <si>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</si>
  <si>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</si>
  <si>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</si>
  <si>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</si>
  <si>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</si>
  <si>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</si>
  <si>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</si>
  <si>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</si>
  <si>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</si>
  <si>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</si>
  <si>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</si>
  <si>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</si>
  <si>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</si>
  <si>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</si>
  <si>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</si>
  <si>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</si>
  <si>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</si>
  <si>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</si>
  <si>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</si>
  <si>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</si>
  <si>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</si>
  <si>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</si>
  <si>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</si>
  <si>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</si>
  <si>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</si>
  <si>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</si>
  <si>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</si>
  <si>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</si>
  <si>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</si>
  <si>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</si>
  <si>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</si>
  <si>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</si>
  <si>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</si>
  <si>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</si>
  <si>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</si>
  <si>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</si>
  <si>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</si>
  <si>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</si>
  <si>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</si>
  <si>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</si>
  <si>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</si>
  <si>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</si>
  <si>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</si>
  <si>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</si>
  <si>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</si>
  <si>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</si>
  <si>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</si>
  <si>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</si>
  <si>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</si>
  <si>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</si>
  <si>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</si>
  <si>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</si>
  <si>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</si>
  <si>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</si>
  <si>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</si>
  <si>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</si>
  <si>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</si>
  <si>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</si>
  <si>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</si>
  <si>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</si>
  <si>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</si>
  <si>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</si>
  <si>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</si>
  <si>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</si>
  <si>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</si>
  <si>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</si>
  <si>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</si>
  <si>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</si>
  <si>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</si>
  <si>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</si>
  <si>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</si>
  <si>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</si>
  <si>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</si>
  <si>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</si>
  <si>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</si>
  <si>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</si>
  <si>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</si>
  <si>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</si>
  <si>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</si>
  <si>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</si>
  <si>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</si>
  <si>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</si>
  <si>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</si>
  <si>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</si>
  <si>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</si>
  <si>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</si>
  <si>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</si>
  <si>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</si>
  <si>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</si>
  <si>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</si>
  <si>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</si>
  <si>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</si>
  <si>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</si>
  <si>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</si>
  <si>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</si>
  <si>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</si>
  <si>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</si>
  <si>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</si>
  <si>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</si>
  <si>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</si>
  <si>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</si>
  <si>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</si>
  <si>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</si>
  <si>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</si>
  <si>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</si>
  <si>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</si>
  <si>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</si>
  <si>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</si>
  <si>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</si>
  <si>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</si>
  <si>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</si>
  <si>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</si>
  <si>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</si>
  <si>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</si>
  <si>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</si>
  <si>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</si>
  <si>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</si>
  <si>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</si>
  <si>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</si>
  <si>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</si>
  <si>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</si>
  <si>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</si>
  <si>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</si>
  <si>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</si>
  <si>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</si>
  <si>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</si>
  <si>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</si>
  <si>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</si>
  <si>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</si>
  <si>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</si>
  <si>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</si>
  <si>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</si>
  <si>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</si>
  <si>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</si>
  <si>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</si>
  <si>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</si>
  <si>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</si>
  <si>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</si>
  <si>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</si>
  <si>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</si>
  <si>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</si>
  <si>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</si>
  <si>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</si>
  <si>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</si>
  <si>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</si>
  <si>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</si>
  <si>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</si>
  <si>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</si>
  <si>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</si>
  <si>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</si>
  <si>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</si>
  <si>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</si>
  <si>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</si>
  <si>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</si>
  <si>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</si>
  <si>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</si>
  <si>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</si>
  <si>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</si>
  <si>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</si>
  <si>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</si>
  <si>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</si>
  <si>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</si>
  <si>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</si>
  <si>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</si>
  <si>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</si>
  <si>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</si>
  <si>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</si>
  <si>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</si>
  <si>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</si>
  <si>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</si>
  <si>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</si>
  <si>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</si>
  <si>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</si>
  <si>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</si>
  <si>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</si>
  <si>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</si>
  <si>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</si>
  <si>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</si>
  <si>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</si>
  <si>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</si>
  <si>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</si>
  <si>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</si>
  <si>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</si>
  <si>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</si>
  <si>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</si>
  <si>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</si>
  <si>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</si>
  <si>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</si>
  <si>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</si>
  <si>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</si>
  <si>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</si>
  <si>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</si>
  <si>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</si>
  <si>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</si>
  <si>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</si>
  <si>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</si>
  <si>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</si>
  <si>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</si>
  <si>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</si>
  <si>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</si>
  <si>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</si>
  <si>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</si>
  <si>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</si>
  <si>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</si>
  <si>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</si>
  <si>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</si>
  <si>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</si>
  <si>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</si>
  <si>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</si>
  <si>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</si>
  <si>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</si>
  <si>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</si>
  <si>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</si>
  <si>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</si>
  <si>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</si>
  <si>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</si>
  <si>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</si>
  <si>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</si>
  <si>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</si>
  <si>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</si>
  <si>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</si>
  <si>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</si>
  <si>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</si>
  <si>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</si>
  <si>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</si>
  <si>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</si>
  <si>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</si>
  <si>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</si>
  <si>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</si>
  <si>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</si>
  <si>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</si>
  <si>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</si>
  <si>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</si>
  <si>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</si>
  <si>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</si>
  <si>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</si>
  <si>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</si>
  <si>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</si>
  <si>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</si>
  <si>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</si>
  <si>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</si>
  <si>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</si>
  <si>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</si>
  <si>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</si>
  <si>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</si>
  <si>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</si>
  <si>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</si>
  <si>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</si>
  <si>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</si>
  <si>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</si>
  <si>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</si>
  <si>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</si>
  <si>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</si>
  <si>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</si>
  <si>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</si>
  <si>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</si>
  <si>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</si>
  <si>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</si>
  <si>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</si>
  <si>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</si>
  <si>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</si>
  <si>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</si>
  <si>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</si>
  <si>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</si>
  <si>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</si>
  <si>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</si>
  <si>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</si>
  <si>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</si>
  <si>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</si>
  <si>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</si>
  <si>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</si>
  <si>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</si>
  <si>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</si>
  <si>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</si>
  <si>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</si>
  <si>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</si>
  <si>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</si>
  <si>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</si>
  <si>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</si>
  <si>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</si>
  <si>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</si>
  <si>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</si>
  <si>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</si>
  <si>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</si>
  <si>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</si>
  <si>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</si>
  <si>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</si>
  <si>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</si>
  <si>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</si>
  <si>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</si>
  <si>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</si>
  <si>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</si>
  <si>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</si>
  <si>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</si>
  <si>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</si>
  <si>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</si>
  <si>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</si>
  <si>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</si>
  <si>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</si>
  <si>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</si>
  <si>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</si>
  <si>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</si>
  <si>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</si>
  <si>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</si>
  <si>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</si>
  <si>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</si>
  <si>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</si>
  <si>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</si>
  <si>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</si>
  <si>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</si>
  <si>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</si>
  <si>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</si>
  <si>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</si>
  <si>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</si>
  <si>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</si>
  <si>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</si>
  <si>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</si>
  <si>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</si>
  <si>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</si>
  <si>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</si>
  <si>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</si>
  <si>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</si>
  <si>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</si>
  <si>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</si>
  <si>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</si>
  <si>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</si>
  <si>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</si>
  <si>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</si>
  <si>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</si>
  <si>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</si>
  <si>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</si>
  <si>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</si>
  <si>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</si>
  <si>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</si>
  <si>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</si>
  <si>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</si>
  <si>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</si>
  <si>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</si>
  <si>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</si>
  <si>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</si>
  <si>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</si>
  <si>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</si>
  <si>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</si>
  <si>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</si>
  <si>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</si>
  <si>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</si>
  <si>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</si>
  <si>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</si>
  <si>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</si>
  <si>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</si>
  <si>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</si>
  <si>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</si>
  <si>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</si>
  <si>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</si>
  <si>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</si>
  <si>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</si>
  <si>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</si>
  <si>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</si>
  <si>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</si>
  <si>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</si>
  <si>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</si>
  <si>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</si>
  <si>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</si>
  <si>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</si>
  <si>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</si>
  <si>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</si>
  <si>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</si>
  <si>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</si>
  <si>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</si>
  <si>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</si>
  <si>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</si>
  <si>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</si>
  <si>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</si>
  <si>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</si>
  <si>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</si>
  <si>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</si>
  <si>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</si>
  <si>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</si>
  <si>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</si>
  <si>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</si>
  <si>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</si>
  <si>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</si>
  <si>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</si>
  <si>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</si>
  <si>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</si>
  <si>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</si>
  <si>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</si>
  <si>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</si>
  <si>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</si>
  <si>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</si>
  <si>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</si>
  <si>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</si>
  <si>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</si>
  <si>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</si>
  <si>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</si>
  <si>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</si>
  <si>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</si>
  <si>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</si>
  <si>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</si>
  <si>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</si>
  <si>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</si>
  <si>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</si>
  <si>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</si>
  <si>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</si>
  <si>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</si>
  <si>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</si>
  <si>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</si>
  <si>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</si>
  <si>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</si>
  <si>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</si>
  <si>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</si>
  <si>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</si>
  <si>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</si>
  <si>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</si>
  <si>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</si>
  <si>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</si>
  <si>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</si>
  <si>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</si>
  <si>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</si>
  <si>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</si>
  <si>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</si>
  <si>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</si>
  <si>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</si>
  <si>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</si>
  <si>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</si>
  <si>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</si>
  <si>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</si>
  <si>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</si>
  <si>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</si>
  <si>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</si>
  <si>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</si>
  <si>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</si>
  <si>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</si>
  <si>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</si>
  <si>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</si>
  <si>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</si>
  <si>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</si>
  <si>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</si>
  <si>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</si>
  <si>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職場における化学物質管理に関する総合対策</t>
  </si>
  <si>
    <t>労働基準局安全衛生部</t>
  </si>
  <si>
    <t>木口　昌子</t>
  </si>
  <si>
    <t>平成２５年度</t>
  </si>
  <si>
    <t>化学物質対策課</t>
  </si>
  <si>
    <t>第13次労働災害防止計画</t>
  </si>
  <si>
    <t>①特定化学物質障害予防規則等の規制の対象となっていない化学物質について労働者の健康障害に係るリスク評価を行う。
②発がん性に着目した化学物質のスクリーニングのため、変異原性試験、形質転換試験、中期発がん性試験等を実施する。</t>
  </si>
  <si>
    <t>-</t>
  </si>
  <si>
    <t>労働災害防止対策事業
委託費</t>
  </si>
  <si>
    <t>庁費</t>
  </si>
  <si>
    <t>職員旅費</t>
  </si>
  <si>
    <t>諸謝金</t>
  </si>
  <si>
    <t>委員等旅費</t>
  </si>
  <si>
    <t>リスク評価を行った化学物質のうち、専門家による検討や有識者による審議等を通じて新たに規制が必要とされたものについて政省令の改正等を行う。</t>
  </si>
  <si>
    <t>新たに規制が必要とされたものについて100％政省令の改正等を行う。
（政省令改正等を行った化学物質の数／新たに規制が必要とされた化学物質の数）</t>
  </si>
  <si>
    <t>厚生労働省労働基準局調べ</t>
  </si>
  <si>
    <t>物質</t>
  </si>
  <si>
    <t>リスク評価のうち委託事業の中で実施している初期リスク評価と詳細リスク評価では、それぞれ評価の手法が異なり、必要なコストも異なるところ、委託事業としてはこれらを一括の契約で実施しており各評価ごとにかかる経費を切り分けることができないため、物質当たりコストは算出できない。</t>
    <phoneticPr fontId="5"/>
  </si>
  <si>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</si>
  <si>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</si>
  <si>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</si>
  <si>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</si>
  <si>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</si>
  <si>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化学物質管理の支援体制の整備</t>
  </si>
  <si>
    <t>新25-036</t>
  </si>
  <si>
    <t>新25－022</t>
  </si>
  <si>
    <t>414</t>
  </si>
  <si>
    <t>419</t>
  </si>
  <si>
    <t>413</t>
  </si>
  <si>
    <t>417</t>
  </si>
  <si>
    <t>0421</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</si>
  <si>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</si>
  <si>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</si>
  <si>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</si>
  <si>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</si>
  <si>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</si>
  <si>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</si>
  <si>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事業費</t>
    <rPh sb="0" eb="3">
      <t>ジギョウヒ</t>
    </rPh>
    <phoneticPr fontId="5"/>
  </si>
  <si>
    <t>人件費、委員会経費等</t>
    <rPh sb="0" eb="3">
      <t>ジンケンヒ</t>
    </rPh>
    <rPh sb="4" eb="7">
      <t>イインカイ</t>
    </rPh>
    <rPh sb="7" eb="9">
      <t>ケイヒ</t>
    </rPh>
    <rPh sb="9" eb="10">
      <t>トウ</t>
    </rPh>
    <phoneticPr fontId="5"/>
  </si>
  <si>
    <t>管理諸経費</t>
    <rPh sb="0" eb="2">
      <t>カンリ</t>
    </rPh>
    <rPh sb="2" eb="5">
      <t>ショケイヒ</t>
    </rPh>
    <phoneticPr fontId="5"/>
  </si>
  <si>
    <t>印刷費等</t>
    <rPh sb="0" eb="3">
      <t>インサツヒ</t>
    </rPh>
    <rPh sb="3" eb="4">
      <t>トウ</t>
    </rPh>
    <phoneticPr fontId="5"/>
  </si>
  <si>
    <t>消費税</t>
    <rPh sb="0" eb="3">
      <t>ショウヒゼイ</t>
    </rPh>
    <phoneticPr fontId="5"/>
  </si>
  <si>
    <t>事業費</t>
    <phoneticPr fontId="5"/>
  </si>
  <si>
    <t>人件費、試薬・消耗品費等</t>
    <phoneticPr fontId="5"/>
  </si>
  <si>
    <t>管理諸経費</t>
    <phoneticPr fontId="5"/>
  </si>
  <si>
    <t>一般管理費</t>
    <phoneticPr fontId="5"/>
  </si>
  <si>
    <t>消費税</t>
    <phoneticPr fontId="5"/>
  </si>
  <si>
    <t>A.テクノヒル株式会社</t>
    <phoneticPr fontId="5"/>
  </si>
  <si>
    <t>B.中央労働災害防止協会</t>
    <phoneticPr fontId="5"/>
  </si>
  <si>
    <t>C.株式会社ボゾリサーチセンター</t>
    <phoneticPr fontId="5"/>
  </si>
  <si>
    <t>D.株式会社ボゾリサーチセンター</t>
    <phoneticPr fontId="5"/>
  </si>
  <si>
    <t>E.株式会社ボゾリサーチセンター</t>
    <phoneticPr fontId="5"/>
  </si>
  <si>
    <t>F. 株式会社DIMS医科学研究所</t>
    <phoneticPr fontId="5"/>
  </si>
  <si>
    <t>管理諸経費</t>
    <phoneticPr fontId="5"/>
  </si>
  <si>
    <t>管理経費</t>
    <rPh sb="0" eb="2">
      <t>カンリ</t>
    </rPh>
    <rPh sb="2" eb="4">
      <t>ケイヒ</t>
    </rPh>
    <phoneticPr fontId="5"/>
  </si>
  <si>
    <t>テクノヒル株式会社</t>
    <phoneticPr fontId="5"/>
  </si>
  <si>
    <t>有害性評価書の作成等</t>
    <rPh sb="0" eb="3">
      <t>ユウガイセイ</t>
    </rPh>
    <rPh sb="3" eb="5">
      <t>ヒョウカ</t>
    </rPh>
    <rPh sb="5" eb="6">
      <t>ショ</t>
    </rPh>
    <rPh sb="7" eb="9">
      <t>サクセイ</t>
    </rPh>
    <rPh sb="9" eb="10">
      <t>トウ</t>
    </rPh>
    <phoneticPr fontId="5"/>
  </si>
  <si>
    <t>ばく露実態調査等</t>
    <rPh sb="2" eb="3">
      <t>ロ</t>
    </rPh>
    <rPh sb="3" eb="5">
      <t>ジッタイ</t>
    </rPh>
    <rPh sb="5" eb="7">
      <t>チョウサ</t>
    </rPh>
    <rPh sb="7" eb="8">
      <t>トウ</t>
    </rPh>
    <phoneticPr fontId="5"/>
  </si>
  <si>
    <t>中央労働災害防止協会</t>
    <phoneticPr fontId="5"/>
  </si>
  <si>
    <t>株式会社ボゾリサーチセンター</t>
    <phoneticPr fontId="5"/>
  </si>
  <si>
    <t>変異原性試験の実施等</t>
    <rPh sb="0" eb="4">
      <t>ヘンイゲンセイ</t>
    </rPh>
    <rPh sb="4" eb="6">
      <t>シケン</t>
    </rPh>
    <rPh sb="7" eb="9">
      <t>ジッシ</t>
    </rPh>
    <rPh sb="9" eb="10">
      <t>トウ</t>
    </rPh>
    <phoneticPr fontId="5"/>
  </si>
  <si>
    <t>形質転換試験の実施</t>
    <rPh sb="0" eb="2">
      <t>ケイシツ</t>
    </rPh>
    <rPh sb="2" eb="4">
      <t>テンカン</t>
    </rPh>
    <rPh sb="4" eb="6">
      <t>シケン</t>
    </rPh>
    <rPh sb="7" eb="9">
      <t>ジッシ</t>
    </rPh>
    <phoneticPr fontId="5"/>
  </si>
  <si>
    <t>中期発がん性試験の実施</t>
    <rPh sb="0" eb="2">
      <t>チュウキ</t>
    </rPh>
    <rPh sb="2" eb="3">
      <t>ハツ</t>
    </rPh>
    <rPh sb="5" eb="6">
      <t>セイ</t>
    </rPh>
    <rPh sb="6" eb="8">
      <t>シケン</t>
    </rPh>
    <rPh sb="9" eb="11">
      <t>ジッシ</t>
    </rPh>
    <phoneticPr fontId="5"/>
  </si>
  <si>
    <t>株式会社DIMS医科学研究所</t>
    <rPh sb="8" eb="11">
      <t>イカガク</t>
    </rPh>
    <rPh sb="11" eb="14">
      <t>ケンキュウジョ</t>
    </rPh>
    <phoneticPr fontId="5"/>
  </si>
  <si>
    <t>特定化学物質障害予防規則等の規制の対象となっていない有害化学物質のリスク評価を進め、規制の強化等の有害化学物質管理対策の一層の推進を図ることにより労働者が健康に働くことができる職場づくりを目指すものであるから、測定指標１，２に寄与するものである。</t>
    <phoneticPr fontId="5"/>
  </si>
  <si>
    <t>６物質程度について化学物質の有害性を評価した有害性評価書を作成する。</t>
    <phoneticPr fontId="5"/>
  </si>
  <si>
    <t>有</t>
  </si>
  <si>
    <t>無</t>
  </si>
  <si>
    <t>‐</t>
  </si>
  <si>
    <t>　左記の事業は、化学物質による健康障害防止のための事業である点では本事業と同じであるが、左記の事業が、ラベル・SDSの作成や具体的なリスクアセスメント手法の開発・普及等を行うことにより、事業者の支援を行うものであるのに対し、本事業は、職場における化学物質規制の見直し・検討を行うものであり、事業内容に重複はない。</t>
    <phoneticPr fontId="5"/>
  </si>
  <si>
    <t>　引き続き化学物質の適正な管理と労働者の健康障害の防止を図るため、効果的な事業の実施に努める。なお、「職場における化学物質等の管理のあり方に関する検討会」において検討されている新たな化学物質管理の方向性にあわせて、令和４年度以降は事業内容を抜本的に見直す予定である。</t>
    <phoneticPr fontId="5"/>
  </si>
  <si>
    <t>-</t>
    <phoneticPr fontId="5"/>
  </si>
  <si>
    <t>　職場において使用されている化学物質は約７万物質存在しており、職場において化学物質を取り扱う労働者の保護のためには、化学物質の有害性等に係るリスク評価を行い、当該評価結果を踏まえた必要な保護措置を講じていく必要があり、広く社会のニーズを捉えたものである。</t>
    <rPh sb="21" eb="22">
      <t>マン</t>
    </rPh>
    <phoneticPr fontId="5"/>
  </si>
  <si>
    <t>　職場における化学物質管理の規制強化のための政省令等の改正につながるリスク評価を実施するものである本事業は、国が実施すべきものである。</t>
    <phoneticPr fontId="5"/>
  </si>
  <si>
    <t>　職場における化学物質管理の強化は、厚生労働省が重点施策として掲げる課題の一つであり、本事業はその具体的な取組の一つとして優先度の高い事業に位置づけられている。</t>
    <phoneticPr fontId="5"/>
  </si>
  <si>
    <t>　職場における化学物質のリスク評価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</si>
  <si>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　使途は、専門家の謝金・旅費、調査分析にかかる労務費・資機材費、委託業務従事者経費等、事業の運営に必要なものに限定している。</t>
    <phoneticPr fontId="5"/>
  </si>
  <si>
    <t>　化学物質の有害性の評価を行った結果、令和２年度中に新たに規制が必要とされた物質はなかった。</t>
    <rPh sb="1" eb="3">
      <t>カガク</t>
    </rPh>
    <rPh sb="19" eb="21">
      <t>レイワ</t>
    </rPh>
    <rPh sb="22" eb="24">
      <t>ネンド</t>
    </rPh>
    <rPh sb="24" eb="25">
      <t>チュウ</t>
    </rPh>
    <phoneticPr fontId="5"/>
  </si>
  <si>
    <t>　活動実績は見込みを上回っており、見込みに見合っている。</t>
    <rPh sb="1" eb="3">
      <t>カツドウ</t>
    </rPh>
    <rPh sb="3" eb="5">
      <t>ジッセキ</t>
    </rPh>
    <rPh sb="6" eb="8">
      <t>ミコ</t>
    </rPh>
    <rPh sb="10" eb="12">
      <t>ウワマワ</t>
    </rPh>
    <rPh sb="17" eb="19">
      <t>ミコ</t>
    </rPh>
    <rPh sb="21" eb="23">
      <t>ミア</t>
    </rPh>
    <phoneticPr fontId="5"/>
  </si>
  <si>
    <t>　本事業により実施したリスク評価の結果に基づき、政省令の改正等を実施することとしており、本事業の成果は当該制度改正のプロセスで活用される。</t>
    <phoneticPr fontId="5"/>
  </si>
  <si>
    <t>-</t>
    <phoneticPr fontId="5"/>
  </si>
  <si>
    <t>　本事業は、一般競争入札（総合評価落札方式又は最低価格落札方式）により委託先を決定しており、選定は妥当である。
　また、一者応札となったものについては、入札説明会に参加したが、入札をしなかった業者に聞き取りをするなどの原因分析を行っている。その結果を踏まえ、より広く応札者を募るため平成29年度から公告期間の延長、また、平成30年度には一部事業の分割を行う、令和元年度には過去の応札者や他の試験機関に対する積極的な案内、令和２年度には事業名を一部見直して内容がわかりやすいものに変更するなどの対応を行っている。</t>
    <rPh sb="46" eb="48">
      <t>センテイ</t>
    </rPh>
    <rPh sb="49" eb="51">
      <t>ダトウ</t>
    </rPh>
    <rPh sb="76" eb="78">
      <t>ニュウサツ</t>
    </rPh>
    <rPh sb="78" eb="81">
      <t>セツメイカイ</t>
    </rPh>
    <rPh sb="82" eb="84">
      <t>サンカ</t>
    </rPh>
    <rPh sb="88" eb="90">
      <t>ニュウサツ</t>
    </rPh>
    <rPh sb="96" eb="98">
      <t>ギョウシャ</t>
    </rPh>
    <rPh sb="99" eb="100">
      <t>キ</t>
    </rPh>
    <rPh sb="101" eb="102">
      <t>ト</t>
    </rPh>
    <rPh sb="122" eb="124">
      <t>ケッカ</t>
    </rPh>
    <rPh sb="125" eb="126">
      <t>フ</t>
    </rPh>
    <rPh sb="131" eb="132">
      <t>ヒロ</t>
    </rPh>
    <rPh sb="133" eb="135">
      <t>オウサツ</t>
    </rPh>
    <rPh sb="135" eb="136">
      <t>シャ</t>
    </rPh>
    <rPh sb="137" eb="138">
      <t>ツノ</t>
    </rPh>
    <rPh sb="149" eb="151">
      <t>コウコク</t>
    </rPh>
    <rPh sb="151" eb="153">
      <t>キカン</t>
    </rPh>
    <rPh sb="154" eb="156">
      <t>エンチョウ</t>
    </rPh>
    <rPh sb="160" eb="162">
      <t>ヘイセイ</t>
    </rPh>
    <rPh sb="164" eb="166">
      <t>ネンド</t>
    </rPh>
    <rPh sb="168" eb="170">
      <t>イチブ</t>
    </rPh>
    <rPh sb="170" eb="172">
      <t>ジギョウ</t>
    </rPh>
    <rPh sb="173" eb="175">
      <t>ブンカツ</t>
    </rPh>
    <rPh sb="176" eb="177">
      <t>オコナ</t>
    </rPh>
    <rPh sb="179" eb="181">
      <t>レイワ</t>
    </rPh>
    <rPh sb="181" eb="182">
      <t>ガン</t>
    </rPh>
    <rPh sb="182" eb="184">
      <t>ネンド</t>
    </rPh>
    <rPh sb="210" eb="212">
      <t>レイワ</t>
    </rPh>
    <rPh sb="213" eb="215">
      <t>ネンド</t>
    </rPh>
    <rPh sb="217" eb="219">
      <t>ジギョウ</t>
    </rPh>
    <rPh sb="219" eb="220">
      <t>メイ</t>
    </rPh>
    <rPh sb="221" eb="223">
      <t>イチブ</t>
    </rPh>
    <rPh sb="223" eb="225">
      <t>ミナオ</t>
    </rPh>
    <rPh sb="227" eb="229">
      <t>ナイヨウ</t>
    </rPh>
    <rPh sb="239" eb="241">
      <t>ヘンコウ</t>
    </rPh>
    <rPh sb="246" eb="248">
      <t>タイオウ</t>
    </rPh>
    <rPh sb="249" eb="250">
      <t>オコナ</t>
    </rPh>
    <phoneticPr fontId="5"/>
  </si>
  <si>
    <t>　化学物質の種類・使用実態の多様化に対応した事業場における化学物質管理の支援のため、特定化学物質障害予防規則等の規制の対象となっていない有害化学物質のリスク評価に向けたばく露実態調査や有害性評価書の作成等を行うことにより、規制の強化等の有害化学物質対策の一層の推進を図る。</t>
    <phoneticPr fontId="5"/>
  </si>
  <si>
    <t>労働者災害補償保険法第29条第１項第３号
労働安全衛生規則第95条の６</t>
    <phoneticPr fontId="5"/>
  </si>
  <si>
    <t>　活動指標について、令和２年度は見込みを上回る31物質について有害性評価報告書を作成した。成果目標について、「化学物質のリスク評価検討会」において化学物質の有害性の評価を行った結果、新たに規制が必要とされたものについては確実に政省令改正を行っている。令和２年度については、同検討会における有害性評価の結果新たに規制が必要とされた物質はなかった。以上を総合すると、事業は有効に運営できているものと評価できる。</t>
    <rPh sb="10" eb="12">
      <t>レイワ</t>
    </rPh>
    <rPh sb="16" eb="18">
      <t>ミコ</t>
    </rPh>
    <rPh sb="20" eb="22">
      <t>ウワマワ</t>
    </rPh>
    <rPh sb="55" eb="57">
      <t>カガク</t>
    </rPh>
    <rPh sb="57" eb="59">
      <t>ブッシツ</t>
    </rPh>
    <rPh sb="63" eb="65">
      <t>ヒョウカ</t>
    </rPh>
    <rPh sb="65" eb="68">
      <t>ケントウカイ</t>
    </rPh>
    <rPh sb="91" eb="92">
      <t>アラ</t>
    </rPh>
    <rPh sb="94" eb="96">
      <t>キセイ</t>
    </rPh>
    <rPh sb="97" eb="99">
      <t>ヒツヨウ</t>
    </rPh>
    <rPh sb="110" eb="112">
      <t>カクジツ</t>
    </rPh>
    <rPh sb="113" eb="114">
      <t>セイ</t>
    </rPh>
    <rPh sb="114" eb="116">
      <t>ショウレイ</t>
    </rPh>
    <rPh sb="116" eb="118">
      <t>カイセイ</t>
    </rPh>
    <rPh sb="119" eb="120">
      <t>オコナ</t>
    </rPh>
    <rPh sb="125" eb="127">
      <t>レイワ</t>
    </rPh>
    <rPh sb="128" eb="130">
      <t>ネンド</t>
    </rPh>
    <rPh sb="136" eb="137">
      <t>ドウ</t>
    </rPh>
    <rPh sb="137" eb="140">
      <t>ケントウカイ</t>
    </rPh>
    <rPh sb="144" eb="147">
      <t>ユウガイセイ</t>
    </rPh>
    <rPh sb="147" eb="149">
      <t>ヒョウカ</t>
    </rPh>
    <rPh sb="150" eb="152">
      <t>ケッカ</t>
    </rPh>
    <rPh sb="152" eb="153">
      <t>アラ</t>
    </rPh>
    <rPh sb="155" eb="157">
      <t>キセイ</t>
    </rPh>
    <rPh sb="158" eb="160">
      <t>ヒツヨウ</t>
    </rPh>
    <rPh sb="164" eb="166">
      <t>ブッシツ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</si>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</sst>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201706</xdr:colOff>
      <xdr:row>748</xdr:row>
      <xdr:rowOff>347382</xdr:rowOff>
    </xdr:from>
    <xdr:to>
      <xdr:col>22</xdr:col>
      <xdr:colOff>168089</xdr:colOff>
      <xdr:row>750</xdr:row>
      <xdr:rowOff>334576</xdr:rowOff>
    </xdr:to>
    <xdr:sp macro="" textlink="">
      <xdr:nvSpPr>
        <xdr:cNvPr id="2" name="正方形/長方形 1"/>
        <xdr:cNvSpPr/>
      </xdr:nvSpPr>
      <xdr:spPr>
        <a:xfrm>
          <a:off x="1649506" y="44444322"/>
          <a:ext cx="2541943" cy="6806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248.5</a:t>
          </a:r>
          <a:r>
            <a:rPr kumimoji="1" lang="ja-JP" altLang="en-US" sz="1100">
              <a:solidFill>
                <a:sysClr val="windowText" lastClr="000000"/>
              </a:solidFill>
            </a:rPr>
            <a:t>百万円）</a:t>
          </a:r>
        </a:p>
      </xdr:txBody>
    </xdr:sp>
    <xdr:clientData/>
  </xdr:twoCellAnchor>
  <xdr:twoCellAnchor>
    <xdr:from>
      <xdr:col>9</xdr:col>
      <xdr:colOff>12213</xdr:colOff>
      <xdr:row>751</xdr:row>
      <xdr:rowOff>25614</xdr:rowOff>
    </xdr:from>
    <xdr:to>
      <xdr:col>22</xdr:col>
      <xdr:colOff>177379</xdr:colOff>
      <xdr:row>752</xdr:row>
      <xdr:rowOff>1471</xdr:rowOff>
    </xdr:to>
    <xdr:sp macro="" textlink="">
      <xdr:nvSpPr>
        <xdr:cNvPr id="3" name="正方形/長方形 2"/>
        <xdr:cNvSpPr/>
      </xdr:nvSpPr>
      <xdr:spPr>
        <a:xfrm>
          <a:off x="1658133" y="45158874"/>
          <a:ext cx="2542606" cy="318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8</xdr:col>
      <xdr:colOff>0</xdr:colOff>
      <xdr:row>750</xdr:row>
      <xdr:rowOff>334575</xdr:rowOff>
    </xdr:from>
    <xdr:to>
      <xdr:col>23</xdr:col>
      <xdr:colOff>165687</xdr:colOff>
      <xdr:row>751</xdr:row>
      <xdr:rowOff>350582</xdr:rowOff>
    </xdr:to>
    <xdr:sp macro="" textlink="">
      <xdr:nvSpPr>
        <xdr:cNvPr id="4" name="大かっこ 3"/>
        <xdr:cNvSpPr/>
      </xdr:nvSpPr>
      <xdr:spPr>
        <a:xfrm>
          <a:off x="1463040" y="45124935"/>
          <a:ext cx="2908887" cy="351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180095</xdr:colOff>
      <xdr:row>753</xdr:row>
      <xdr:rowOff>315365</xdr:rowOff>
    </xdr:from>
    <xdr:to>
      <xdr:col>31</xdr:col>
      <xdr:colOff>146478</xdr:colOff>
      <xdr:row>755</xdr:row>
      <xdr:rowOff>302559</xdr:rowOff>
    </xdr:to>
    <xdr:sp macro="" textlink="">
      <xdr:nvSpPr>
        <xdr:cNvPr id="5" name="正方形/長方形 4"/>
        <xdr:cNvSpPr/>
      </xdr:nvSpPr>
      <xdr:spPr>
        <a:xfrm>
          <a:off x="3289055" y="46134425"/>
          <a:ext cx="2526703" cy="6729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Ａ．テクノヒル株式会社</a:t>
          </a:r>
          <a:endParaRPr kumimoji="1" lang="en-US" altLang="ja-JP" sz="1100">
            <a:solidFill>
              <a:sysClr val="windowText" lastClr="000000"/>
            </a:solidFill>
            <a:latin typeface="+mn-ea"/>
            <a:ea typeface="+mn-ea"/>
          </a:endParaRPr>
        </a:p>
        <a:p>
          <a:pPr algn="ctr"/>
          <a:r>
            <a:rPr lang="ja-JP" altLang="en-US"/>
            <a:t> </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31.9</a:t>
          </a:r>
          <a:r>
            <a:rPr kumimoji="1" lang="ja-JP" altLang="en-US" sz="1100">
              <a:solidFill>
                <a:sysClr val="windowText" lastClr="000000"/>
              </a:solidFill>
              <a:latin typeface="+mn-ea"/>
              <a:ea typeface="+mn-ea"/>
            </a:rPr>
            <a:t>百万円）</a:t>
          </a:r>
        </a:p>
      </xdr:txBody>
    </xdr:sp>
    <xdr:clientData/>
  </xdr:twoCellAnchor>
  <xdr:twoCellAnchor>
    <xdr:from>
      <xdr:col>16</xdr:col>
      <xdr:colOff>182496</xdr:colOff>
      <xdr:row>755</xdr:row>
      <xdr:rowOff>336177</xdr:rowOff>
    </xdr:from>
    <xdr:to>
      <xdr:col>32</xdr:col>
      <xdr:colOff>132868</xdr:colOff>
      <xdr:row>756</xdr:row>
      <xdr:rowOff>296155</xdr:rowOff>
    </xdr:to>
    <xdr:sp macro="" textlink="">
      <xdr:nvSpPr>
        <xdr:cNvPr id="6" name="大かっこ 5"/>
        <xdr:cNvSpPr/>
      </xdr:nvSpPr>
      <xdr:spPr>
        <a:xfrm>
          <a:off x="3108576" y="46841037"/>
          <a:ext cx="2876452" cy="302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755</xdr:row>
      <xdr:rowOff>302559</xdr:rowOff>
    </xdr:from>
    <xdr:to>
      <xdr:col>31</xdr:col>
      <xdr:colOff>146477</xdr:colOff>
      <xdr:row>756</xdr:row>
      <xdr:rowOff>296155</xdr:rowOff>
    </xdr:to>
    <xdr:sp macro="" textlink="">
      <xdr:nvSpPr>
        <xdr:cNvPr id="7" name="正方形/長方形 6"/>
        <xdr:cNvSpPr/>
      </xdr:nvSpPr>
      <xdr:spPr>
        <a:xfrm>
          <a:off x="3277848" y="46807419"/>
          <a:ext cx="2537909" cy="336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有害性評価書の作成等</a:t>
          </a:r>
        </a:p>
      </xdr:txBody>
    </xdr:sp>
    <xdr:clientData/>
  </xdr:twoCellAnchor>
  <xdr:twoCellAnchor>
    <xdr:from>
      <xdr:col>11</xdr:col>
      <xdr:colOff>194501</xdr:colOff>
      <xdr:row>752</xdr:row>
      <xdr:rowOff>75238</xdr:rowOff>
    </xdr:from>
    <xdr:to>
      <xdr:col>12</xdr:col>
      <xdr:colOff>0</xdr:colOff>
      <xdr:row>777</xdr:row>
      <xdr:rowOff>99023</xdr:rowOff>
    </xdr:to>
    <xdr:cxnSp macro="">
      <xdr:nvCxnSpPr>
        <xdr:cNvPr id="8" name="直線コネクタ 7"/>
        <xdr:cNvCxnSpPr/>
      </xdr:nvCxnSpPr>
      <xdr:spPr>
        <a:xfrm>
          <a:off x="2190941" y="45551398"/>
          <a:ext cx="3619" cy="88782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180095</xdr:colOff>
      <xdr:row>758</xdr:row>
      <xdr:rowOff>283348</xdr:rowOff>
    </xdr:from>
    <xdr:to>
      <xdr:col>32</xdr:col>
      <xdr:colOff>123265</xdr:colOff>
      <xdr:row>760</xdr:row>
      <xdr:rowOff>270542</xdr:rowOff>
    </xdr:to>
    <xdr:sp macro="" textlink="">
      <xdr:nvSpPr>
        <xdr:cNvPr id="9" name="正方形/長方形 8"/>
        <xdr:cNvSpPr/>
      </xdr:nvSpPr>
      <xdr:spPr>
        <a:xfrm>
          <a:off x="3289055" y="47816908"/>
          <a:ext cx="2686370" cy="6729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Ｂ．中央労働災害防止協会</a:t>
          </a:r>
        </a:p>
        <a:p>
          <a:pPr algn="ct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137.3</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16</xdr:col>
      <xdr:colOff>182496</xdr:colOff>
      <xdr:row>760</xdr:row>
      <xdr:rowOff>304160</xdr:rowOff>
    </xdr:from>
    <xdr:to>
      <xdr:col>32</xdr:col>
      <xdr:colOff>132868</xdr:colOff>
      <xdr:row>761</xdr:row>
      <xdr:rowOff>264138</xdr:rowOff>
    </xdr:to>
    <xdr:sp macro="" textlink="">
      <xdr:nvSpPr>
        <xdr:cNvPr id="10" name="大かっこ 9"/>
        <xdr:cNvSpPr/>
      </xdr:nvSpPr>
      <xdr:spPr>
        <a:xfrm>
          <a:off x="3108576" y="48523520"/>
          <a:ext cx="2876452" cy="302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760</xdr:row>
      <xdr:rowOff>270542</xdr:rowOff>
    </xdr:from>
    <xdr:to>
      <xdr:col>31</xdr:col>
      <xdr:colOff>146477</xdr:colOff>
      <xdr:row>761</xdr:row>
      <xdr:rowOff>264138</xdr:rowOff>
    </xdr:to>
    <xdr:sp macro="" textlink="">
      <xdr:nvSpPr>
        <xdr:cNvPr id="11" name="正方形/長方形 10"/>
        <xdr:cNvSpPr/>
      </xdr:nvSpPr>
      <xdr:spPr>
        <a:xfrm>
          <a:off x="3277848" y="48489902"/>
          <a:ext cx="2537909" cy="336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ばく露実態調査等</a:t>
          </a:r>
        </a:p>
      </xdr:txBody>
    </xdr:sp>
    <xdr:clientData/>
  </xdr:twoCellAnchor>
  <xdr:twoCellAnchor>
    <xdr:from>
      <xdr:col>17</xdr:col>
      <xdr:colOff>180095</xdr:colOff>
      <xdr:row>763</xdr:row>
      <xdr:rowOff>167624</xdr:rowOff>
    </xdr:from>
    <xdr:to>
      <xdr:col>31</xdr:col>
      <xdr:colOff>146478</xdr:colOff>
      <xdr:row>764</xdr:row>
      <xdr:rowOff>500439</xdr:rowOff>
    </xdr:to>
    <xdr:sp macro="" textlink="">
      <xdr:nvSpPr>
        <xdr:cNvPr id="12" name="正方形/長方形 11"/>
        <xdr:cNvSpPr/>
      </xdr:nvSpPr>
      <xdr:spPr>
        <a:xfrm>
          <a:off x="3289055" y="49415684"/>
          <a:ext cx="2526703" cy="5156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Ｃ．株式会社ボゾリサーチセンター</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7.7</a:t>
          </a:r>
          <a:r>
            <a:rPr kumimoji="1" lang="ja-JP" altLang="en-US" sz="1100">
              <a:solidFill>
                <a:sysClr val="windowText" lastClr="000000"/>
              </a:solidFill>
              <a:latin typeface="+mn-ea"/>
              <a:ea typeface="+mn-ea"/>
            </a:rPr>
            <a:t>百万円）</a:t>
          </a:r>
        </a:p>
      </xdr:txBody>
    </xdr:sp>
    <xdr:clientData/>
  </xdr:twoCellAnchor>
  <xdr:twoCellAnchor>
    <xdr:from>
      <xdr:col>16</xdr:col>
      <xdr:colOff>182496</xdr:colOff>
      <xdr:row>764</xdr:row>
      <xdr:rowOff>534057</xdr:rowOff>
    </xdr:from>
    <xdr:to>
      <xdr:col>46</xdr:col>
      <xdr:colOff>110457</xdr:colOff>
      <xdr:row>765</xdr:row>
      <xdr:rowOff>183248</xdr:rowOff>
    </xdr:to>
    <xdr:sp macro="" textlink="">
      <xdr:nvSpPr>
        <xdr:cNvPr id="13" name="大かっこ 12"/>
        <xdr:cNvSpPr/>
      </xdr:nvSpPr>
      <xdr:spPr>
        <a:xfrm>
          <a:off x="3108576" y="49934517"/>
          <a:ext cx="5414361" cy="182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764</xdr:row>
      <xdr:rowOff>541260</xdr:rowOff>
    </xdr:from>
    <xdr:to>
      <xdr:col>46</xdr:col>
      <xdr:colOff>4001</xdr:colOff>
      <xdr:row>765</xdr:row>
      <xdr:rowOff>221348</xdr:rowOff>
    </xdr:to>
    <xdr:sp macro="" textlink="">
      <xdr:nvSpPr>
        <xdr:cNvPr id="14" name="正方形/長方形 13"/>
        <xdr:cNvSpPr/>
      </xdr:nvSpPr>
      <xdr:spPr>
        <a:xfrm>
          <a:off x="3277848" y="49934100"/>
          <a:ext cx="5138633" cy="221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発がん性が明らかでない化学物質に対するスクリーニング（変異原性試験）</a:t>
          </a:r>
        </a:p>
      </xdr:txBody>
    </xdr:sp>
    <xdr:clientData/>
  </xdr:twoCellAnchor>
  <xdr:twoCellAnchor>
    <xdr:from>
      <xdr:col>17</xdr:col>
      <xdr:colOff>180095</xdr:colOff>
      <xdr:row>766</xdr:row>
      <xdr:rowOff>76417</xdr:rowOff>
    </xdr:from>
    <xdr:to>
      <xdr:col>31</xdr:col>
      <xdr:colOff>149679</xdr:colOff>
      <xdr:row>767</xdr:row>
      <xdr:rowOff>268941</xdr:rowOff>
    </xdr:to>
    <xdr:sp macro="" textlink="">
      <xdr:nvSpPr>
        <xdr:cNvPr id="15" name="正方形/長方形 14"/>
        <xdr:cNvSpPr/>
      </xdr:nvSpPr>
      <xdr:spPr>
        <a:xfrm>
          <a:off x="3289055" y="50635117"/>
          <a:ext cx="2529904" cy="5354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Ｄ．</a:t>
          </a:r>
          <a:r>
            <a:rPr kumimoji="1" lang="ja-JP" altLang="ja-JP" sz="1100">
              <a:solidFill>
                <a:sysClr val="windowText" lastClr="000000"/>
              </a:solidFill>
              <a:effectLst/>
              <a:latin typeface="+mn-ea"/>
              <a:ea typeface="+mn-ea"/>
              <a:cs typeface="+mn-cs"/>
            </a:rPr>
            <a:t>株式会社ボゾリサーチセンター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17.2</a:t>
          </a:r>
          <a:r>
            <a:rPr kumimoji="1" lang="ja-JP" altLang="en-US" sz="1100">
              <a:solidFill>
                <a:sysClr val="windowText" lastClr="000000"/>
              </a:solidFill>
              <a:latin typeface="+mn-ea"/>
              <a:ea typeface="+mn-ea"/>
            </a:rPr>
            <a:t>百万円）</a:t>
          </a:r>
        </a:p>
      </xdr:txBody>
    </xdr:sp>
    <xdr:clientData/>
  </xdr:twoCellAnchor>
  <xdr:twoCellAnchor>
    <xdr:from>
      <xdr:col>16</xdr:col>
      <xdr:colOff>182496</xdr:colOff>
      <xdr:row>767</xdr:row>
      <xdr:rowOff>190939</xdr:rowOff>
    </xdr:from>
    <xdr:to>
      <xdr:col>46</xdr:col>
      <xdr:colOff>110457</xdr:colOff>
      <xdr:row>769</xdr:row>
      <xdr:rowOff>197405</xdr:rowOff>
    </xdr:to>
    <xdr:sp macro="" textlink="">
      <xdr:nvSpPr>
        <xdr:cNvPr id="16" name="大かっこ 15"/>
        <xdr:cNvSpPr/>
      </xdr:nvSpPr>
      <xdr:spPr>
        <a:xfrm>
          <a:off x="3108576" y="51092539"/>
          <a:ext cx="5414361" cy="692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168887</xdr:colOff>
      <xdr:row>767</xdr:row>
      <xdr:rowOff>157322</xdr:rowOff>
    </xdr:from>
    <xdr:to>
      <xdr:col>45</xdr:col>
      <xdr:colOff>160483</xdr:colOff>
      <xdr:row>769</xdr:row>
      <xdr:rowOff>203970</xdr:rowOff>
    </xdr:to>
    <xdr:sp macro="" textlink="">
      <xdr:nvSpPr>
        <xdr:cNvPr id="17" name="正方形/長方形 16"/>
        <xdr:cNvSpPr/>
      </xdr:nvSpPr>
      <xdr:spPr>
        <a:xfrm>
          <a:off x="3277847" y="51058922"/>
          <a:ext cx="5112236" cy="732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発がん性の有無が明らかでない化学物質のうち、遺伝毒性を有しないもの</a:t>
          </a:r>
          <a:endParaRPr kumimoji="1" lang="en-US" altLang="ja-JP" sz="1100">
            <a:solidFill>
              <a:sysClr val="windowText" lastClr="000000"/>
            </a:solidFill>
          </a:endParaRPr>
        </a:p>
        <a:p>
          <a:pPr algn="ctr"/>
          <a:r>
            <a:rPr kumimoji="1" lang="ja-JP" altLang="en-US" sz="1100">
              <a:solidFill>
                <a:sysClr val="windowText" lastClr="000000"/>
              </a:solidFill>
            </a:rPr>
            <a:t>に対するスクリーニング（形質転換試験）</a:t>
          </a:r>
          <a:endParaRPr kumimoji="1" lang="en-US" altLang="ja-JP" sz="1100">
            <a:solidFill>
              <a:sysClr val="windowText" lastClr="000000"/>
            </a:solidFill>
          </a:endParaRPr>
        </a:p>
      </xdr:txBody>
    </xdr:sp>
    <xdr:clientData/>
  </xdr:twoCellAnchor>
  <xdr:twoCellAnchor>
    <xdr:from>
      <xdr:col>16</xdr:col>
      <xdr:colOff>182496</xdr:colOff>
      <xdr:row>778</xdr:row>
      <xdr:rowOff>275344</xdr:rowOff>
    </xdr:from>
    <xdr:to>
      <xdr:col>42</xdr:col>
      <xdr:colOff>120063</xdr:colOff>
      <xdr:row>779</xdr:row>
      <xdr:rowOff>309762</xdr:rowOff>
    </xdr:to>
    <xdr:sp macro="" textlink="">
      <xdr:nvSpPr>
        <xdr:cNvPr id="18" name="大かっこ 17"/>
        <xdr:cNvSpPr/>
      </xdr:nvSpPr>
      <xdr:spPr>
        <a:xfrm>
          <a:off x="3108576" y="54948844"/>
          <a:ext cx="4692447" cy="377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191301</xdr:colOff>
      <xdr:row>778</xdr:row>
      <xdr:rowOff>172807</xdr:rowOff>
    </xdr:from>
    <xdr:to>
      <xdr:col>42</xdr:col>
      <xdr:colOff>112059</xdr:colOff>
      <xdr:row>785</xdr:row>
      <xdr:rowOff>123825</xdr:rowOff>
    </xdr:to>
    <xdr:sp macro="" textlink="">
      <xdr:nvSpPr>
        <xdr:cNvPr id="19" name="正方形/長方形 18"/>
        <xdr:cNvSpPr/>
      </xdr:nvSpPr>
      <xdr:spPr>
        <a:xfrm>
          <a:off x="3591726" y="56522707"/>
          <a:ext cx="4921383" cy="579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発がん性の有無が明らかでない化学物質について、長期発がん性試験が必要なものをスクリーニング（中期発がん性試験）２物質分</a:t>
          </a:r>
          <a:endParaRPr kumimoji="1" lang="en-US" altLang="ja-JP" sz="1100">
            <a:solidFill>
              <a:sysClr val="windowText" lastClr="000000"/>
            </a:solidFill>
          </a:endParaRPr>
        </a:p>
      </xdr:txBody>
    </xdr:sp>
    <xdr:clientData/>
  </xdr:twoCellAnchor>
  <xdr:twoCellAnchor>
    <xdr:from>
      <xdr:col>11</xdr:col>
      <xdr:colOff>172090</xdr:colOff>
      <xdr:row>754</xdr:row>
      <xdr:rowOff>297756</xdr:rowOff>
    </xdr:from>
    <xdr:to>
      <xdr:col>17</xdr:col>
      <xdr:colOff>90448</xdr:colOff>
      <xdr:row>754</xdr:row>
      <xdr:rowOff>297756</xdr:rowOff>
    </xdr:to>
    <xdr:cxnSp macro="">
      <xdr:nvCxnSpPr>
        <xdr:cNvPr id="20" name="直線矢印コネクタ 19"/>
        <xdr:cNvCxnSpPr/>
      </xdr:nvCxnSpPr>
      <xdr:spPr>
        <a:xfrm>
          <a:off x="2183770" y="46459716"/>
          <a:ext cx="10156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759</xdr:row>
      <xdr:rowOff>276945</xdr:rowOff>
    </xdr:from>
    <xdr:to>
      <xdr:col>17</xdr:col>
      <xdr:colOff>90448</xdr:colOff>
      <xdr:row>759</xdr:row>
      <xdr:rowOff>276945</xdr:rowOff>
    </xdr:to>
    <xdr:cxnSp macro="">
      <xdr:nvCxnSpPr>
        <xdr:cNvPr id="21" name="直線矢印コネクタ 20"/>
        <xdr:cNvCxnSpPr/>
      </xdr:nvCxnSpPr>
      <xdr:spPr>
        <a:xfrm>
          <a:off x="2183770" y="48153405"/>
          <a:ext cx="10156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766</xdr:row>
      <xdr:rowOff>435412</xdr:rowOff>
    </xdr:from>
    <xdr:to>
      <xdr:col>17</xdr:col>
      <xdr:colOff>90448</xdr:colOff>
      <xdr:row>766</xdr:row>
      <xdr:rowOff>435412</xdr:rowOff>
    </xdr:to>
    <xdr:cxnSp macro="">
      <xdr:nvCxnSpPr>
        <xdr:cNvPr id="22" name="直線矢印コネクタ 21"/>
        <xdr:cNvCxnSpPr/>
      </xdr:nvCxnSpPr>
      <xdr:spPr>
        <a:xfrm>
          <a:off x="2183770" y="50902672"/>
          <a:ext cx="10156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771</xdr:row>
      <xdr:rowOff>81631</xdr:rowOff>
    </xdr:from>
    <xdr:to>
      <xdr:col>17</xdr:col>
      <xdr:colOff>90448</xdr:colOff>
      <xdr:row>771</xdr:row>
      <xdr:rowOff>81631</xdr:rowOff>
    </xdr:to>
    <xdr:cxnSp macro="">
      <xdr:nvCxnSpPr>
        <xdr:cNvPr id="23" name="直線矢印コネクタ 22"/>
        <xdr:cNvCxnSpPr/>
      </xdr:nvCxnSpPr>
      <xdr:spPr>
        <a:xfrm>
          <a:off x="2183770" y="52354831"/>
          <a:ext cx="10156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185697</xdr:colOff>
      <xdr:row>777</xdr:row>
      <xdr:rowOff>95245</xdr:rowOff>
    </xdr:from>
    <xdr:to>
      <xdr:col>17</xdr:col>
      <xdr:colOff>104055</xdr:colOff>
      <xdr:row>777</xdr:row>
      <xdr:rowOff>95245</xdr:rowOff>
    </xdr:to>
    <xdr:cxnSp macro="">
      <xdr:nvCxnSpPr>
        <xdr:cNvPr id="24" name="直線矢印コネクタ 23"/>
        <xdr:cNvCxnSpPr/>
      </xdr:nvCxnSpPr>
      <xdr:spPr>
        <a:xfrm>
          <a:off x="2197377" y="54425845"/>
          <a:ext cx="10156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180094</xdr:colOff>
      <xdr:row>774</xdr:row>
      <xdr:rowOff>122460</xdr:rowOff>
    </xdr:from>
    <xdr:to>
      <xdr:col>46</xdr:col>
      <xdr:colOff>0</xdr:colOff>
      <xdr:row>776</xdr:row>
      <xdr:rowOff>151276</xdr:rowOff>
    </xdr:to>
    <xdr:sp macro="" textlink="">
      <xdr:nvSpPr>
        <xdr:cNvPr id="25" name="正方形/長方形 24"/>
        <xdr:cNvSpPr/>
      </xdr:nvSpPr>
      <xdr:spPr>
        <a:xfrm>
          <a:off x="3289054" y="51694620"/>
          <a:ext cx="5123426" cy="65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中期発がん性試験実施事業（チモール、２－ｓｅｃ－ブチルフェノール）</a:t>
          </a: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157683</xdr:colOff>
      <xdr:row>765</xdr:row>
      <xdr:rowOff>202461</xdr:rowOff>
    </xdr:from>
    <xdr:to>
      <xdr:col>36</xdr:col>
      <xdr:colOff>134471</xdr:colOff>
      <xdr:row>766</xdr:row>
      <xdr:rowOff>78814</xdr:rowOff>
    </xdr:to>
    <xdr:sp macro="" textlink="">
      <xdr:nvSpPr>
        <xdr:cNvPr id="26" name="正方形/長方形 25"/>
        <xdr:cNvSpPr/>
      </xdr:nvSpPr>
      <xdr:spPr>
        <a:xfrm>
          <a:off x="3266643" y="50136321"/>
          <a:ext cx="3451508" cy="50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Bhas42</a:t>
          </a:r>
          <a:r>
            <a:rPr kumimoji="1" lang="ja-JP" altLang="en-US" sz="1100">
              <a:solidFill>
                <a:sysClr val="windowText" lastClr="000000"/>
              </a:solidFill>
            </a:rPr>
            <a:t>細胞を用いた形質転換試験の実施事業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761</xdr:row>
      <xdr:rowOff>338626</xdr:rowOff>
    </xdr:from>
    <xdr:to>
      <xdr:col>44</xdr:col>
      <xdr:colOff>81643</xdr:colOff>
      <xdr:row>763</xdr:row>
      <xdr:rowOff>167624</xdr:rowOff>
    </xdr:to>
    <xdr:sp macro="" textlink="">
      <xdr:nvSpPr>
        <xdr:cNvPr id="27" name="正方形/長方形 26"/>
        <xdr:cNvSpPr/>
      </xdr:nvSpPr>
      <xdr:spPr>
        <a:xfrm>
          <a:off x="3289055" y="48900886"/>
          <a:ext cx="4839308" cy="514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変異原性試験等実施事業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757</xdr:row>
      <xdr:rowOff>88045</xdr:rowOff>
    </xdr:from>
    <xdr:to>
      <xdr:col>44</xdr:col>
      <xdr:colOff>81643</xdr:colOff>
      <xdr:row>758</xdr:row>
      <xdr:rowOff>283348</xdr:rowOff>
    </xdr:to>
    <xdr:sp macro="" textlink="">
      <xdr:nvSpPr>
        <xdr:cNvPr id="28" name="正方形/長方形 27"/>
        <xdr:cNvSpPr/>
      </xdr:nvSpPr>
      <xdr:spPr>
        <a:xfrm>
          <a:off x="3289055" y="47278705"/>
          <a:ext cx="4839308" cy="5382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職場における化学物質のリスク評価推進事業（ばく露実態調査）</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752</xdr:row>
      <xdr:rowOff>120061</xdr:rowOff>
    </xdr:from>
    <xdr:to>
      <xdr:col>44</xdr:col>
      <xdr:colOff>81643</xdr:colOff>
      <xdr:row>753</xdr:row>
      <xdr:rowOff>315365</xdr:rowOff>
    </xdr:to>
    <xdr:sp macro="" textlink="">
      <xdr:nvSpPr>
        <xdr:cNvPr id="29" name="正方形/長方形 28"/>
        <xdr:cNvSpPr/>
      </xdr:nvSpPr>
      <xdr:spPr>
        <a:xfrm>
          <a:off x="3289055" y="45596221"/>
          <a:ext cx="4839308" cy="538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職場における化学物質のリスク評価推進事業（有害性評価書作成等）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16808</xdr:colOff>
      <xdr:row>776</xdr:row>
      <xdr:rowOff>81640</xdr:rowOff>
    </xdr:from>
    <xdr:to>
      <xdr:col>31</xdr:col>
      <xdr:colOff>187299</xdr:colOff>
      <xdr:row>778</xdr:row>
      <xdr:rowOff>150476</xdr:rowOff>
    </xdr:to>
    <xdr:sp macro="" textlink="">
      <xdr:nvSpPr>
        <xdr:cNvPr id="30" name="正方形/長方形 29"/>
        <xdr:cNvSpPr/>
      </xdr:nvSpPr>
      <xdr:spPr>
        <a:xfrm>
          <a:off x="3308648" y="54069340"/>
          <a:ext cx="2540311" cy="7546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Ｆ</a:t>
          </a:r>
          <a:r>
            <a:rPr kumimoji="1" lang="ja-JP" altLang="en-US" sz="1100">
              <a:solidFill>
                <a:sysClr val="windowText" lastClr="000000"/>
              </a:solidFill>
            </a:rPr>
            <a:t>．株式会社</a:t>
          </a:r>
          <a:r>
            <a:rPr kumimoji="1" lang="en-US" altLang="ja-JP" sz="1100">
              <a:solidFill>
                <a:sysClr val="windowText" lastClr="000000"/>
              </a:solidFill>
              <a:latin typeface="+mn-ea"/>
              <a:ea typeface="+mn-ea"/>
            </a:rPr>
            <a:t>DIMS</a:t>
          </a:r>
          <a:r>
            <a:rPr kumimoji="1" lang="ja-JP" altLang="en-US" sz="1100">
              <a:solidFill>
                <a:sysClr val="windowText" lastClr="000000"/>
              </a:solidFill>
            </a:rPr>
            <a:t>医科学研究所</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27.2</a:t>
          </a:r>
          <a:r>
            <a:rPr kumimoji="1" lang="ja-JP" altLang="en-US" sz="1100">
              <a:solidFill>
                <a:sysClr val="windowText" lastClr="000000"/>
              </a:solidFill>
              <a:latin typeface="+mn-ea"/>
              <a:ea typeface="+mn-ea"/>
            </a:rPr>
            <a:t>百万円）</a:t>
          </a:r>
        </a:p>
      </xdr:txBody>
    </xdr:sp>
    <xdr:clientData/>
  </xdr:twoCellAnchor>
  <xdr:twoCellAnchor>
    <xdr:from>
      <xdr:col>12</xdr:col>
      <xdr:colOff>0</xdr:colOff>
      <xdr:row>764</xdr:row>
      <xdr:rowOff>122462</xdr:rowOff>
    </xdr:from>
    <xdr:to>
      <xdr:col>17</xdr:col>
      <xdr:colOff>122465</xdr:colOff>
      <xdr:row>764</xdr:row>
      <xdr:rowOff>122462</xdr:rowOff>
    </xdr:to>
    <xdr:cxnSp macro="">
      <xdr:nvCxnSpPr>
        <xdr:cNvPr id="31" name="直線矢印コネクタ 30"/>
        <xdr:cNvCxnSpPr/>
      </xdr:nvCxnSpPr>
      <xdr:spPr>
        <a:xfrm>
          <a:off x="2194560" y="49713422"/>
          <a:ext cx="103686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182496</xdr:colOff>
      <xdr:row>773</xdr:row>
      <xdr:rowOff>53340</xdr:rowOff>
    </xdr:from>
    <xdr:to>
      <xdr:col>42</xdr:col>
      <xdr:colOff>120063</xdr:colOff>
      <xdr:row>774</xdr:row>
      <xdr:rowOff>94497</xdr:rowOff>
    </xdr:to>
    <xdr:sp macro="" textlink="">
      <xdr:nvSpPr>
        <xdr:cNvPr id="32" name="大かっこ 31"/>
        <xdr:cNvSpPr/>
      </xdr:nvSpPr>
      <xdr:spPr>
        <a:xfrm>
          <a:off x="3108576" y="53012340"/>
          <a:ext cx="4692447" cy="384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801</xdr:colOff>
      <xdr:row>772</xdr:row>
      <xdr:rowOff>266700</xdr:rowOff>
    </xdr:from>
    <xdr:to>
      <xdr:col>42</xdr:col>
      <xdr:colOff>112059</xdr:colOff>
      <xdr:row>774</xdr:row>
      <xdr:rowOff>195604</xdr:rowOff>
    </xdr:to>
    <xdr:sp macro="" textlink="">
      <xdr:nvSpPr>
        <xdr:cNvPr id="33" name="正方形/長方形 32"/>
        <xdr:cNvSpPr/>
      </xdr:nvSpPr>
      <xdr:spPr>
        <a:xfrm>
          <a:off x="3292641" y="52882800"/>
          <a:ext cx="4500378" cy="614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発がん性の有無が明らかでない化学物質について、長期発がん性試験が必要なものをスクリーニング（中期発がん性試験）２物質分</a:t>
          </a:r>
          <a:endParaRPr kumimoji="1" lang="en-US" altLang="ja-JP" sz="1100">
            <a:solidFill>
              <a:sysClr val="windowText" lastClr="000000"/>
            </a:solidFill>
          </a:endParaRPr>
        </a:p>
      </xdr:txBody>
    </xdr:sp>
    <xdr:clientData/>
  </xdr:twoCellAnchor>
  <xdr:twoCellAnchor>
    <xdr:from>
      <xdr:col>17</xdr:col>
      <xdr:colOff>180094</xdr:colOff>
      <xdr:row>769</xdr:row>
      <xdr:rowOff>105315</xdr:rowOff>
    </xdr:from>
    <xdr:to>
      <xdr:col>47</xdr:col>
      <xdr:colOff>121919</xdr:colOff>
      <xdr:row>770</xdr:row>
      <xdr:rowOff>317011</xdr:rowOff>
    </xdr:to>
    <xdr:sp macro="" textlink="">
      <xdr:nvSpPr>
        <xdr:cNvPr id="34" name="正方形/長方形 33"/>
        <xdr:cNvSpPr/>
      </xdr:nvSpPr>
      <xdr:spPr>
        <a:xfrm>
          <a:off x="3289054" y="49917255"/>
          <a:ext cx="5428225" cy="65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中期発がん性試験実施事業（ノナン酸、メタクリル酸２－（ジメチルアミノ）エチル）</a:t>
          </a: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16808</xdr:colOff>
      <xdr:row>770</xdr:row>
      <xdr:rowOff>247375</xdr:rowOff>
    </xdr:from>
    <xdr:to>
      <xdr:col>31</xdr:col>
      <xdr:colOff>179679</xdr:colOff>
      <xdr:row>772</xdr:row>
      <xdr:rowOff>247631</xdr:rowOff>
    </xdr:to>
    <xdr:sp macro="" textlink="">
      <xdr:nvSpPr>
        <xdr:cNvPr id="35" name="正方形/長方形 34"/>
        <xdr:cNvSpPr/>
      </xdr:nvSpPr>
      <xdr:spPr>
        <a:xfrm>
          <a:off x="3308648" y="52177675"/>
          <a:ext cx="2540311" cy="6860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Ｅ</a:t>
          </a:r>
          <a:r>
            <a:rPr kumimoji="1" lang="ja-JP" altLang="en-US" sz="1100">
              <a:solidFill>
                <a:sysClr val="windowText" lastClr="000000"/>
              </a:solidFill>
              <a:latin typeface="+mn-ea"/>
              <a:ea typeface="+mn-ea"/>
            </a:rPr>
            <a:t>．株式会社ボゾリサーチセンター</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27.2</a:t>
          </a:r>
          <a:r>
            <a:rPr kumimoji="1" lang="ja-JP" altLang="en-US" sz="1100">
              <a:solidFill>
                <a:sysClr val="windowText" lastClr="000000"/>
              </a:solidFill>
              <a:latin typeface="+mn-ea"/>
              <a:ea typeface="+mn-ea"/>
            </a:rPr>
            <a:t>百万円）</a:t>
          </a:r>
        </a:p>
      </xdr:txBody>
    </xdr:sp>
    <xdr:clientData/>
  </xdr:twoCellAnchor>
  <xdr:oneCellAnchor>
    <xdr:from>
      <xdr:col>30</xdr:col>
      <xdr:colOff>24848</xdr:colOff>
      <xdr:row>16</xdr:row>
      <xdr:rowOff>41413</xdr:rowOff>
    </xdr:from>
    <xdr:ext cx="935933" cy="1515718"/>
    <xdr:sp macro="" textlink="">
      <xdr:nvSpPr>
        <xdr:cNvPr id="36" name="テキスト ボックス 35"/>
        <xdr:cNvSpPr txBox="1"/>
      </xdr:nvSpPr>
      <xdr:spPr>
        <a:xfrm>
          <a:off x="5988326" y="6684065"/>
          <a:ext cx="935933" cy="15157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80" zoomScaleNormal="75" zoomScaleSheetLayoutView="80" zoomScalePageLayoutView="85" workbookViewId="0">
      <selection activeCell="BH1107" sqref="BH1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320</v>
      </c>
      <c r="AJ2" s="932" t="s">
        <v>657</v>
      </c>
      <c r="AK2" s="932"/>
      <c r="AL2" s="932"/>
      <c r="AM2" s="932"/>
      <c r="AN2" s="83" t="s">
        <v>320</v>
      </c>
      <c r="AO2" s="932">
        <v>20</v>
      </c>
      <c r="AP2" s="932"/>
      <c r="AQ2" s="932"/>
      <c r="AR2" s="84" t="s">
        <v>623</v>
      </c>
      <c r="AS2" s="938">
        <v>477</v>
      </c>
      <c r="AT2" s="938"/>
      <c r="AU2" s="938"/>
      <c r="AV2" s="83" t="str">
        <f>IF(AW2="","","-")</f>
        <v/>
      </c>
      <c r="AW2" s="898"/>
      <c r="AX2" s="898"/>
    </row>
    <row r="3" spans="1:50" ht="21" customHeight="1" thickBot="1" x14ac:dyDescent="0.2">
      <c r="A3" s="854" t="s">
        <v>616</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624</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628</v>
      </c>
      <c r="H5" s="827"/>
      <c r="I5" s="827"/>
      <c r="J5" s="827"/>
      <c r="K5" s="827"/>
      <c r="L5" s="827"/>
      <c r="M5" s="828" t="s">
        <v>65</v>
      </c>
      <c r="N5" s="829"/>
      <c r="O5" s="829"/>
      <c r="P5" s="829"/>
      <c r="Q5" s="829"/>
      <c r="R5" s="830"/>
      <c r="S5" s="831" t="s">
        <v>69</v>
      </c>
      <c r="T5" s="827"/>
      <c r="U5" s="827"/>
      <c r="V5" s="827"/>
      <c r="W5" s="827"/>
      <c r="X5" s="832"/>
      <c r="Y5" s="688" t="s">
        <v>3</v>
      </c>
      <c r="Z5" s="532"/>
      <c r="AA5" s="532"/>
      <c r="AB5" s="532"/>
      <c r="AC5" s="532"/>
      <c r="AD5" s="533"/>
      <c r="AE5" s="689" t="s">
        <v>629</v>
      </c>
      <c r="AF5" s="689"/>
      <c r="AG5" s="689"/>
      <c r="AH5" s="689"/>
      <c r="AI5" s="689"/>
      <c r="AJ5" s="689"/>
      <c r="AK5" s="689"/>
      <c r="AL5" s="689"/>
      <c r="AM5" s="689"/>
      <c r="AN5" s="689"/>
      <c r="AO5" s="689"/>
      <c r="AP5" s="690"/>
      <c r="AQ5" s="691" t="s">
        <v>627</v>
      </c>
      <c r="AR5" s="692"/>
      <c r="AS5" s="692"/>
      <c r="AT5" s="692"/>
      <c r="AU5" s="692"/>
      <c r="AV5" s="692"/>
      <c r="AW5" s="692"/>
      <c r="AX5" s="693"/>
    </row>
    <row r="6" spans="1:50" ht="39" customHeight="1" x14ac:dyDescent="0.15">
      <c r="A6" s="696" t="s">
        <v>4</v>
      </c>
      <c r="B6" s="697"/>
      <c r="C6" s="697"/>
      <c r="D6" s="697"/>
      <c r="E6" s="697"/>
      <c r="F6" s="697"/>
      <c r="G6" s="379" t="str">
        <f>入力規則等!F39</f>
        <v>労働保険特別会計労災勘定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708</v>
      </c>
      <c r="H7" s="488"/>
      <c r="I7" s="488"/>
      <c r="J7" s="488"/>
      <c r="K7" s="488"/>
      <c r="L7" s="488"/>
      <c r="M7" s="488"/>
      <c r="N7" s="488"/>
      <c r="O7" s="488"/>
      <c r="P7" s="488"/>
      <c r="Q7" s="488"/>
      <c r="R7" s="488"/>
      <c r="S7" s="488"/>
      <c r="T7" s="488"/>
      <c r="U7" s="488"/>
      <c r="V7" s="488"/>
      <c r="W7" s="488"/>
      <c r="X7" s="489"/>
      <c r="Y7" s="910" t="s">
        <v>303</v>
      </c>
      <c r="Z7" s="429"/>
      <c r="AA7" s="429"/>
      <c r="AB7" s="429"/>
      <c r="AC7" s="429"/>
      <c r="AD7" s="911"/>
      <c r="AE7" s="899" t="s">
        <v>630</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208</v>
      </c>
      <c r="B8" s="485"/>
      <c r="C8" s="485"/>
      <c r="D8" s="485"/>
      <c r="E8" s="485"/>
      <c r="F8" s="486"/>
      <c r="G8" s="933" t="str">
        <f>入力規則等!A27</f>
        <v>-</v>
      </c>
      <c r="H8" s="710"/>
      <c r="I8" s="710"/>
      <c r="J8" s="710"/>
      <c r="K8" s="710"/>
      <c r="L8" s="710"/>
      <c r="M8" s="710"/>
      <c r="N8" s="710"/>
      <c r="O8" s="710"/>
      <c r="P8" s="710"/>
      <c r="Q8" s="710"/>
      <c r="R8" s="710"/>
      <c r="S8" s="710"/>
      <c r="T8" s="710"/>
      <c r="U8" s="710"/>
      <c r="V8" s="710"/>
      <c r="W8" s="710"/>
      <c r="X8" s="934"/>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707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5.5" customHeight="1" x14ac:dyDescent="0.15">
      <c r="A10" s="650" t="s">
        <v>29</v>
      </c>
      <c r="B10" s="651"/>
      <c r="C10" s="651"/>
      <c r="D10" s="651"/>
      <c r="E10" s="651"/>
      <c r="F10" s="651"/>
      <c r="G10" s="744" t="s">
        <v>631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1" t="s">
        <v>24</v>
      </c>
      <c r="B12" s="952"/>
      <c r="C12" s="952"/>
      <c r="D12" s="952"/>
      <c r="E12" s="952"/>
      <c r="F12" s="953"/>
      <c r="G12" s="750"/>
      <c r="H12" s="751"/>
      <c r="I12" s="751"/>
      <c r="J12" s="751"/>
      <c r="K12" s="751"/>
      <c r="L12" s="751"/>
      <c r="M12" s="751"/>
      <c r="N12" s="751"/>
      <c r="O12" s="751"/>
      <c r="P12" s="436" t="s">
        <v>304</v>
      </c>
      <c r="Q12" s="431"/>
      <c r="R12" s="431"/>
      <c r="S12" s="431"/>
      <c r="T12" s="431"/>
      <c r="U12" s="431"/>
      <c r="V12" s="432"/>
      <c r="W12" s="436" t="s">
        <v>326</v>
      </c>
      <c r="X12" s="431"/>
      <c r="Y12" s="431"/>
      <c r="Z12" s="431"/>
      <c r="AA12" s="431"/>
      <c r="AB12" s="431"/>
      <c r="AC12" s="432"/>
      <c r="AD12" s="436" t="s">
        <v>613</v>
      </c>
      <c r="AE12" s="431"/>
      <c r="AF12" s="431"/>
      <c r="AG12" s="431"/>
      <c r="AH12" s="431"/>
      <c r="AI12" s="431"/>
      <c r="AJ12" s="432"/>
      <c r="AK12" s="436" t="s">
        <v>617</v>
      </c>
      <c r="AL12" s="431"/>
      <c r="AM12" s="431"/>
      <c r="AN12" s="431"/>
      <c r="AO12" s="431"/>
      <c r="AP12" s="431"/>
      <c r="AQ12" s="432"/>
      <c r="AR12" s="436" t="s">
        <v>618</v>
      </c>
      <c r="AS12" s="431"/>
      <c r="AT12" s="431"/>
      <c r="AU12" s="431"/>
      <c r="AV12" s="431"/>
      <c r="AW12" s="431"/>
      <c r="AX12" s="712"/>
    </row>
    <row r="13" spans="1:50" ht="21" customHeight="1" x14ac:dyDescent="0.15">
      <c r="A13" s="602"/>
      <c r="B13" s="603"/>
      <c r="C13" s="603"/>
      <c r="D13" s="603"/>
      <c r="E13" s="603"/>
      <c r="F13" s="604"/>
      <c r="G13" s="713" t="s">
        <v>6</v>
      </c>
      <c r="H13" s="714"/>
      <c r="I13" s="754" t="s">
        <v>7</v>
      </c>
      <c r="J13" s="755"/>
      <c r="K13" s="755"/>
      <c r="L13" s="755"/>
      <c r="M13" s="755"/>
      <c r="N13" s="755"/>
      <c r="O13" s="756"/>
      <c r="P13" s="647">
        <v>326</v>
      </c>
      <c r="Q13" s="648"/>
      <c r="R13" s="648"/>
      <c r="S13" s="648"/>
      <c r="T13" s="648"/>
      <c r="U13" s="648"/>
      <c r="V13" s="649"/>
      <c r="W13" s="647">
        <v>326</v>
      </c>
      <c r="X13" s="648"/>
      <c r="Y13" s="648"/>
      <c r="Z13" s="648"/>
      <c r="AA13" s="648"/>
      <c r="AB13" s="648"/>
      <c r="AC13" s="649"/>
      <c r="AD13" s="647">
        <v>271</v>
      </c>
      <c r="AE13" s="648"/>
      <c r="AF13" s="648"/>
      <c r="AG13" s="648"/>
      <c r="AH13" s="648"/>
      <c r="AI13" s="648"/>
      <c r="AJ13" s="649"/>
      <c r="AK13" s="647">
        <v>340</v>
      </c>
      <c r="AL13" s="648"/>
      <c r="AM13" s="648"/>
      <c r="AN13" s="648"/>
      <c r="AO13" s="648"/>
      <c r="AP13" s="648"/>
      <c r="AQ13" s="649"/>
      <c r="AR13" s="907"/>
      <c r="AS13" s="908"/>
      <c r="AT13" s="908"/>
      <c r="AU13" s="908"/>
      <c r="AV13" s="908"/>
      <c r="AW13" s="908"/>
      <c r="AX13" s="909"/>
    </row>
    <row r="14" spans="1:50" ht="21" customHeight="1" x14ac:dyDescent="0.15">
      <c r="A14" s="602"/>
      <c r="B14" s="603"/>
      <c r="C14" s="603"/>
      <c r="D14" s="603"/>
      <c r="E14" s="603"/>
      <c r="F14" s="604"/>
      <c r="G14" s="715"/>
      <c r="H14" s="716"/>
      <c r="I14" s="701" t="s">
        <v>8</v>
      </c>
      <c r="J14" s="752"/>
      <c r="K14" s="752"/>
      <c r="L14" s="752"/>
      <c r="M14" s="752"/>
      <c r="N14" s="752"/>
      <c r="O14" s="753"/>
      <c r="P14" s="647" t="s">
        <v>632</v>
      </c>
      <c r="Q14" s="648"/>
      <c r="R14" s="648"/>
      <c r="S14" s="648"/>
      <c r="T14" s="648"/>
      <c r="U14" s="648"/>
      <c r="V14" s="649"/>
      <c r="W14" s="647" t="s">
        <v>632</v>
      </c>
      <c r="X14" s="648"/>
      <c r="Y14" s="648"/>
      <c r="Z14" s="648"/>
      <c r="AA14" s="648"/>
      <c r="AB14" s="648"/>
      <c r="AC14" s="649"/>
      <c r="AD14" s="647" t="s">
        <v>632</v>
      </c>
      <c r="AE14" s="648"/>
      <c r="AF14" s="648"/>
      <c r="AG14" s="648"/>
      <c r="AH14" s="648"/>
      <c r="AI14" s="648"/>
      <c r="AJ14" s="649"/>
      <c r="AK14" s="647"/>
      <c r="AL14" s="648"/>
      <c r="AM14" s="648"/>
      <c r="AN14" s="648"/>
      <c r="AO14" s="648"/>
      <c r="AP14" s="648"/>
      <c r="AQ14" s="649"/>
      <c r="AR14" s="778"/>
      <c r="AS14" s="778"/>
      <c r="AT14" s="778"/>
      <c r="AU14" s="778"/>
      <c r="AV14" s="778"/>
      <c r="AW14" s="778"/>
      <c r="AX14" s="779"/>
    </row>
    <row r="15" spans="1:50" ht="21" customHeight="1" x14ac:dyDescent="0.15">
      <c r="A15" s="602"/>
      <c r="B15" s="603"/>
      <c r="C15" s="603"/>
      <c r="D15" s="603"/>
      <c r="E15" s="603"/>
      <c r="F15" s="604"/>
      <c r="G15" s="715"/>
      <c r="H15" s="716"/>
      <c r="I15" s="701" t="s">
        <v>50</v>
      </c>
      <c r="J15" s="702"/>
      <c r="K15" s="702"/>
      <c r="L15" s="702"/>
      <c r="M15" s="702"/>
      <c r="N15" s="702"/>
      <c r="O15" s="703"/>
      <c r="P15" s="647" t="s">
        <v>632</v>
      </c>
      <c r="Q15" s="648"/>
      <c r="R15" s="648"/>
      <c r="S15" s="648"/>
      <c r="T15" s="648"/>
      <c r="U15" s="648"/>
      <c r="V15" s="649"/>
      <c r="W15" s="647" t="s">
        <v>632</v>
      </c>
      <c r="X15" s="648"/>
      <c r="Y15" s="648"/>
      <c r="Z15" s="648"/>
      <c r="AA15" s="648"/>
      <c r="AB15" s="648"/>
      <c r="AC15" s="649"/>
      <c r="AD15" s="647" t="s">
        <v>710</v>
      </c>
      <c r="AE15" s="648"/>
      <c r="AF15" s="648"/>
      <c r="AG15" s="648"/>
      <c r="AH15" s="648"/>
      <c r="AI15" s="648"/>
      <c r="AJ15" s="649"/>
      <c r="AK15" s="647" t="s">
        <v>660</v>
      </c>
      <c r="AL15" s="648"/>
      <c r="AM15" s="648"/>
      <c r="AN15" s="648"/>
      <c r="AO15" s="648"/>
      <c r="AP15" s="648"/>
      <c r="AQ15" s="649"/>
      <c r="AR15" s="647" t="s">
        <v>661</v>
      </c>
      <c r="AS15" s="648"/>
      <c r="AT15" s="648"/>
      <c r="AU15" s="648"/>
      <c r="AV15" s="648"/>
      <c r="AW15" s="648"/>
      <c r="AX15" s="793"/>
    </row>
    <row r="16" spans="1:50" ht="21" customHeight="1" x14ac:dyDescent="0.15">
      <c r="A16" s="602"/>
      <c r="B16" s="603"/>
      <c r="C16" s="603"/>
      <c r="D16" s="603"/>
      <c r="E16" s="603"/>
      <c r="F16" s="604"/>
      <c r="G16" s="715"/>
      <c r="H16" s="716"/>
      <c r="I16" s="701" t="s">
        <v>51</v>
      </c>
      <c r="J16" s="702"/>
      <c r="K16" s="702"/>
      <c r="L16" s="702"/>
      <c r="M16" s="702"/>
      <c r="N16" s="702"/>
      <c r="O16" s="703"/>
      <c r="P16" s="647" t="s">
        <v>632</v>
      </c>
      <c r="Q16" s="648"/>
      <c r="R16" s="648"/>
      <c r="S16" s="648"/>
      <c r="T16" s="648"/>
      <c r="U16" s="648"/>
      <c r="V16" s="649"/>
      <c r="W16" s="647" t="s">
        <v>632</v>
      </c>
      <c r="X16" s="648"/>
      <c r="Y16" s="648"/>
      <c r="Z16" s="648"/>
      <c r="AA16" s="648"/>
      <c r="AB16" s="648"/>
      <c r="AC16" s="649"/>
      <c r="AD16" s="647" t="s">
        <v>632</v>
      </c>
      <c r="AE16" s="648"/>
      <c r="AF16" s="648"/>
      <c r="AG16" s="648"/>
      <c r="AH16" s="648"/>
      <c r="AI16" s="648"/>
      <c r="AJ16" s="649"/>
      <c r="AK16" s="647"/>
      <c r="AL16" s="648"/>
      <c r="AM16" s="648"/>
      <c r="AN16" s="648"/>
      <c r="AO16" s="648"/>
      <c r="AP16" s="648"/>
      <c r="AQ16" s="649"/>
      <c r="AR16" s="747"/>
      <c r="AS16" s="748"/>
      <c r="AT16" s="748"/>
      <c r="AU16" s="748"/>
      <c r="AV16" s="748"/>
      <c r="AW16" s="748"/>
      <c r="AX16" s="749"/>
    </row>
    <row r="17" spans="1:50" ht="24.75" customHeight="1" x14ac:dyDescent="0.15">
      <c r="A17" s="602"/>
      <c r="B17" s="603"/>
      <c r="C17" s="603"/>
      <c r="D17" s="603"/>
      <c r="E17" s="603"/>
      <c r="F17" s="604"/>
      <c r="G17" s="715"/>
      <c r="H17" s="716"/>
      <c r="I17" s="701" t="s">
        <v>49</v>
      </c>
      <c r="J17" s="752"/>
      <c r="K17" s="752"/>
      <c r="L17" s="752"/>
      <c r="M17" s="752"/>
      <c r="N17" s="752"/>
      <c r="O17" s="753"/>
      <c r="P17" s="647" t="s">
        <v>632</v>
      </c>
      <c r="Q17" s="648"/>
      <c r="R17" s="648"/>
      <c r="S17" s="648"/>
      <c r="T17" s="648"/>
      <c r="U17" s="648"/>
      <c r="V17" s="649"/>
      <c r="W17" s="647">
        <v>-19</v>
      </c>
      <c r="X17" s="648"/>
      <c r="Y17" s="648"/>
      <c r="Z17" s="648"/>
      <c r="AA17" s="648"/>
      <c r="AB17" s="648"/>
      <c r="AC17" s="649"/>
      <c r="AD17" s="647">
        <v>-30</v>
      </c>
      <c r="AE17" s="648"/>
      <c r="AF17" s="648"/>
      <c r="AG17" s="648"/>
      <c r="AH17" s="648"/>
      <c r="AI17" s="648"/>
      <c r="AJ17" s="649"/>
      <c r="AK17" s="647"/>
      <c r="AL17" s="648"/>
      <c r="AM17" s="648"/>
      <c r="AN17" s="648"/>
      <c r="AO17" s="648"/>
      <c r="AP17" s="648"/>
      <c r="AQ17" s="649"/>
      <c r="AR17" s="905"/>
      <c r="AS17" s="905"/>
      <c r="AT17" s="905"/>
      <c r="AU17" s="905"/>
      <c r="AV17" s="905"/>
      <c r="AW17" s="905"/>
      <c r="AX17" s="906"/>
    </row>
    <row r="18" spans="1:50" ht="24.75" customHeight="1" x14ac:dyDescent="0.15">
      <c r="A18" s="602"/>
      <c r="B18" s="603"/>
      <c r="C18" s="603"/>
      <c r="D18" s="603"/>
      <c r="E18" s="603"/>
      <c r="F18" s="604"/>
      <c r="G18" s="717"/>
      <c r="H18" s="718"/>
      <c r="I18" s="706" t="s">
        <v>20</v>
      </c>
      <c r="J18" s="707"/>
      <c r="K18" s="707"/>
      <c r="L18" s="707"/>
      <c r="M18" s="707"/>
      <c r="N18" s="707"/>
      <c r="O18" s="708"/>
      <c r="P18" s="865">
        <f>SUM(P13:V17)</f>
        <v>326</v>
      </c>
      <c r="Q18" s="866"/>
      <c r="R18" s="866"/>
      <c r="S18" s="866"/>
      <c r="T18" s="866"/>
      <c r="U18" s="866"/>
      <c r="V18" s="867"/>
      <c r="W18" s="865">
        <f>SUM(W13:AC17)</f>
        <v>307</v>
      </c>
      <c r="X18" s="866"/>
      <c r="Y18" s="866"/>
      <c r="Z18" s="866"/>
      <c r="AA18" s="866"/>
      <c r="AB18" s="866"/>
      <c r="AC18" s="867"/>
      <c r="AD18" s="865">
        <f>SUM(AD13:AJ17)</f>
        <v>241</v>
      </c>
      <c r="AE18" s="866"/>
      <c r="AF18" s="866"/>
      <c r="AG18" s="866"/>
      <c r="AH18" s="866"/>
      <c r="AI18" s="866"/>
      <c r="AJ18" s="867"/>
      <c r="AK18" s="865">
        <f>SUM(AK13:AQ17)</f>
        <v>340</v>
      </c>
      <c r="AL18" s="866"/>
      <c r="AM18" s="866"/>
      <c r="AN18" s="866"/>
      <c r="AO18" s="866"/>
      <c r="AP18" s="866"/>
      <c r="AQ18" s="867"/>
      <c r="AR18" s="865">
        <f>SUM(AR13:AX17)</f>
        <v>0</v>
      </c>
      <c r="AS18" s="866"/>
      <c r="AT18" s="866"/>
      <c r="AU18" s="866"/>
      <c r="AV18" s="866"/>
      <c r="AW18" s="866"/>
      <c r="AX18" s="868"/>
    </row>
    <row r="19" spans="1:50" ht="24.75" customHeight="1" x14ac:dyDescent="0.15">
      <c r="A19" s="602"/>
      <c r="B19" s="603"/>
      <c r="C19" s="603"/>
      <c r="D19" s="603"/>
      <c r="E19" s="603"/>
      <c r="F19" s="604"/>
      <c r="G19" s="863" t="s">
        <v>9</v>
      </c>
      <c r="H19" s="864"/>
      <c r="I19" s="864"/>
      <c r="J19" s="864"/>
      <c r="K19" s="864"/>
      <c r="L19" s="864"/>
      <c r="M19" s="864"/>
      <c r="N19" s="864"/>
      <c r="O19" s="864"/>
      <c r="P19" s="647">
        <v>271</v>
      </c>
      <c r="Q19" s="648"/>
      <c r="R19" s="648"/>
      <c r="S19" s="648"/>
      <c r="T19" s="648"/>
      <c r="U19" s="648"/>
      <c r="V19" s="649"/>
      <c r="W19" s="647">
        <v>272</v>
      </c>
      <c r="X19" s="648"/>
      <c r="Y19" s="648"/>
      <c r="Z19" s="648"/>
      <c r="AA19" s="648"/>
      <c r="AB19" s="648"/>
      <c r="AC19" s="649"/>
      <c r="AD19" s="647">
        <v>249</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3" t="s">
        <v>10</v>
      </c>
      <c r="H20" s="864"/>
      <c r="I20" s="864"/>
      <c r="J20" s="864"/>
      <c r="K20" s="864"/>
      <c r="L20" s="864"/>
      <c r="M20" s="864"/>
      <c r="N20" s="864"/>
      <c r="O20" s="864"/>
      <c r="P20" s="301">
        <f>IF(P18=0, "-", SUM(P19)/P18)</f>
        <v>0.83128834355828218</v>
      </c>
      <c r="Q20" s="301"/>
      <c r="R20" s="301"/>
      <c r="S20" s="301"/>
      <c r="T20" s="301"/>
      <c r="U20" s="301"/>
      <c r="V20" s="301"/>
      <c r="W20" s="301">
        <f t="shared" ref="W20" si="0">IF(W18=0, "-", SUM(W19)/W18)</f>
        <v>0.88599348534201949</v>
      </c>
      <c r="X20" s="301"/>
      <c r="Y20" s="301"/>
      <c r="Z20" s="301"/>
      <c r="AA20" s="301"/>
      <c r="AB20" s="301"/>
      <c r="AC20" s="301"/>
      <c r="AD20" s="301">
        <f t="shared" ref="AD20" si="1">IF(AD18=0, "-", SUM(AD19)/AD18)</f>
        <v>1.0331950207468881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54"/>
      <c r="G21" s="299" t="s">
        <v>270</v>
      </c>
      <c r="H21" s="300"/>
      <c r="I21" s="300"/>
      <c r="J21" s="300"/>
      <c r="K21" s="300"/>
      <c r="L21" s="300"/>
      <c r="M21" s="300"/>
      <c r="N21" s="300"/>
      <c r="O21" s="300"/>
      <c r="P21" s="301">
        <f>IF(P19=0, "-", SUM(P19)/SUM(P13,P14))</f>
        <v>0.83128834355828218</v>
      </c>
      <c r="Q21" s="301"/>
      <c r="R21" s="301"/>
      <c r="S21" s="301"/>
      <c r="T21" s="301"/>
      <c r="U21" s="301"/>
      <c r="V21" s="301"/>
      <c r="W21" s="301">
        <f t="shared" ref="W21" si="2">IF(W19=0, "-", SUM(W19)/SUM(W13,W14))</f>
        <v>0.83435582822085885</v>
      </c>
      <c r="X21" s="301"/>
      <c r="Y21" s="301"/>
      <c r="Z21" s="301"/>
      <c r="AA21" s="301"/>
      <c r="AB21" s="301"/>
      <c r="AC21" s="301"/>
      <c r="AD21" s="301">
        <f t="shared" ref="AD21" si="3">IF(AD19=0, "-", SUM(AD19)/SUM(AD13,AD14))</f>
        <v>0.91881918819188191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621</v>
      </c>
      <c r="B22" s="961"/>
      <c r="C22" s="961"/>
      <c r="D22" s="961"/>
      <c r="E22" s="961"/>
      <c r="F22" s="962"/>
      <c r="G22" s="956" t="s">
        <v>250</v>
      </c>
      <c r="H22" s="207"/>
      <c r="I22" s="207"/>
      <c r="J22" s="207"/>
      <c r="K22" s="207"/>
      <c r="L22" s="207"/>
      <c r="M22" s="207"/>
      <c r="N22" s="207"/>
      <c r="O22" s="208"/>
      <c r="P22" s="921" t="s">
        <v>619</v>
      </c>
      <c r="Q22" s="207"/>
      <c r="R22" s="207"/>
      <c r="S22" s="207"/>
      <c r="T22" s="207"/>
      <c r="U22" s="207"/>
      <c r="V22" s="208"/>
      <c r="W22" s="921" t="s">
        <v>620</v>
      </c>
      <c r="X22" s="207"/>
      <c r="Y22" s="207"/>
      <c r="Z22" s="207"/>
      <c r="AA22" s="207"/>
      <c r="AB22" s="207"/>
      <c r="AC22" s="208"/>
      <c r="AD22" s="921" t="s">
        <v>249</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7" customHeight="1" x14ac:dyDescent="0.15">
      <c r="A23" s="963"/>
      <c r="B23" s="964"/>
      <c r="C23" s="964"/>
      <c r="D23" s="964"/>
      <c r="E23" s="964"/>
      <c r="F23" s="965"/>
      <c r="G23" s="957" t="s">
        <v>633</v>
      </c>
      <c r="H23" s="958"/>
      <c r="I23" s="958"/>
      <c r="J23" s="958"/>
      <c r="K23" s="958"/>
      <c r="L23" s="958"/>
      <c r="M23" s="958"/>
      <c r="N23" s="958"/>
      <c r="O23" s="959"/>
      <c r="P23" s="907">
        <v>258</v>
      </c>
      <c r="Q23" s="908"/>
      <c r="R23" s="908"/>
      <c r="S23" s="908"/>
      <c r="T23" s="908"/>
      <c r="U23" s="908"/>
      <c r="V23" s="922"/>
      <c r="W23" s="907"/>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7" customHeight="1" x14ac:dyDescent="0.15">
      <c r="A24" s="963"/>
      <c r="B24" s="964"/>
      <c r="C24" s="964"/>
      <c r="D24" s="964"/>
      <c r="E24" s="964"/>
      <c r="F24" s="965"/>
      <c r="G24" s="923" t="s">
        <v>634</v>
      </c>
      <c r="H24" s="924"/>
      <c r="I24" s="924"/>
      <c r="J24" s="924"/>
      <c r="K24" s="924"/>
      <c r="L24" s="924"/>
      <c r="M24" s="924"/>
      <c r="N24" s="924"/>
      <c r="O24" s="925"/>
      <c r="P24" s="647">
        <v>70</v>
      </c>
      <c r="Q24" s="648"/>
      <c r="R24" s="648"/>
      <c r="S24" s="648"/>
      <c r="T24" s="648"/>
      <c r="U24" s="648"/>
      <c r="V24" s="649"/>
      <c r="W24" s="647"/>
      <c r="X24" s="648"/>
      <c r="Y24" s="648"/>
      <c r="Z24" s="648"/>
      <c r="AA24" s="648"/>
      <c r="AB24" s="648"/>
      <c r="AC24" s="64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7" customHeight="1" x14ac:dyDescent="0.15">
      <c r="A25" s="963"/>
      <c r="B25" s="964"/>
      <c r="C25" s="964"/>
      <c r="D25" s="964"/>
      <c r="E25" s="964"/>
      <c r="F25" s="965"/>
      <c r="G25" s="923" t="s">
        <v>635</v>
      </c>
      <c r="H25" s="924"/>
      <c r="I25" s="924"/>
      <c r="J25" s="924"/>
      <c r="K25" s="924"/>
      <c r="L25" s="924"/>
      <c r="M25" s="924"/>
      <c r="N25" s="924"/>
      <c r="O25" s="925"/>
      <c r="P25" s="647">
        <v>8</v>
      </c>
      <c r="Q25" s="648"/>
      <c r="R25" s="648"/>
      <c r="S25" s="648"/>
      <c r="T25" s="648"/>
      <c r="U25" s="648"/>
      <c r="V25" s="649"/>
      <c r="W25" s="647"/>
      <c r="X25" s="648"/>
      <c r="Y25" s="648"/>
      <c r="Z25" s="648"/>
      <c r="AA25" s="648"/>
      <c r="AB25" s="648"/>
      <c r="AC25" s="64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7" customHeight="1" x14ac:dyDescent="0.15">
      <c r="A26" s="963"/>
      <c r="B26" s="964"/>
      <c r="C26" s="964"/>
      <c r="D26" s="964"/>
      <c r="E26" s="964"/>
      <c r="F26" s="965"/>
      <c r="G26" s="923" t="s">
        <v>636</v>
      </c>
      <c r="H26" s="924"/>
      <c r="I26" s="924"/>
      <c r="J26" s="924"/>
      <c r="K26" s="924"/>
      <c r="L26" s="924"/>
      <c r="M26" s="924"/>
      <c r="N26" s="924"/>
      <c r="O26" s="925"/>
      <c r="P26" s="647">
        <v>2</v>
      </c>
      <c r="Q26" s="648"/>
      <c r="R26" s="648"/>
      <c r="S26" s="648"/>
      <c r="T26" s="648"/>
      <c r="U26" s="648"/>
      <c r="V26" s="649"/>
      <c r="W26" s="647"/>
      <c r="X26" s="648"/>
      <c r="Y26" s="648"/>
      <c r="Z26" s="648"/>
      <c r="AA26" s="648"/>
      <c r="AB26" s="648"/>
      <c r="AC26" s="64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7" customHeight="1" x14ac:dyDescent="0.15">
      <c r="A27" s="963"/>
      <c r="B27" s="964"/>
      <c r="C27" s="964"/>
      <c r="D27" s="964"/>
      <c r="E27" s="964"/>
      <c r="F27" s="965"/>
      <c r="G27" s="923" t="s">
        <v>637</v>
      </c>
      <c r="H27" s="924"/>
      <c r="I27" s="924"/>
      <c r="J27" s="924"/>
      <c r="K27" s="924"/>
      <c r="L27" s="924"/>
      <c r="M27" s="924"/>
      <c r="N27" s="924"/>
      <c r="O27" s="925"/>
      <c r="P27" s="647">
        <v>2</v>
      </c>
      <c r="Q27" s="648"/>
      <c r="R27" s="648"/>
      <c r="S27" s="648"/>
      <c r="T27" s="648"/>
      <c r="U27" s="648"/>
      <c r="V27" s="649"/>
      <c r="W27" s="647"/>
      <c r="X27" s="648"/>
      <c r="Y27" s="648"/>
      <c r="Z27" s="648"/>
      <c r="AA27" s="648"/>
      <c r="AB27" s="648"/>
      <c r="AC27" s="64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254</v>
      </c>
      <c r="H28" s="927"/>
      <c r="I28" s="927"/>
      <c r="J28" s="927"/>
      <c r="K28" s="927"/>
      <c r="L28" s="927"/>
      <c r="M28" s="927"/>
      <c r="N28" s="927"/>
      <c r="O28" s="928"/>
      <c r="P28" s="865">
        <f>P29-SUM(P23:P27)</f>
        <v>0</v>
      </c>
      <c r="Q28" s="866"/>
      <c r="R28" s="866"/>
      <c r="S28" s="866"/>
      <c r="T28" s="866"/>
      <c r="U28" s="866"/>
      <c r="V28" s="867"/>
      <c r="W28" s="865">
        <f>W29-SUM(W23:W27)</f>
        <v>0</v>
      </c>
      <c r="X28" s="866"/>
      <c r="Y28" s="866"/>
      <c r="Z28" s="866"/>
      <c r="AA28" s="866"/>
      <c r="AB28" s="866"/>
      <c r="AC28" s="86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7" customHeight="1" thickBot="1" x14ac:dyDescent="0.2">
      <c r="A29" s="966"/>
      <c r="B29" s="967"/>
      <c r="C29" s="967"/>
      <c r="D29" s="967"/>
      <c r="E29" s="967"/>
      <c r="F29" s="968"/>
      <c r="G29" s="929" t="s">
        <v>251</v>
      </c>
      <c r="H29" s="930"/>
      <c r="I29" s="930"/>
      <c r="J29" s="930"/>
      <c r="K29" s="930"/>
      <c r="L29" s="930"/>
      <c r="M29" s="930"/>
      <c r="N29" s="930"/>
      <c r="O29" s="931"/>
      <c r="P29" s="647">
        <f>AK13</f>
        <v>340</v>
      </c>
      <c r="Q29" s="648"/>
      <c r="R29" s="648"/>
      <c r="S29" s="648"/>
      <c r="T29" s="648"/>
      <c r="U29" s="648"/>
      <c r="V29" s="649"/>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8" t="s">
        <v>266</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304</v>
      </c>
      <c r="AF30" s="846"/>
      <c r="AG30" s="846"/>
      <c r="AH30" s="847"/>
      <c r="AI30" s="902" t="s">
        <v>326</v>
      </c>
      <c r="AJ30" s="902"/>
      <c r="AK30" s="902"/>
      <c r="AL30" s="845"/>
      <c r="AM30" s="902" t="s">
        <v>423</v>
      </c>
      <c r="AN30" s="902"/>
      <c r="AO30" s="902"/>
      <c r="AP30" s="845"/>
      <c r="AQ30" s="757" t="s">
        <v>184</v>
      </c>
      <c r="AR30" s="758"/>
      <c r="AS30" s="758"/>
      <c r="AT30" s="759"/>
      <c r="AU30" s="764" t="s">
        <v>133</v>
      </c>
      <c r="AV30" s="764"/>
      <c r="AW30" s="764"/>
      <c r="AX30" s="90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3"/>
      <c r="AJ31" s="903"/>
      <c r="AK31" s="903"/>
      <c r="AL31" s="397"/>
      <c r="AM31" s="903"/>
      <c r="AN31" s="903"/>
      <c r="AO31" s="903"/>
      <c r="AP31" s="397"/>
      <c r="AQ31" s="235" t="s">
        <v>632</v>
      </c>
      <c r="AR31" s="186"/>
      <c r="AS31" s="121" t="s">
        <v>185</v>
      </c>
      <c r="AT31" s="122"/>
      <c r="AU31" s="185">
        <v>3</v>
      </c>
      <c r="AV31" s="185"/>
      <c r="AW31" s="382" t="s">
        <v>175</v>
      </c>
      <c r="AX31" s="383"/>
    </row>
    <row r="32" spans="1:50" ht="37.5" customHeight="1" x14ac:dyDescent="0.15">
      <c r="A32" s="387"/>
      <c r="B32" s="385"/>
      <c r="C32" s="385"/>
      <c r="D32" s="385"/>
      <c r="E32" s="385"/>
      <c r="F32" s="386"/>
      <c r="G32" s="553" t="s">
        <v>638</v>
      </c>
      <c r="H32" s="554"/>
      <c r="I32" s="554"/>
      <c r="J32" s="554"/>
      <c r="K32" s="554"/>
      <c r="L32" s="554"/>
      <c r="M32" s="554"/>
      <c r="N32" s="554"/>
      <c r="O32" s="555"/>
      <c r="P32" s="93" t="s">
        <v>639</v>
      </c>
      <c r="Q32" s="93"/>
      <c r="R32" s="93"/>
      <c r="S32" s="93"/>
      <c r="T32" s="93"/>
      <c r="U32" s="93"/>
      <c r="V32" s="93"/>
      <c r="W32" s="93"/>
      <c r="X32" s="94"/>
      <c r="Y32" s="460" t="s">
        <v>12</v>
      </c>
      <c r="Z32" s="520"/>
      <c r="AA32" s="521"/>
      <c r="AB32" s="450" t="s">
        <v>285</v>
      </c>
      <c r="AC32" s="450"/>
      <c r="AD32" s="450"/>
      <c r="AE32" s="203" t="s">
        <v>632</v>
      </c>
      <c r="AF32" s="204"/>
      <c r="AG32" s="204"/>
      <c r="AH32" s="204"/>
      <c r="AI32" s="203">
        <v>100</v>
      </c>
      <c r="AJ32" s="204"/>
      <c r="AK32" s="204"/>
      <c r="AL32" s="204"/>
      <c r="AM32" s="203" t="s">
        <v>661</v>
      </c>
      <c r="AN32" s="204"/>
      <c r="AO32" s="204"/>
      <c r="AP32" s="204"/>
      <c r="AQ32" s="321" t="s">
        <v>632</v>
      </c>
      <c r="AR32" s="193"/>
      <c r="AS32" s="193"/>
      <c r="AT32" s="322"/>
      <c r="AU32" s="204" t="s">
        <v>632</v>
      </c>
      <c r="AV32" s="204"/>
      <c r="AW32" s="204"/>
      <c r="AX32" s="206"/>
    </row>
    <row r="33" spans="1:51" ht="37.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285</v>
      </c>
      <c r="AC33" s="512"/>
      <c r="AD33" s="512"/>
      <c r="AE33" s="203">
        <v>100</v>
      </c>
      <c r="AF33" s="204"/>
      <c r="AG33" s="204"/>
      <c r="AH33" s="204"/>
      <c r="AI33" s="203">
        <v>100</v>
      </c>
      <c r="AJ33" s="204"/>
      <c r="AK33" s="204"/>
      <c r="AL33" s="204"/>
      <c r="AM33" s="203">
        <v>100</v>
      </c>
      <c r="AN33" s="204"/>
      <c r="AO33" s="204"/>
      <c r="AP33" s="204"/>
      <c r="AQ33" s="321" t="s">
        <v>632</v>
      </c>
      <c r="AR33" s="193"/>
      <c r="AS33" s="193"/>
      <c r="AT33" s="322"/>
      <c r="AU33" s="204">
        <v>100</v>
      </c>
      <c r="AV33" s="204"/>
      <c r="AW33" s="204"/>
      <c r="AX33" s="206"/>
    </row>
    <row r="34" spans="1:51" ht="37.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t="s">
        <v>632</v>
      </c>
      <c r="AF34" s="204"/>
      <c r="AG34" s="204"/>
      <c r="AH34" s="204"/>
      <c r="AI34" s="203">
        <v>100</v>
      </c>
      <c r="AJ34" s="204"/>
      <c r="AK34" s="204"/>
      <c r="AL34" s="204"/>
      <c r="AM34" s="203" t="s">
        <v>661</v>
      </c>
      <c r="AN34" s="204"/>
      <c r="AO34" s="204"/>
      <c r="AP34" s="204"/>
      <c r="AQ34" s="321" t="s">
        <v>632</v>
      </c>
      <c r="AR34" s="193"/>
      <c r="AS34" s="193"/>
      <c r="AT34" s="322"/>
      <c r="AU34" s="204" t="s">
        <v>632</v>
      </c>
      <c r="AV34" s="204"/>
      <c r="AW34" s="204"/>
      <c r="AX34" s="206"/>
    </row>
    <row r="35" spans="1:51" ht="23.25" customHeight="1" x14ac:dyDescent="0.15">
      <c r="A35" s="213" t="s">
        <v>294</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266</v>
      </c>
      <c r="B37" s="761"/>
      <c r="C37" s="761"/>
      <c r="D37" s="761"/>
      <c r="E37" s="761"/>
      <c r="F37" s="762"/>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304</v>
      </c>
      <c r="AF37" s="232"/>
      <c r="AG37" s="232"/>
      <c r="AH37" s="232"/>
      <c r="AI37" s="232" t="s">
        <v>326</v>
      </c>
      <c r="AJ37" s="232"/>
      <c r="AK37" s="232"/>
      <c r="AL37" s="232"/>
      <c r="AM37" s="232" t="s">
        <v>423</v>
      </c>
      <c r="AN37" s="232"/>
      <c r="AO37" s="232"/>
      <c r="AP37" s="232"/>
      <c r="AQ37" s="139" t="s">
        <v>184</v>
      </c>
      <c r="AR37" s="140"/>
      <c r="AS37" s="140"/>
      <c r="AT37" s="141"/>
      <c r="AU37" s="401" t="s">
        <v>133</v>
      </c>
      <c r="AV37" s="401"/>
      <c r="AW37" s="401"/>
      <c r="AX37" s="89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v>3</v>
      </c>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266</v>
      </c>
      <c r="B44" s="761"/>
      <c r="C44" s="761"/>
      <c r="D44" s="761"/>
      <c r="E44" s="761"/>
      <c r="F44" s="762"/>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304</v>
      </c>
      <c r="AF44" s="232"/>
      <c r="AG44" s="232"/>
      <c r="AH44" s="232"/>
      <c r="AI44" s="232" t="s">
        <v>326</v>
      </c>
      <c r="AJ44" s="232"/>
      <c r="AK44" s="232"/>
      <c r="AL44" s="232"/>
      <c r="AM44" s="232" t="s">
        <v>423</v>
      </c>
      <c r="AN44" s="232"/>
      <c r="AO44" s="232"/>
      <c r="AP44" s="232"/>
      <c r="AQ44" s="139" t="s">
        <v>184</v>
      </c>
      <c r="AR44" s="140"/>
      <c r="AS44" s="140"/>
      <c r="AT44" s="141"/>
      <c r="AU44" s="401" t="s">
        <v>133</v>
      </c>
      <c r="AV44" s="401"/>
      <c r="AW44" s="401"/>
      <c r="AX44" s="89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v>3</v>
      </c>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266</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304</v>
      </c>
      <c r="AF51" s="232"/>
      <c r="AG51" s="232"/>
      <c r="AH51" s="232"/>
      <c r="AI51" s="232" t="s">
        <v>326</v>
      </c>
      <c r="AJ51" s="232"/>
      <c r="AK51" s="232"/>
      <c r="AL51" s="232"/>
      <c r="AM51" s="232" t="s">
        <v>423</v>
      </c>
      <c r="AN51" s="232"/>
      <c r="AO51" s="232"/>
      <c r="AP51" s="232"/>
      <c r="AQ51" s="139" t="s">
        <v>184</v>
      </c>
      <c r="AR51" s="140"/>
      <c r="AS51" s="140"/>
      <c r="AT51" s="141"/>
      <c r="AU51" s="912" t="s">
        <v>133</v>
      </c>
      <c r="AV51" s="912"/>
      <c r="AW51" s="912"/>
      <c r="AX51" s="91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v>3</v>
      </c>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266</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304</v>
      </c>
      <c r="AF58" s="232"/>
      <c r="AG58" s="232"/>
      <c r="AH58" s="232"/>
      <c r="AI58" s="232" t="s">
        <v>326</v>
      </c>
      <c r="AJ58" s="232"/>
      <c r="AK58" s="232"/>
      <c r="AL58" s="232"/>
      <c r="AM58" s="232" t="s">
        <v>423</v>
      </c>
      <c r="AN58" s="232"/>
      <c r="AO58" s="232"/>
      <c r="AP58" s="232"/>
      <c r="AQ58" s="139" t="s">
        <v>184</v>
      </c>
      <c r="AR58" s="140"/>
      <c r="AS58" s="140"/>
      <c r="AT58" s="141"/>
      <c r="AU58" s="912" t="s">
        <v>133</v>
      </c>
      <c r="AV58" s="912"/>
      <c r="AW58" s="912"/>
      <c r="AX58" s="91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v>3</v>
      </c>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267</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262</v>
      </c>
      <c r="X65" s="477"/>
      <c r="Y65" s="480"/>
      <c r="Z65" s="480"/>
      <c r="AA65" s="481"/>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284</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285</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271</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283</v>
      </c>
      <c r="X70" s="294"/>
      <c r="Y70" s="252" t="s">
        <v>12</v>
      </c>
      <c r="Z70" s="252"/>
      <c r="AA70" s="253"/>
      <c r="AB70" s="254" t="s">
        <v>284</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285</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267</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599"/>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x14ac:dyDescent="0.15">
      <c r="A78" s="314" t="s">
        <v>297</v>
      </c>
      <c r="B78" s="315"/>
      <c r="C78" s="315"/>
      <c r="D78" s="315"/>
      <c r="E78" s="312" t="s">
        <v>245</v>
      </c>
      <c r="F78" s="313"/>
      <c r="G78" s="45" t="s">
        <v>187</v>
      </c>
      <c r="H78" s="576"/>
      <c r="I78" s="577"/>
      <c r="J78" s="577"/>
      <c r="K78" s="577"/>
      <c r="L78" s="577"/>
      <c r="M78" s="577"/>
      <c r="N78" s="577"/>
      <c r="O78" s="578"/>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261</v>
      </c>
      <c r="AP79" s="259"/>
      <c r="AQ79" s="259"/>
      <c r="AR79" s="62" t="s">
        <v>259</v>
      </c>
      <c r="AS79" s="258"/>
      <c r="AT79" s="259"/>
      <c r="AU79" s="259"/>
      <c r="AV79" s="259"/>
      <c r="AW79" s="259"/>
      <c r="AX79" s="955"/>
      <c r="AY79">
        <f>COUNTIF($AR$79,"☑")</f>
        <v>0</v>
      </c>
    </row>
    <row r="80" spans="1:51" ht="18.75" hidden="1" customHeight="1" x14ac:dyDescent="0.15">
      <c r="A80" s="851" t="s">
        <v>146</v>
      </c>
      <c r="B80" s="513" t="s">
        <v>258</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614</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2"/>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2"/>
      <c r="B82" s="516"/>
      <c r="C82" s="414"/>
      <c r="D82" s="414"/>
      <c r="E82" s="414"/>
      <c r="F82" s="415"/>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6"/>
      <c r="C83" s="414"/>
      <c r="D83" s="414"/>
      <c r="E83" s="414"/>
      <c r="F83" s="415"/>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304</v>
      </c>
      <c r="AF85" s="232"/>
      <c r="AG85" s="232"/>
      <c r="AH85" s="232"/>
      <c r="AI85" s="232" t="s">
        <v>326</v>
      </c>
      <c r="AJ85" s="232"/>
      <c r="AK85" s="232"/>
      <c r="AL85" s="232"/>
      <c r="AM85" s="232" t="s">
        <v>423</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2"/>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2"/>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2"/>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2"/>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304</v>
      </c>
      <c r="AF90" s="232"/>
      <c r="AG90" s="232"/>
      <c r="AH90" s="232"/>
      <c r="AI90" s="232" t="s">
        <v>326</v>
      </c>
      <c r="AJ90" s="232"/>
      <c r="AK90" s="232"/>
      <c r="AL90" s="232"/>
      <c r="AM90" s="232" t="s">
        <v>423</v>
      </c>
      <c r="AN90" s="232"/>
      <c r="AO90" s="232"/>
      <c r="AP90" s="232"/>
      <c r="AQ90" s="143" t="s">
        <v>184</v>
      </c>
      <c r="AR90" s="118"/>
      <c r="AS90" s="118"/>
      <c r="AT90" s="119"/>
      <c r="AU90" s="522" t="s">
        <v>133</v>
      </c>
      <c r="AV90" s="522"/>
      <c r="AW90" s="522"/>
      <c r="AX90" s="523"/>
      <c r="AY90">
        <f>COUNTA($G$92)</f>
        <v>0</v>
      </c>
    </row>
    <row r="91" spans="1:60" ht="18.75" hidden="1" customHeight="1" x14ac:dyDescent="0.15">
      <c r="A91" s="852"/>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2"/>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2"/>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2"/>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304</v>
      </c>
      <c r="AF95" s="232"/>
      <c r="AG95" s="232"/>
      <c r="AH95" s="232"/>
      <c r="AI95" s="232" t="s">
        <v>326</v>
      </c>
      <c r="AJ95" s="232"/>
      <c r="AK95" s="232"/>
      <c r="AL95" s="232"/>
      <c r="AM95" s="232" t="s">
        <v>423</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2"/>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2"/>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2"/>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268</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304</v>
      </c>
      <c r="AF100" s="529"/>
      <c r="AG100" s="529"/>
      <c r="AH100" s="530"/>
      <c r="AI100" s="528" t="s">
        <v>326</v>
      </c>
      <c r="AJ100" s="529"/>
      <c r="AK100" s="529"/>
      <c r="AL100" s="530"/>
      <c r="AM100" s="528" t="s">
        <v>423</v>
      </c>
      <c r="AN100" s="529"/>
      <c r="AO100" s="529"/>
      <c r="AP100" s="530"/>
      <c r="AQ100" s="302" t="s">
        <v>331</v>
      </c>
      <c r="AR100" s="303"/>
      <c r="AS100" s="303"/>
      <c r="AT100" s="304"/>
      <c r="AU100" s="302" t="s">
        <v>455</v>
      </c>
      <c r="AV100" s="303"/>
      <c r="AW100" s="303"/>
      <c r="AX100" s="305"/>
    </row>
    <row r="101" spans="1:60" ht="23.25" customHeight="1" x14ac:dyDescent="0.15">
      <c r="A101" s="408"/>
      <c r="B101" s="409"/>
      <c r="C101" s="409"/>
      <c r="D101" s="409"/>
      <c r="E101" s="409"/>
      <c r="F101" s="410"/>
      <c r="G101" s="93" t="s">
        <v>690</v>
      </c>
      <c r="H101" s="93"/>
      <c r="I101" s="93"/>
      <c r="J101" s="93"/>
      <c r="K101" s="93"/>
      <c r="L101" s="93"/>
      <c r="M101" s="93"/>
      <c r="N101" s="93"/>
      <c r="O101" s="93"/>
      <c r="P101" s="93"/>
      <c r="Q101" s="93"/>
      <c r="R101" s="93"/>
      <c r="S101" s="93"/>
      <c r="T101" s="93"/>
      <c r="U101" s="93"/>
      <c r="V101" s="93"/>
      <c r="W101" s="93"/>
      <c r="X101" s="94"/>
      <c r="Y101" s="531" t="s">
        <v>54</v>
      </c>
      <c r="Z101" s="532"/>
      <c r="AA101" s="533"/>
      <c r="AB101" s="450" t="s">
        <v>641</v>
      </c>
      <c r="AC101" s="450"/>
      <c r="AD101" s="450"/>
      <c r="AE101" s="267">
        <v>35</v>
      </c>
      <c r="AF101" s="267"/>
      <c r="AG101" s="267"/>
      <c r="AH101" s="267"/>
      <c r="AI101" s="267">
        <v>18</v>
      </c>
      <c r="AJ101" s="267"/>
      <c r="AK101" s="267"/>
      <c r="AL101" s="267"/>
      <c r="AM101" s="267">
        <v>31</v>
      </c>
      <c r="AN101" s="267"/>
      <c r="AO101" s="267"/>
      <c r="AP101" s="267"/>
      <c r="AQ101" s="267" t="s">
        <v>705</v>
      </c>
      <c r="AR101" s="267"/>
      <c r="AS101" s="267"/>
      <c r="AT101" s="267"/>
      <c r="AU101" s="203"/>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641</v>
      </c>
      <c r="AC102" s="450"/>
      <c r="AD102" s="450"/>
      <c r="AE102" s="267">
        <v>32</v>
      </c>
      <c r="AF102" s="267"/>
      <c r="AG102" s="267"/>
      <c r="AH102" s="267"/>
      <c r="AI102" s="267">
        <v>21</v>
      </c>
      <c r="AJ102" s="267"/>
      <c r="AK102" s="267"/>
      <c r="AL102" s="267"/>
      <c r="AM102" s="267">
        <v>21</v>
      </c>
      <c r="AN102" s="267"/>
      <c r="AO102" s="267"/>
      <c r="AP102" s="267"/>
      <c r="AQ102" s="267">
        <v>6</v>
      </c>
      <c r="AR102" s="267"/>
      <c r="AS102" s="267"/>
      <c r="AT102" s="267"/>
      <c r="AU102" s="210"/>
      <c r="AV102" s="211"/>
      <c r="AW102" s="211"/>
      <c r="AX102" s="306"/>
    </row>
    <row r="103" spans="1:60" ht="31.5" hidden="1" customHeight="1" x14ac:dyDescent="0.15">
      <c r="A103" s="405" t="s">
        <v>268</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268</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268</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268</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304</v>
      </c>
      <c r="AF115" s="232"/>
      <c r="AG115" s="232"/>
      <c r="AH115" s="232"/>
      <c r="AI115" s="232" t="s">
        <v>326</v>
      </c>
      <c r="AJ115" s="232"/>
      <c r="AK115" s="232"/>
      <c r="AL115" s="232"/>
      <c r="AM115" s="232" t="s">
        <v>423</v>
      </c>
      <c r="AN115" s="232"/>
      <c r="AO115" s="232"/>
      <c r="AP115" s="232"/>
      <c r="AQ115" s="579" t="s">
        <v>456</v>
      </c>
      <c r="AR115" s="580"/>
      <c r="AS115" s="580"/>
      <c r="AT115" s="580"/>
      <c r="AU115" s="580"/>
      <c r="AV115" s="580"/>
      <c r="AW115" s="580"/>
      <c r="AX115" s="581"/>
    </row>
    <row r="116" spans="1:51" ht="45" customHeight="1" x14ac:dyDescent="0.15">
      <c r="A116" s="425"/>
      <c r="B116" s="426"/>
      <c r="C116" s="426"/>
      <c r="D116" s="426"/>
      <c r="E116" s="426"/>
      <c r="F116" s="427"/>
      <c r="G116" s="377" t="s">
        <v>642</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632</v>
      </c>
      <c r="AC116" s="452"/>
      <c r="AD116" s="453"/>
      <c r="AE116" s="267" t="s">
        <v>632</v>
      </c>
      <c r="AF116" s="267"/>
      <c r="AG116" s="267"/>
      <c r="AH116" s="267"/>
      <c r="AI116" s="267" t="s">
        <v>632</v>
      </c>
      <c r="AJ116" s="267"/>
      <c r="AK116" s="267"/>
      <c r="AL116" s="267"/>
      <c r="AM116" s="267" t="s">
        <v>661</v>
      </c>
      <c r="AN116" s="267"/>
      <c r="AO116" s="267"/>
      <c r="AP116" s="267"/>
      <c r="AQ116" s="203" t="s">
        <v>661</v>
      </c>
      <c r="AR116" s="204"/>
      <c r="AS116" s="204"/>
      <c r="AT116" s="204"/>
      <c r="AU116" s="204"/>
      <c r="AV116" s="204"/>
      <c r="AW116" s="204"/>
      <c r="AX116" s="206"/>
    </row>
    <row r="117" spans="1:51" ht="4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320</v>
      </c>
      <c r="AC117" s="462"/>
      <c r="AD117" s="463"/>
      <c r="AE117" s="540" t="s">
        <v>632</v>
      </c>
      <c r="AF117" s="540"/>
      <c r="AG117" s="540"/>
      <c r="AH117" s="540"/>
      <c r="AI117" s="540" t="s">
        <v>632</v>
      </c>
      <c r="AJ117" s="540"/>
      <c r="AK117" s="540"/>
      <c r="AL117" s="540"/>
      <c r="AM117" s="540" t="s">
        <v>661</v>
      </c>
      <c r="AN117" s="540"/>
      <c r="AO117" s="540"/>
      <c r="AP117" s="540"/>
      <c r="AQ117" s="540" t="s">
        <v>661</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304</v>
      </c>
      <c r="AF118" s="232"/>
      <c r="AG118" s="232"/>
      <c r="AH118" s="232"/>
      <c r="AI118" s="232" t="s">
        <v>326</v>
      </c>
      <c r="AJ118" s="232"/>
      <c r="AK118" s="232"/>
      <c r="AL118" s="232"/>
      <c r="AM118" s="232" t="s">
        <v>423</v>
      </c>
      <c r="AN118" s="232"/>
      <c r="AO118" s="232"/>
      <c r="AP118" s="232"/>
      <c r="AQ118" s="579" t="s">
        <v>456</v>
      </c>
      <c r="AR118" s="580"/>
      <c r="AS118" s="580"/>
      <c r="AT118" s="580"/>
      <c r="AU118" s="580"/>
      <c r="AV118" s="580"/>
      <c r="AW118" s="580"/>
      <c r="AX118" s="581"/>
      <c r="AY118" s="77">
        <f>IF(SUBSTITUTE(SUBSTITUTE($G$119,"／",""),"　","")="",0,1)</f>
        <v>0</v>
      </c>
    </row>
    <row r="119" spans="1:51" ht="23.25" hidden="1" customHeight="1" x14ac:dyDescent="0.15">
      <c r="A119" s="425"/>
      <c r="B119" s="426"/>
      <c r="C119" s="426"/>
      <c r="D119" s="426"/>
      <c r="E119" s="426"/>
      <c r="F119" s="427"/>
      <c r="G119" s="377" t="s">
        <v>275</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274</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304</v>
      </c>
      <c r="AF121" s="232"/>
      <c r="AG121" s="232"/>
      <c r="AH121" s="232"/>
      <c r="AI121" s="232" t="s">
        <v>326</v>
      </c>
      <c r="AJ121" s="232"/>
      <c r="AK121" s="232"/>
      <c r="AL121" s="232"/>
      <c r="AM121" s="232" t="s">
        <v>423</v>
      </c>
      <c r="AN121" s="232"/>
      <c r="AO121" s="232"/>
      <c r="AP121" s="232"/>
      <c r="AQ121" s="579" t="s">
        <v>456</v>
      </c>
      <c r="AR121" s="580"/>
      <c r="AS121" s="580"/>
      <c r="AT121" s="580"/>
      <c r="AU121" s="580"/>
      <c r="AV121" s="580"/>
      <c r="AW121" s="580"/>
      <c r="AX121" s="581"/>
      <c r="AY121" s="77">
        <f>IF(SUBSTITUTE(SUBSTITUTE($G$122,"／",""),"　","")="",0,1)</f>
        <v>0</v>
      </c>
    </row>
    <row r="122" spans="1:51" ht="23.25" hidden="1" customHeight="1" x14ac:dyDescent="0.15">
      <c r="A122" s="425"/>
      <c r="B122" s="426"/>
      <c r="C122" s="426"/>
      <c r="D122" s="426"/>
      <c r="E122" s="426"/>
      <c r="F122" s="427"/>
      <c r="G122" s="377" t="s">
        <v>276</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304</v>
      </c>
      <c r="AF124" s="232"/>
      <c r="AG124" s="232"/>
      <c r="AH124" s="232"/>
      <c r="AI124" s="232" t="s">
        <v>326</v>
      </c>
      <c r="AJ124" s="232"/>
      <c r="AK124" s="232"/>
      <c r="AL124" s="232"/>
      <c r="AM124" s="232" t="s">
        <v>423</v>
      </c>
      <c r="AN124" s="232"/>
      <c r="AO124" s="232"/>
      <c r="AP124" s="232"/>
      <c r="AQ124" s="579" t="s">
        <v>456</v>
      </c>
      <c r="AR124" s="580"/>
      <c r="AS124" s="580"/>
      <c r="AT124" s="580"/>
      <c r="AU124" s="580"/>
      <c r="AV124" s="580"/>
      <c r="AW124" s="580"/>
      <c r="AX124" s="581"/>
      <c r="AY124" s="77">
        <f>IF(SUBSTITUTE(SUBSTITUTE($G$125,"／",""),"　","")="",0,1)</f>
        <v>0</v>
      </c>
    </row>
    <row r="125" spans="1:51" ht="23.25" hidden="1" customHeight="1" x14ac:dyDescent="0.15">
      <c r="A125" s="425"/>
      <c r="B125" s="426"/>
      <c r="C125" s="426"/>
      <c r="D125" s="426"/>
      <c r="E125" s="426"/>
      <c r="F125" s="427"/>
      <c r="G125" s="377" t="s">
        <v>276</v>
      </c>
      <c r="H125" s="377"/>
      <c r="I125" s="377"/>
      <c r="J125" s="377"/>
      <c r="K125" s="377"/>
      <c r="L125" s="377"/>
      <c r="M125" s="377"/>
      <c r="N125" s="377"/>
      <c r="O125" s="377"/>
      <c r="P125" s="377"/>
      <c r="Q125" s="377"/>
      <c r="R125" s="377"/>
      <c r="S125" s="377"/>
      <c r="T125" s="377"/>
      <c r="U125" s="377"/>
      <c r="V125" s="377"/>
      <c r="W125" s="377"/>
      <c r="X125" s="917"/>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8"/>
      <c r="Y126" s="460" t="s">
        <v>48</v>
      </c>
      <c r="Z126" s="434"/>
      <c r="AA126" s="435"/>
      <c r="AB126" s="461" t="s">
        <v>274</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4"/>
      <c r="Z127" s="915"/>
      <c r="AA127" s="916"/>
      <c r="AB127" s="397" t="s">
        <v>11</v>
      </c>
      <c r="AC127" s="398"/>
      <c r="AD127" s="399"/>
      <c r="AE127" s="232" t="s">
        <v>304</v>
      </c>
      <c r="AF127" s="232"/>
      <c r="AG127" s="232"/>
      <c r="AH127" s="232"/>
      <c r="AI127" s="232" t="s">
        <v>326</v>
      </c>
      <c r="AJ127" s="232"/>
      <c r="AK127" s="232"/>
      <c r="AL127" s="232"/>
      <c r="AM127" s="232" t="s">
        <v>423</v>
      </c>
      <c r="AN127" s="232"/>
      <c r="AO127" s="232"/>
      <c r="AP127" s="232"/>
      <c r="AQ127" s="579" t="s">
        <v>456</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276</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274</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319</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645</v>
      </c>
      <c r="H134" s="93"/>
      <c r="I134" s="93"/>
      <c r="J134" s="93"/>
      <c r="K134" s="93"/>
      <c r="L134" s="93"/>
      <c r="M134" s="93"/>
      <c r="N134" s="93"/>
      <c r="O134" s="93"/>
      <c r="P134" s="93"/>
      <c r="Q134" s="93"/>
      <c r="R134" s="93"/>
      <c r="S134" s="93"/>
      <c r="T134" s="93"/>
      <c r="U134" s="93"/>
      <c r="V134" s="93"/>
      <c r="W134" s="93"/>
      <c r="X134" s="94"/>
      <c r="Y134" s="187" t="s">
        <v>199</v>
      </c>
      <c r="Z134" s="188"/>
      <c r="AA134" s="189"/>
      <c r="AB134" s="190" t="s">
        <v>646</v>
      </c>
      <c r="AC134" s="191"/>
      <c r="AD134" s="191"/>
      <c r="AE134" s="192">
        <v>909</v>
      </c>
      <c r="AF134" s="193"/>
      <c r="AG134" s="193"/>
      <c r="AH134" s="193"/>
      <c r="AI134" s="192">
        <v>845</v>
      </c>
      <c r="AJ134" s="193"/>
      <c r="AK134" s="193"/>
      <c r="AL134" s="193"/>
      <c r="AM134" s="192">
        <v>802</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646</v>
      </c>
      <c r="AC135" s="199"/>
      <c r="AD135" s="199"/>
      <c r="AE135" s="192">
        <v>948</v>
      </c>
      <c r="AF135" s="193"/>
      <c r="AG135" s="193"/>
      <c r="AH135" s="193"/>
      <c r="AI135" s="192">
        <v>919</v>
      </c>
      <c r="AJ135" s="193"/>
      <c r="AK135" s="193"/>
      <c r="AL135" s="193"/>
      <c r="AM135" s="192">
        <v>889</v>
      </c>
      <c r="AN135" s="193"/>
      <c r="AO135" s="193"/>
      <c r="AP135" s="193"/>
      <c r="AQ135" s="192" t="s">
        <v>632</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632</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647</v>
      </c>
      <c r="H138" s="93"/>
      <c r="I138" s="93"/>
      <c r="J138" s="93"/>
      <c r="K138" s="93"/>
      <c r="L138" s="93"/>
      <c r="M138" s="93"/>
      <c r="N138" s="93"/>
      <c r="O138" s="93"/>
      <c r="P138" s="93"/>
      <c r="Q138" s="93"/>
      <c r="R138" s="93"/>
      <c r="S138" s="93"/>
      <c r="T138" s="93"/>
      <c r="U138" s="93"/>
      <c r="V138" s="93"/>
      <c r="W138" s="93"/>
      <c r="X138" s="94"/>
      <c r="Y138" s="187" t="s">
        <v>199</v>
      </c>
      <c r="Z138" s="188"/>
      <c r="AA138" s="189"/>
      <c r="AB138" s="190" t="s">
        <v>646</v>
      </c>
      <c r="AC138" s="191"/>
      <c r="AD138" s="191"/>
      <c r="AE138" s="192">
        <v>127329</v>
      </c>
      <c r="AF138" s="193"/>
      <c r="AG138" s="193"/>
      <c r="AH138" s="193"/>
      <c r="AI138" s="192">
        <v>125611</v>
      </c>
      <c r="AJ138" s="193"/>
      <c r="AK138" s="193"/>
      <c r="AL138" s="193"/>
      <c r="AM138" s="192">
        <v>131156</v>
      </c>
      <c r="AN138" s="193"/>
      <c r="AO138" s="193"/>
      <c r="AP138" s="193"/>
      <c r="AQ138" s="192" t="s">
        <v>632</v>
      </c>
      <c r="AR138" s="193"/>
      <c r="AS138" s="193"/>
      <c r="AT138" s="193"/>
      <c r="AU138" s="192" t="s">
        <v>632</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646</v>
      </c>
      <c r="AC139" s="199"/>
      <c r="AD139" s="199"/>
      <c r="AE139" s="192">
        <v>119255</v>
      </c>
      <c r="AF139" s="193"/>
      <c r="AG139" s="193"/>
      <c r="AH139" s="193"/>
      <c r="AI139" s="192">
        <v>118050</v>
      </c>
      <c r="AJ139" s="193"/>
      <c r="AK139" s="193"/>
      <c r="AL139" s="193"/>
      <c r="AM139" s="192">
        <v>116846</v>
      </c>
      <c r="AN139" s="193"/>
      <c r="AO139" s="193"/>
      <c r="AP139" s="193"/>
      <c r="AQ139" s="192" t="s">
        <v>632</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585</v>
      </c>
      <c r="D430" s="919"/>
      <c r="E430" s="160" t="s">
        <v>313</v>
      </c>
      <c r="F430" s="885"/>
      <c r="G430" s="886" t="s">
        <v>204</v>
      </c>
      <c r="H430" s="111"/>
      <c r="I430" s="111"/>
      <c r="J430" s="887" t="s">
        <v>632</v>
      </c>
      <c r="K430" s="888"/>
      <c r="L430" s="888"/>
      <c r="M430" s="888"/>
      <c r="N430" s="888"/>
      <c r="O430" s="888"/>
      <c r="P430" s="888"/>
      <c r="Q430" s="888"/>
      <c r="R430" s="888"/>
      <c r="S430" s="888"/>
      <c r="T430" s="889"/>
      <c r="U430" s="577" t="s">
        <v>696</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185</v>
      </c>
      <c r="AH432" s="122"/>
      <c r="AI432" s="320"/>
      <c r="AJ432" s="320"/>
      <c r="AK432" s="320"/>
      <c r="AL432" s="142"/>
      <c r="AM432" s="320"/>
      <c r="AN432" s="320"/>
      <c r="AO432" s="320"/>
      <c r="AP432" s="142"/>
      <c r="AQ432" s="235" t="s">
        <v>632</v>
      </c>
      <c r="AR432" s="186"/>
      <c r="AS432" s="121" t="s">
        <v>185</v>
      </c>
      <c r="AT432" s="122"/>
      <c r="AU432" s="186" t="s">
        <v>632</v>
      </c>
      <c r="AV432" s="186"/>
      <c r="AW432" s="121" t="s">
        <v>175</v>
      </c>
      <c r="AX432" s="181"/>
      <c r="AY432">
        <f>$AY$431</f>
        <v>1</v>
      </c>
    </row>
    <row r="433" spans="1:51" ht="23.25" customHeight="1" x14ac:dyDescent="0.15">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632</v>
      </c>
      <c r="AF433" s="193"/>
      <c r="AG433" s="193"/>
      <c r="AH433" s="193"/>
      <c r="AI433" s="321" t="s">
        <v>632</v>
      </c>
      <c r="AJ433" s="193"/>
      <c r="AK433" s="193"/>
      <c r="AL433" s="193"/>
      <c r="AM433" s="321" t="s">
        <v>632</v>
      </c>
      <c r="AN433" s="193"/>
      <c r="AO433" s="193"/>
      <c r="AP433" s="322"/>
      <c r="AQ433" s="321" t="s">
        <v>632</v>
      </c>
      <c r="AR433" s="193"/>
      <c r="AS433" s="193"/>
      <c r="AT433" s="322"/>
      <c r="AU433" s="193" t="s">
        <v>632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632</v>
      </c>
      <c r="AF434" s="193"/>
      <c r="AG434" s="193"/>
      <c r="AH434" s="322"/>
      <c r="AI434" s="321" t="s">
        <v>632</v>
      </c>
      <c r="AJ434" s="193"/>
      <c r="AK434" s="193"/>
      <c r="AL434" s="193"/>
      <c r="AM434" s="321" t="s">
        <v>632</v>
      </c>
      <c r="AN434" s="193"/>
      <c r="AO434" s="193"/>
      <c r="AP434" s="322"/>
      <c r="AQ434" s="321" t="s">
        <v>632</v>
      </c>
      <c r="AR434" s="193"/>
      <c r="AS434" s="193"/>
      <c r="AT434" s="322"/>
      <c r="AU434" s="193" t="s">
        <v>632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632</v>
      </c>
      <c r="AF435" s="193"/>
      <c r="AG435" s="193"/>
      <c r="AH435" s="322"/>
      <c r="AI435" s="321" t="s">
        <v>632</v>
      </c>
      <c r="AJ435" s="193"/>
      <c r="AK435" s="193"/>
      <c r="AL435" s="193"/>
      <c r="AM435" s="321" t="s">
        <v>632</v>
      </c>
      <c r="AN435" s="193"/>
      <c r="AO435" s="193"/>
      <c r="AP435" s="322"/>
      <c r="AQ435" s="321" t="s">
        <v>632</v>
      </c>
      <c r="AR435" s="193"/>
      <c r="AS435" s="193"/>
      <c r="AT435" s="322"/>
      <c r="AU435" s="193" t="s">
        <v>632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632</v>
      </c>
      <c r="AF437" s="186"/>
      <c r="AG437" s="121" t="s">
        <v>185</v>
      </c>
      <c r="AH437" s="122"/>
      <c r="AI437" s="320"/>
      <c r="AJ437" s="320"/>
      <c r="AK437" s="320"/>
      <c r="AL437" s="142"/>
      <c r="AM437" s="320"/>
      <c r="AN437" s="320"/>
      <c r="AO437" s="320"/>
      <c r="AP437" s="142"/>
      <c r="AQ437" s="235" t="s">
        <v>632</v>
      </c>
      <c r="AR437" s="186"/>
      <c r="AS437" s="121" t="s">
        <v>185</v>
      </c>
      <c r="AT437" s="122"/>
      <c r="AU437" s="186" t="s">
        <v>632</v>
      </c>
      <c r="AV437" s="186"/>
      <c r="AW437" s="121" t="s">
        <v>175</v>
      </c>
      <c r="AX437" s="181"/>
      <c r="AY437">
        <f>$AY$436</f>
        <v>1</v>
      </c>
    </row>
    <row r="438" spans="1:51" ht="23.25" hidden="1" customHeight="1" x14ac:dyDescent="0.15">
      <c r="A438" s="175"/>
      <c r="B438" s="172"/>
      <c r="C438" s="166"/>
      <c r="D438" s="172"/>
      <c r="E438" s="323"/>
      <c r="F438" s="324"/>
      <c r="G438" s="92" t="s">
        <v>632</v>
      </c>
      <c r="H438" s="93"/>
      <c r="I438" s="93"/>
      <c r="J438" s="93"/>
      <c r="K438" s="93"/>
      <c r="L438" s="93"/>
      <c r="M438" s="93"/>
      <c r="N438" s="93"/>
      <c r="O438" s="93"/>
      <c r="P438" s="93"/>
      <c r="Q438" s="93"/>
      <c r="R438" s="93"/>
      <c r="S438" s="93"/>
      <c r="T438" s="93"/>
      <c r="U438" s="93"/>
      <c r="V438" s="93"/>
      <c r="W438" s="93"/>
      <c r="X438" s="94"/>
      <c r="Y438" s="187" t="s">
        <v>12</v>
      </c>
      <c r="Z438" s="188"/>
      <c r="AA438" s="189"/>
      <c r="AB438" s="199" t="s">
        <v>632</v>
      </c>
      <c r="AC438" s="199"/>
      <c r="AD438" s="199"/>
      <c r="AE438" s="321" t="s">
        <v>632</v>
      </c>
      <c r="AF438" s="193"/>
      <c r="AG438" s="193"/>
      <c r="AH438" s="193"/>
      <c r="AI438" s="321" t="s">
        <v>632</v>
      </c>
      <c r="AJ438" s="193"/>
      <c r="AK438" s="193"/>
      <c r="AL438" s="193"/>
      <c r="AM438" s="321"/>
      <c r="AN438" s="193"/>
      <c r="AO438" s="193"/>
      <c r="AP438" s="322"/>
      <c r="AQ438" s="321" t="s">
        <v>632</v>
      </c>
      <c r="AR438" s="193"/>
      <c r="AS438" s="193"/>
      <c r="AT438" s="322"/>
      <c r="AU438" s="193" t="s">
        <v>632</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632</v>
      </c>
      <c r="AC439" s="191"/>
      <c r="AD439" s="191"/>
      <c r="AE439" s="321" t="s">
        <v>632</v>
      </c>
      <c r="AF439" s="193"/>
      <c r="AG439" s="193"/>
      <c r="AH439" s="322"/>
      <c r="AI439" s="321" t="s">
        <v>632</v>
      </c>
      <c r="AJ439" s="193"/>
      <c r="AK439" s="193"/>
      <c r="AL439" s="193"/>
      <c r="AM439" s="321"/>
      <c r="AN439" s="193"/>
      <c r="AO439" s="193"/>
      <c r="AP439" s="322"/>
      <c r="AQ439" s="321" t="s">
        <v>632</v>
      </c>
      <c r="AR439" s="193"/>
      <c r="AS439" s="193"/>
      <c r="AT439" s="322"/>
      <c r="AU439" s="193" t="s">
        <v>632</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t="s">
        <v>632</v>
      </c>
      <c r="AF440" s="193"/>
      <c r="AG440" s="193"/>
      <c r="AH440" s="322"/>
      <c r="AI440" s="321" t="s">
        <v>632</v>
      </c>
      <c r="AJ440" s="193"/>
      <c r="AK440" s="193"/>
      <c r="AL440" s="193"/>
      <c r="AM440" s="321"/>
      <c r="AN440" s="193"/>
      <c r="AO440" s="193"/>
      <c r="AP440" s="322"/>
      <c r="AQ440" s="321" t="s">
        <v>632</v>
      </c>
      <c r="AR440" s="193"/>
      <c r="AS440" s="193"/>
      <c r="AT440" s="322"/>
      <c r="AU440" s="193" t="s">
        <v>632</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632</v>
      </c>
      <c r="AF458" s="193"/>
      <c r="AG458" s="193"/>
      <c r="AH458" s="193"/>
      <c r="AI458" s="321" t="s">
        <v>632</v>
      </c>
      <c r="AJ458" s="193"/>
      <c r="AK458" s="193"/>
      <c r="AL458" s="193"/>
      <c r="AM458" s="321" t="s">
        <v>632</v>
      </c>
      <c r="AN458" s="193"/>
      <c r="AO458" s="193"/>
      <c r="AP458" s="322"/>
      <c r="AQ458" s="321" t="s">
        <v>632</v>
      </c>
      <c r="AR458" s="193"/>
      <c r="AS458" s="193"/>
      <c r="AT458" s="322"/>
      <c r="AU458" s="193" t="s">
        <v>632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1" t="s">
        <v>632</v>
      </c>
      <c r="AF459" s="193"/>
      <c r="AG459" s="193"/>
      <c r="AH459" s="322"/>
      <c r="AI459" s="321" t="s">
        <v>632</v>
      </c>
      <c r="AJ459" s="193"/>
      <c r="AK459" s="193"/>
      <c r="AL459" s="193"/>
      <c r="AM459" s="321" t="s">
        <v>632</v>
      </c>
      <c r="AN459" s="193"/>
      <c r="AO459" s="193"/>
      <c r="AP459" s="322"/>
      <c r="AQ459" s="321" t="s">
        <v>632</v>
      </c>
      <c r="AR459" s="193"/>
      <c r="AS459" s="193"/>
      <c r="AT459" s="322"/>
      <c r="AU459" s="193" t="s">
        <v>632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632</v>
      </c>
      <c r="AF460" s="193"/>
      <c r="AG460" s="193"/>
      <c r="AH460" s="322"/>
      <c r="AI460" s="321" t="s">
        <v>632</v>
      </c>
      <c r="AJ460" s="193"/>
      <c r="AK460" s="193"/>
      <c r="AL460" s="193"/>
      <c r="AM460" s="321" t="s">
        <v>632</v>
      </c>
      <c r="AN460" s="193"/>
      <c r="AO460" s="193"/>
      <c r="AP460" s="322"/>
      <c r="AQ460" s="321" t="s">
        <v>632</v>
      </c>
      <c r="AR460" s="193"/>
      <c r="AS460" s="193"/>
      <c r="AT460" s="322"/>
      <c r="AU460" s="193" t="s">
        <v>632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696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316</v>
      </c>
      <c r="F484" s="161"/>
      <c r="G484" s="886" t="s">
        <v>204</v>
      </c>
      <c r="H484" s="111"/>
      <c r="I484" s="111"/>
      <c r="J484" s="887"/>
      <c r="K484" s="888"/>
      <c r="L484" s="888"/>
      <c r="M484" s="888"/>
      <c r="N484" s="888"/>
      <c r="O484" s="888"/>
      <c r="P484" s="888"/>
      <c r="Q484" s="888"/>
      <c r="R484" s="888"/>
      <c r="S484" s="888"/>
      <c r="T484" s="88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6" t="s">
        <v>204</v>
      </c>
      <c r="H538" s="111"/>
      <c r="I538" s="111"/>
      <c r="J538" s="887"/>
      <c r="K538" s="888"/>
      <c r="L538" s="888"/>
      <c r="M538" s="888"/>
      <c r="N538" s="888"/>
      <c r="O538" s="888"/>
      <c r="P538" s="888"/>
      <c r="Q538" s="888"/>
      <c r="R538" s="888"/>
      <c r="S538" s="888"/>
      <c r="T538" s="88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6" t="s">
        <v>204</v>
      </c>
      <c r="H592" s="111"/>
      <c r="I592" s="111"/>
      <c r="J592" s="887"/>
      <c r="K592" s="888"/>
      <c r="L592" s="888"/>
      <c r="M592" s="888"/>
      <c r="N592" s="888"/>
      <c r="O592" s="888"/>
      <c r="P592" s="888"/>
      <c r="Q592" s="888"/>
      <c r="R592" s="888"/>
      <c r="S592" s="888"/>
      <c r="T592" s="88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6" t="s">
        <v>204</v>
      </c>
      <c r="H646" s="111"/>
      <c r="I646" s="111"/>
      <c r="J646" s="887"/>
      <c r="K646" s="888"/>
      <c r="L646" s="888"/>
      <c r="M646" s="888"/>
      <c r="N646" s="888"/>
      <c r="O646" s="888"/>
      <c r="P646" s="888"/>
      <c r="Q646" s="888"/>
      <c r="R646" s="888"/>
      <c r="S646" s="888"/>
      <c r="T646" s="88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1" t="s">
        <v>30</v>
      </c>
      <c r="AH701" s="366"/>
      <c r="AI701" s="366"/>
      <c r="AJ701" s="366"/>
      <c r="AK701" s="366"/>
      <c r="AL701" s="366"/>
      <c r="AM701" s="366"/>
      <c r="AN701" s="366"/>
      <c r="AO701" s="366"/>
      <c r="AP701" s="366"/>
      <c r="AQ701" s="366"/>
      <c r="AR701" s="366"/>
      <c r="AS701" s="366"/>
      <c r="AT701" s="366"/>
      <c r="AU701" s="366"/>
      <c r="AV701" s="366"/>
      <c r="AW701" s="366"/>
      <c r="AX701" s="812"/>
    </row>
    <row r="702" spans="1:51" ht="76.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656</v>
      </c>
      <c r="AE702" s="327"/>
      <c r="AF702" s="327"/>
      <c r="AG702" s="369" t="s">
        <v>697</v>
      </c>
      <c r="AH702" s="370"/>
      <c r="AI702" s="370"/>
      <c r="AJ702" s="370"/>
      <c r="AK702" s="370"/>
      <c r="AL702" s="370"/>
      <c r="AM702" s="370"/>
      <c r="AN702" s="370"/>
      <c r="AO702" s="370"/>
      <c r="AP702" s="370"/>
      <c r="AQ702" s="370"/>
      <c r="AR702" s="370"/>
      <c r="AS702" s="370"/>
      <c r="AT702" s="370"/>
      <c r="AU702" s="370"/>
      <c r="AV702" s="370"/>
      <c r="AW702" s="370"/>
      <c r="AX702" s="371"/>
    </row>
    <row r="703" spans="1:51" ht="53.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6"/>
      <c r="AD703" s="307" t="s">
        <v>656</v>
      </c>
      <c r="AE703" s="308"/>
      <c r="AF703" s="308"/>
      <c r="AG703" s="89" t="s">
        <v>698</v>
      </c>
      <c r="AH703" s="90"/>
      <c r="AI703" s="90"/>
      <c r="AJ703" s="90"/>
      <c r="AK703" s="90"/>
      <c r="AL703" s="90"/>
      <c r="AM703" s="90"/>
      <c r="AN703" s="90"/>
      <c r="AO703" s="90"/>
      <c r="AP703" s="90"/>
      <c r="AQ703" s="90"/>
      <c r="AR703" s="90"/>
      <c r="AS703" s="90"/>
      <c r="AT703" s="90"/>
      <c r="AU703" s="90"/>
      <c r="AV703" s="90"/>
      <c r="AW703" s="90"/>
      <c r="AX703" s="91"/>
    </row>
    <row r="704" spans="1:51" ht="54"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656</v>
      </c>
      <c r="AE704" s="773"/>
      <c r="AF704" s="773"/>
      <c r="AG704" s="153" t="s">
        <v>699</v>
      </c>
      <c r="AH704" s="96"/>
      <c r="AI704" s="96"/>
      <c r="AJ704" s="96"/>
      <c r="AK704" s="96"/>
      <c r="AL704" s="96"/>
      <c r="AM704" s="96"/>
      <c r="AN704" s="96"/>
      <c r="AO704" s="96"/>
      <c r="AP704" s="96"/>
      <c r="AQ704" s="96"/>
      <c r="AR704" s="96"/>
      <c r="AS704" s="96"/>
      <c r="AT704" s="96"/>
      <c r="AU704" s="96"/>
      <c r="AV704" s="96"/>
      <c r="AW704" s="96"/>
      <c r="AX704" s="154"/>
    </row>
    <row r="705" spans="1:50" ht="51" customHeight="1" x14ac:dyDescent="0.15">
      <c r="A705" s="630" t="s">
        <v>38</v>
      </c>
      <c r="B705" s="631"/>
      <c r="C705" s="808" t="s">
        <v>40</v>
      </c>
      <c r="D705" s="809"/>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0"/>
      <c r="AD705" s="704" t="s">
        <v>656</v>
      </c>
      <c r="AE705" s="705"/>
      <c r="AF705" s="705"/>
      <c r="AG705" s="113" t="s">
        <v>706</v>
      </c>
      <c r="AH705" s="93"/>
      <c r="AI705" s="93"/>
      <c r="AJ705" s="93"/>
      <c r="AK705" s="93"/>
      <c r="AL705" s="93"/>
      <c r="AM705" s="93"/>
      <c r="AN705" s="93"/>
      <c r="AO705" s="93"/>
      <c r="AP705" s="93"/>
      <c r="AQ705" s="93"/>
      <c r="AR705" s="93"/>
      <c r="AS705" s="93"/>
      <c r="AT705" s="93"/>
      <c r="AU705" s="93"/>
      <c r="AV705" s="93"/>
      <c r="AW705" s="93"/>
      <c r="AX705" s="114"/>
    </row>
    <row r="706" spans="1:50" ht="51" customHeight="1" x14ac:dyDescent="0.15">
      <c r="A706" s="632"/>
      <c r="B706" s="633"/>
      <c r="C706" s="784"/>
      <c r="D706" s="785"/>
      <c r="E706" s="720" t="s">
        <v>295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691</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51" customHeight="1" x14ac:dyDescent="0.15">
      <c r="A707" s="632"/>
      <c r="B707" s="633"/>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692</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73.5"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2" t="s">
        <v>656</v>
      </c>
      <c r="AE708" s="593"/>
      <c r="AF708" s="593"/>
      <c r="AG708" s="732" t="s">
        <v>700</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693</v>
      </c>
      <c r="AE709" s="308"/>
      <c r="AF709" s="308"/>
      <c r="AG709" s="89" t="s">
        <v>632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693</v>
      </c>
      <c r="AE710" s="308"/>
      <c r="AF710" s="308"/>
      <c r="AG710" s="89" t="s">
        <v>632</v>
      </c>
      <c r="AH710" s="90"/>
      <c r="AI710" s="90"/>
      <c r="AJ710" s="90"/>
      <c r="AK710" s="90"/>
      <c r="AL710" s="90"/>
      <c r="AM710" s="90"/>
      <c r="AN710" s="90"/>
      <c r="AO710" s="90"/>
      <c r="AP710" s="90"/>
      <c r="AQ710" s="90"/>
      <c r="AR710" s="90"/>
      <c r="AS710" s="90"/>
      <c r="AT710" s="90"/>
      <c r="AU710" s="90"/>
      <c r="AV710" s="90"/>
      <c r="AW710" s="90"/>
      <c r="AX710" s="91"/>
    </row>
    <row r="711" spans="1:50" ht="51.75" customHeight="1" x14ac:dyDescent="0.15">
      <c r="A711" s="632"/>
      <c r="B711" s="634"/>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1"/>
      <c r="AD711" s="307" t="s">
        <v>656</v>
      </c>
      <c r="AE711" s="308"/>
      <c r="AF711" s="308"/>
      <c r="AG711" s="89" t="s">
        <v>701</v>
      </c>
      <c r="AH711" s="90"/>
      <c r="AI711" s="90"/>
      <c r="AJ711" s="90"/>
      <c r="AK711" s="90"/>
      <c r="AL711" s="90"/>
      <c r="AM711" s="90"/>
      <c r="AN711" s="90"/>
      <c r="AO711" s="90"/>
      <c r="AP711" s="90"/>
      <c r="AQ711" s="90"/>
      <c r="AR711" s="90"/>
      <c r="AS711" s="90"/>
      <c r="AT711" s="90"/>
      <c r="AU711" s="90"/>
      <c r="AV711" s="90"/>
      <c r="AW711" s="90"/>
      <c r="AX711" s="91"/>
    </row>
    <row r="712" spans="1:50" ht="30" customHeight="1" x14ac:dyDescent="0.15">
      <c r="A712" s="632"/>
      <c r="B712" s="634"/>
      <c r="C712" s="375" t="s">
        <v>263</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1"/>
      <c r="AD712" s="772" t="s">
        <v>693</v>
      </c>
      <c r="AE712" s="773"/>
      <c r="AF712" s="773"/>
      <c r="AG712" s="797" t="s">
        <v>320</v>
      </c>
      <c r="AH712" s="798"/>
      <c r="AI712" s="798"/>
      <c r="AJ712" s="798"/>
      <c r="AK712" s="798"/>
      <c r="AL712" s="798"/>
      <c r="AM712" s="798"/>
      <c r="AN712" s="798"/>
      <c r="AO712" s="798"/>
      <c r="AP712" s="798"/>
      <c r="AQ712" s="798"/>
      <c r="AR712" s="798"/>
      <c r="AS712" s="798"/>
      <c r="AT712" s="798"/>
      <c r="AU712" s="798"/>
      <c r="AV712" s="798"/>
      <c r="AW712" s="798"/>
      <c r="AX712" s="799"/>
    </row>
    <row r="713" spans="1:50" ht="30" customHeight="1" x14ac:dyDescent="0.15">
      <c r="A713" s="632"/>
      <c r="B713" s="634"/>
      <c r="C713" s="935" t="s">
        <v>264</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693</v>
      </c>
      <c r="AE713" s="308"/>
      <c r="AF713" s="653"/>
      <c r="AG713" s="89" t="s">
        <v>320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242</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693</v>
      </c>
      <c r="AE714" s="795"/>
      <c r="AF714" s="796"/>
      <c r="AG714" s="726" t="s">
        <v>632</v>
      </c>
      <c r="AH714" s="727"/>
      <c r="AI714" s="727"/>
      <c r="AJ714" s="727"/>
      <c r="AK714" s="727"/>
      <c r="AL714" s="727"/>
      <c r="AM714" s="727"/>
      <c r="AN714" s="727"/>
      <c r="AO714" s="727"/>
      <c r="AP714" s="727"/>
      <c r="AQ714" s="727"/>
      <c r="AR714" s="727"/>
      <c r="AS714" s="727"/>
      <c r="AT714" s="727"/>
      <c r="AU714" s="727"/>
      <c r="AV714" s="727"/>
      <c r="AW714" s="727"/>
      <c r="AX714" s="728"/>
    </row>
    <row r="715" spans="1:50" ht="35.25" customHeight="1" x14ac:dyDescent="0.15">
      <c r="A715" s="630" t="s">
        <v>39</v>
      </c>
      <c r="B715" s="774"/>
      <c r="C715" s="775" t="s">
        <v>243</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2" t="s">
        <v>656</v>
      </c>
      <c r="AE715" s="593"/>
      <c r="AF715" s="646"/>
      <c r="AG715" s="732" t="s">
        <v>702</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2"/>
      <c r="B716" s="634"/>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693</v>
      </c>
      <c r="AE716" s="615"/>
      <c r="AF716" s="615"/>
      <c r="AG716" s="89" t="s">
        <v>632</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32"/>
      <c r="B717" s="634"/>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656</v>
      </c>
      <c r="AE717" s="308"/>
      <c r="AF717" s="308"/>
      <c r="AG717" s="89" t="s">
        <v>703</v>
      </c>
      <c r="AH717" s="90"/>
      <c r="AI717" s="90"/>
      <c r="AJ717" s="90"/>
      <c r="AK717" s="90"/>
      <c r="AL717" s="90"/>
      <c r="AM717" s="90"/>
      <c r="AN717" s="90"/>
      <c r="AO717" s="90"/>
      <c r="AP717" s="90"/>
      <c r="AQ717" s="90"/>
      <c r="AR717" s="90"/>
      <c r="AS717" s="90"/>
      <c r="AT717" s="90"/>
      <c r="AU717" s="90"/>
      <c r="AV717" s="90"/>
      <c r="AW717" s="90"/>
      <c r="AX717" s="91"/>
    </row>
    <row r="718" spans="1:50" ht="53.25" customHeight="1" x14ac:dyDescent="0.15">
      <c r="A718" s="635"/>
      <c r="B718" s="636"/>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656</v>
      </c>
      <c r="AE718" s="308"/>
      <c r="AF718" s="308"/>
      <c r="AG718" s="115" t="s">
        <v>704</v>
      </c>
      <c r="AH718" s="99"/>
      <c r="AI718" s="99"/>
      <c r="AJ718" s="99"/>
      <c r="AK718" s="99"/>
      <c r="AL718" s="99"/>
      <c r="AM718" s="99"/>
      <c r="AN718" s="99"/>
      <c r="AO718" s="99"/>
      <c r="AP718" s="99"/>
      <c r="AQ718" s="99"/>
      <c r="AR718" s="99"/>
      <c r="AS718" s="99"/>
      <c r="AT718" s="99"/>
      <c r="AU718" s="99"/>
      <c r="AV718" s="99"/>
      <c r="AW718" s="99"/>
      <c r="AX718" s="116"/>
    </row>
    <row r="719" spans="1:50" ht="49.5" customHeight="1" x14ac:dyDescent="0.15">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656</v>
      </c>
      <c r="AE719" s="593"/>
      <c r="AF719" s="593"/>
      <c r="AG719" s="113" t="s">
        <v>694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8" t="s">
        <v>624</v>
      </c>
      <c r="D721" s="279"/>
      <c r="E721" s="279"/>
      <c r="F721" s="280"/>
      <c r="G721" s="269">
        <v>20</v>
      </c>
      <c r="H721" s="270"/>
      <c r="I721" s="63" t="str">
        <f>IF(OR(G721="　", G721=""), "", "-")</f>
        <v>-</v>
      </c>
      <c r="J721" s="273">
        <v>478</v>
      </c>
      <c r="K721" s="273"/>
      <c r="L721" s="63" t="str">
        <f>IF(M721="","","-")</f>
        <v/>
      </c>
      <c r="M721" s="64"/>
      <c r="N721" s="286" t="s">
        <v>648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0" t="s">
        <v>47</v>
      </c>
      <c r="B726" s="789"/>
      <c r="C726" s="802" t="s">
        <v>52</v>
      </c>
      <c r="D726" s="824"/>
      <c r="E726" s="824"/>
      <c r="F726" s="825"/>
      <c r="G726" s="566" t="s">
        <v>709</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90"/>
      <c r="B727" s="791"/>
      <c r="C727" s="738" t="s">
        <v>56</v>
      </c>
      <c r="D727" s="739"/>
      <c r="E727" s="739"/>
      <c r="F727" s="740"/>
      <c r="G727" s="564" t="s">
        <v>695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34.5" customHeight="1" thickBot="1" x14ac:dyDescent="0.2">
      <c r="A729" s="624" t="s">
        <v>658</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47.25" customHeight="1" thickBot="1" x14ac:dyDescent="0.2">
      <c r="A731" s="663"/>
      <c r="B731" s="664"/>
      <c r="C731" s="664"/>
      <c r="D731" s="664"/>
      <c r="E731" s="665"/>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47.25"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29.25" customHeight="1" thickBot="1" x14ac:dyDescent="0.2">
      <c r="A735" s="780" t="s">
        <v>632</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0" t="s">
        <v>269</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78" t="s">
        <v>586</v>
      </c>
      <c r="B737" s="196"/>
      <c r="C737" s="196"/>
      <c r="D737" s="197"/>
      <c r="E737" s="942" t="s">
        <v>632</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311</v>
      </c>
      <c r="B738" s="346"/>
      <c r="C738" s="346"/>
      <c r="D738" s="346"/>
      <c r="E738" s="942" t="s">
        <v>632</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310</v>
      </c>
      <c r="B739" s="346"/>
      <c r="C739" s="346"/>
      <c r="D739" s="346"/>
      <c r="E739" s="942" t="s">
        <v>649</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309</v>
      </c>
      <c r="B740" s="346"/>
      <c r="C740" s="346"/>
      <c r="D740" s="346"/>
      <c r="E740" s="942" t="s">
        <v>650</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308</v>
      </c>
      <c r="B741" s="346"/>
      <c r="C741" s="346"/>
      <c r="D741" s="346"/>
      <c r="E741" s="942" t="s">
        <v>651</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307</v>
      </c>
      <c r="B742" s="346"/>
      <c r="C742" s="346"/>
      <c r="D742" s="346"/>
      <c r="E742" s="942" t="s">
        <v>652</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306</v>
      </c>
      <c r="B743" s="346"/>
      <c r="C743" s="346"/>
      <c r="D743" s="346"/>
      <c r="E743" s="942" t="s">
        <v>653</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305</v>
      </c>
      <c r="B744" s="346"/>
      <c r="C744" s="346"/>
      <c r="D744" s="346"/>
      <c r="E744" s="942" t="s">
        <v>654</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304</v>
      </c>
      <c r="B745" s="346"/>
      <c r="C745" s="346"/>
      <c r="D745" s="346"/>
      <c r="E745" s="979" t="s">
        <v>655</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459</v>
      </c>
      <c r="B746" s="346"/>
      <c r="C746" s="346"/>
      <c r="D746" s="346"/>
      <c r="E746" s="948" t="s">
        <v>624</v>
      </c>
      <c r="F746" s="946"/>
      <c r="G746" s="946"/>
      <c r="H746" s="85" t="str">
        <f>IF(E746="","","-")</f>
        <v>-</v>
      </c>
      <c r="I746" s="946"/>
      <c r="J746" s="946"/>
      <c r="K746" s="85" t="str">
        <f>IF(I746="","","-")</f>
        <v/>
      </c>
      <c r="L746" s="947">
        <v>432</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423</v>
      </c>
      <c r="B747" s="346"/>
      <c r="C747" s="346"/>
      <c r="D747" s="346"/>
      <c r="E747" s="948" t="s">
        <v>659</v>
      </c>
      <c r="F747" s="946"/>
      <c r="G747" s="946"/>
      <c r="H747" s="85" t="str">
        <f>IF(E747="","","-")</f>
        <v>-</v>
      </c>
      <c r="I747" s="946"/>
      <c r="J747" s="946"/>
      <c r="K747" s="85" t="str">
        <f>IF(I747="","","-")</f>
        <v/>
      </c>
      <c r="L747" s="947">
        <v>417</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7.75" customHeight="1" x14ac:dyDescent="0.15">
      <c r="A748" s="602" t="s">
        <v>298</v>
      </c>
      <c r="B748" s="603"/>
      <c r="C748" s="603"/>
      <c r="D748" s="603"/>
      <c r="E748" s="603"/>
      <c r="F748" s="60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7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300</v>
      </c>
      <c r="B787" s="617"/>
      <c r="C787" s="617"/>
      <c r="D787" s="617"/>
      <c r="E787" s="617"/>
      <c r="F787" s="618"/>
      <c r="G787" s="583" t="s">
        <v>672</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673</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3"/>
    </row>
    <row r="788" spans="1:51" ht="24.75" customHeight="1" x14ac:dyDescent="0.15">
      <c r="A788" s="619"/>
      <c r="B788" s="620"/>
      <c r="C788" s="620"/>
      <c r="D788" s="620"/>
      <c r="E788" s="620"/>
      <c r="F788" s="621"/>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19"/>
      <c r="B789" s="620"/>
      <c r="C789" s="620"/>
      <c r="D789" s="620"/>
      <c r="E789" s="620"/>
      <c r="F789" s="621"/>
      <c r="G789" s="660" t="s">
        <v>662</v>
      </c>
      <c r="H789" s="661"/>
      <c r="I789" s="661"/>
      <c r="J789" s="661"/>
      <c r="K789" s="662"/>
      <c r="L789" s="654" t="s">
        <v>663</v>
      </c>
      <c r="M789" s="655"/>
      <c r="N789" s="655"/>
      <c r="O789" s="655"/>
      <c r="P789" s="655"/>
      <c r="Q789" s="655"/>
      <c r="R789" s="655"/>
      <c r="S789" s="655"/>
      <c r="T789" s="655"/>
      <c r="U789" s="655"/>
      <c r="V789" s="655"/>
      <c r="W789" s="655"/>
      <c r="X789" s="656"/>
      <c r="Y789" s="372">
        <v>28.8</v>
      </c>
      <c r="Z789" s="373"/>
      <c r="AA789" s="373"/>
      <c r="AB789" s="792"/>
      <c r="AC789" s="660" t="s">
        <v>662</v>
      </c>
      <c r="AD789" s="661"/>
      <c r="AE789" s="661"/>
      <c r="AF789" s="661"/>
      <c r="AG789" s="662"/>
      <c r="AH789" s="654" t="s">
        <v>663</v>
      </c>
      <c r="AI789" s="655"/>
      <c r="AJ789" s="655"/>
      <c r="AK789" s="655"/>
      <c r="AL789" s="655"/>
      <c r="AM789" s="655"/>
      <c r="AN789" s="655"/>
      <c r="AO789" s="655"/>
      <c r="AP789" s="655"/>
      <c r="AQ789" s="655"/>
      <c r="AR789" s="655"/>
      <c r="AS789" s="655"/>
      <c r="AT789" s="656"/>
      <c r="AU789" s="372">
        <v>123.1</v>
      </c>
      <c r="AV789" s="373"/>
      <c r="AW789" s="373"/>
      <c r="AX789" s="374"/>
    </row>
    <row r="790" spans="1:51" ht="24.75" customHeight="1" x14ac:dyDescent="0.15">
      <c r="A790" s="619"/>
      <c r="B790" s="620"/>
      <c r="C790" s="620"/>
      <c r="D790" s="620"/>
      <c r="E790" s="620"/>
      <c r="F790" s="621"/>
      <c r="G790" s="594" t="s">
        <v>664</v>
      </c>
      <c r="H790" s="595"/>
      <c r="I790" s="595"/>
      <c r="J790" s="595"/>
      <c r="K790" s="596"/>
      <c r="L790" s="586" t="s">
        <v>665</v>
      </c>
      <c r="M790" s="587"/>
      <c r="N790" s="587"/>
      <c r="O790" s="587"/>
      <c r="P790" s="587"/>
      <c r="Q790" s="587"/>
      <c r="R790" s="587"/>
      <c r="S790" s="587"/>
      <c r="T790" s="587"/>
      <c r="U790" s="587"/>
      <c r="V790" s="587"/>
      <c r="W790" s="587"/>
      <c r="X790" s="588"/>
      <c r="Y790" s="589">
        <v>0.2</v>
      </c>
      <c r="Z790" s="590"/>
      <c r="AA790" s="590"/>
      <c r="AB790" s="600"/>
      <c r="AC790" s="594" t="s">
        <v>678</v>
      </c>
      <c r="AD790" s="595"/>
      <c r="AE790" s="595"/>
      <c r="AF790" s="595"/>
      <c r="AG790" s="596"/>
      <c r="AH790" s="586" t="s">
        <v>679</v>
      </c>
      <c r="AI790" s="587"/>
      <c r="AJ790" s="587"/>
      <c r="AK790" s="587"/>
      <c r="AL790" s="587"/>
      <c r="AM790" s="587"/>
      <c r="AN790" s="587"/>
      <c r="AO790" s="587"/>
      <c r="AP790" s="587"/>
      <c r="AQ790" s="587"/>
      <c r="AR790" s="587"/>
      <c r="AS790" s="587"/>
      <c r="AT790" s="588"/>
      <c r="AU790" s="589">
        <v>1.7</v>
      </c>
      <c r="AV790" s="590"/>
      <c r="AW790" s="590"/>
      <c r="AX790" s="591"/>
    </row>
    <row r="791" spans="1:51" ht="24.75" customHeight="1" x14ac:dyDescent="0.15">
      <c r="A791" s="619"/>
      <c r="B791" s="620"/>
      <c r="C791" s="620"/>
      <c r="D791" s="620"/>
      <c r="E791" s="620"/>
      <c r="F791" s="621"/>
      <c r="G791" s="594" t="s">
        <v>666</v>
      </c>
      <c r="H791" s="595"/>
      <c r="I791" s="595"/>
      <c r="J791" s="595"/>
      <c r="K791" s="596"/>
      <c r="L791" s="586" t="s">
        <v>666</v>
      </c>
      <c r="M791" s="587"/>
      <c r="N791" s="587"/>
      <c r="O791" s="587"/>
      <c r="P791" s="587"/>
      <c r="Q791" s="587"/>
      <c r="R791" s="587"/>
      <c r="S791" s="587"/>
      <c r="T791" s="587"/>
      <c r="U791" s="587"/>
      <c r="V791" s="587"/>
      <c r="W791" s="587"/>
      <c r="X791" s="588"/>
      <c r="Y791" s="589">
        <v>2.9</v>
      </c>
      <c r="Z791" s="590"/>
      <c r="AA791" s="590"/>
      <c r="AB791" s="600"/>
      <c r="AC791" s="594" t="s">
        <v>671</v>
      </c>
      <c r="AD791" s="595"/>
      <c r="AE791" s="595"/>
      <c r="AF791" s="595"/>
      <c r="AG791" s="596"/>
      <c r="AH791" s="586" t="s">
        <v>666</v>
      </c>
      <c r="AI791" s="622"/>
      <c r="AJ791" s="622"/>
      <c r="AK791" s="622"/>
      <c r="AL791" s="622"/>
      <c r="AM791" s="622"/>
      <c r="AN791" s="622"/>
      <c r="AO791" s="622"/>
      <c r="AP791" s="622"/>
      <c r="AQ791" s="622"/>
      <c r="AR791" s="622"/>
      <c r="AS791" s="622"/>
      <c r="AT791" s="623"/>
      <c r="AU791" s="589">
        <v>12.5</v>
      </c>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19"/>
      <c r="B799" s="620"/>
      <c r="C799" s="620"/>
      <c r="D799" s="620"/>
      <c r="E799" s="620"/>
      <c r="F799" s="621"/>
      <c r="G799" s="813" t="s">
        <v>20</v>
      </c>
      <c r="H799" s="814"/>
      <c r="I799" s="814"/>
      <c r="J799" s="814"/>
      <c r="K799" s="814"/>
      <c r="L799" s="815"/>
      <c r="M799" s="816"/>
      <c r="N799" s="816"/>
      <c r="O799" s="816"/>
      <c r="P799" s="816"/>
      <c r="Q799" s="816"/>
      <c r="R799" s="816"/>
      <c r="S799" s="816"/>
      <c r="T799" s="816"/>
      <c r="U799" s="816"/>
      <c r="V799" s="816"/>
      <c r="W799" s="816"/>
      <c r="X799" s="817"/>
      <c r="Y799" s="818">
        <f>SUM(Y789:AB798)</f>
        <v>31.9</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137.30000000000001</v>
      </c>
      <c r="AV799" s="819"/>
      <c r="AW799" s="819"/>
      <c r="AX799" s="821"/>
    </row>
    <row r="800" spans="1:51" ht="24.75" customHeight="1" x14ac:dyDescent="0.15">
      <c r="A800" s="619"/>
      <c r="B800" s="620"/>
      <c r="C800" s="620"/>
      <c r="D800" s="620"/>
      <c r="E800" s="620"/>
      <c r="F800" s="621"/>
      <c r="G800" s="583" t="s">
        <v>674</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675</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3"/>
      <c r="AY800">
        <f>COUNTA($G$802,$AC$802)</f>
        <v>2</v>
      </c>
    </row>
    <row r="801" spans="1:51" ht="24.75" customHeight="1" x14ac:dyDescent="0.15">
      <c r="A801" s="619"/>
      <c r="B801" s="620"/>
      <c r="C801" s="620"/>
      <c r="D801" s="620"/>
      <c r="E801" s="620"/>
      <c r="F801" s="621"/>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2</v>
      </c>
    </row>
    <row r="802" spans="1:51" ht="24.75" customHeight="1" x14ac:dyDescent="0.15">
      <c r="A802" s="619"/>
      <c r="B802" s="620"/>
      <c r="C802" s="620"/>
      <c r="D802" s="620"/>
      <c r="E802" s="620"/>
      <c r="F802" s="621"/>
      <c r="G802" s="660" t="s">
        <v>667</v>
      </c>
      <c r="H802" s="661"/>
      <c r="I802" s="661"/>
      <c r="J802" s="661"/>
      <c r="K802" s="662"/>
      <c r="L802" s="654" t="s">
        <v>668</v>
      </c>
      <c r="M802" s="655"/>
      <c r="N802" s="655"/>
      <c r="O802" s="655"/>
      <c r="P802" s="655"/>
      <c r="Q802" s="655"/>
      <c r="R802" s="655"/>
      <c r="S802" s="655"/>
      <c r="T802" s="655"/>
      <c r="U802" s="655"/>
      <c r="V802" s="655"/>
      <c r="W802" s="655"/>
      <c r="X802" s="656"/>
      <c r="Y802" s="372">
        <v>6.4</v>
      </c>
      <c r="Z802" s="373"/>
      <c r="AA802" s="373"/>
      <c r="AB802" s="792"/>
      <c r="AC802" s="660" t="s">
        <v>667</v>
      </c>
      <c r="AD802" s="661"/>
      <c r="AE802" s="661"/>
      <c r="AF802" s="661"/>
      <c r="AG802" s="662"/>
      <c r="AH802" s="654" t="s">
        <v>668</v>
      </c>
      <c r="AI802" s="655"/>
      <c r="AJ802" s="655"/>
      <c r="AK802" s="655"/>
      <c r="AL802" s="655"/>
      <c r="AM802" s="655"/>
      <c r="AN802" s="655"/>
      <c r="AO802" s="655"/>
      <c r="AP802" s="655"/>
      <c r="AQ802" s="655"/>
      <c r="AR802" s="655"/>
      <c r="AS802" s="655"/>
      <c r="AT802" s="656"/>
      <c r="AU802" s="372">
        <v>14.2</v>
      </c>
      <c r="AV802" s="373"/>
      <c r="AW802" s="373"/>
      <c r="AX802" s="374"/>
      <c r="AY802">
        <f t="shared" ref="AY802:AY812" si="115">$AY$800</f>
        <v>2</v>
      </c>
    </row>
    <row r="803" spans="1:51" ht="24.75" customHeight="1" x14ac:dyDescent="0.15">
      <c r="A803" s="619"/>
      <c r="B803" s="620"/>
      <c r="C803" s="620"/>
      <c r="D803" s="620"/>
      <c r="E803" s="620"/>
      <c r="F803" s="621"/>
      <c r="G803" s="594" t="s">
        <v>669</v>
      </c>
      <c r="H803" s="595"/>
      <c r="I803" s="595"/>
      <c r="J803" s="595"/>
      <c r="K803" s="596"/>
      <c r="L803" s="586" t="s">
        <v>670</v>
      </c>
      <c r="M803" s="587"/>
      <c r="N803" s="587"/>
      <c r="O803" s="587"/>
      <c r="P803" s="587"/>
      <c r="Q803" s="587"/>
      <c r="R803" s="587"/>
      <c r="S803" s="587"/>
      <c r="T803" s="587"/>
      <c r="U803" s="587"/>
      <c r="V803" s="587"/>
      <c r="W803" s="587"/>
      <c r="X803" s="588"/>
      <c r="Y803" s="589">
        <v>0.6</v>
      </c>
      <c r="Z803" s="590"/>
      <c r="AA803" s="590"/>
      <c r="AB803" s="600"/>
      <c r="AC803" s="594" t="s">
        <v>669</v>
      </c>
      <c r="AD803" s="595"/>
      <c r="AE803" s="595"/>
      <c r="AF803" s="595"/>
      <c r="AG803" s="596"/>
      <c r="AH803" s="586" t="s">
        <v>670</v>
      </c>
      <c r="AI803" s="587"/>
      <c r="AJ803" s="587"/>
      <c r="AK803" s="587"/>
      <c r="AL803" s="587"/>
      <c r="AM803" s="587"/>
      <c r="AN803" s="587"/>
      <c r="AO803" s="587"/>
      <c r="AP803" s="587"/>
      <c r="AQ803" s="587"/>
      <c r="AR803" s="587"/>
      <c r="AS803" s="587"/>
      <c r="AT803" s="588"/>
      <c r="AU803" s="589">
        <v>1.4</v>
      </c>
      <c r="AV803" s="590"/>
      <c r="AW803" s="590"/>
      <c r="AX803" s="591"/>
      <c r="AY803">
        <f t="shared" si="115"/>
        <v>2</v>
      </c>
    </row>
    <row r="804" spans="1:51" ht="24.75" customHeight="1" x14ac:dyDescent="0.15">
      <c r="A804" s="619"/>
      <c r="B804" s="620"/>
      <c r="C804" s="620"/>
      <c r="D804" s="620"/>
      <c r="E804" s="620"/>
      <c r="F804" s="621"/>
      <c r="G804" s="594" t="s">
        <v>671</v>
      </c>
      <c r="H804" s="595"/>
      <c r="I804" s="595"/>
      <c r="J804" s="595"/>
      <c r="K804" s="596"/>
      <c r="L804" s="586" t="s">
        <v>671</v>
      </c>
      <c r="M804" s="587"/>
      <c r="N804" s="587"/>
      <c r="O804" s="587"/>
      <c r="P804" s="587"/>
      <c r="Q804" s="587"/>
      <c r="R804" s="587"/>
      <c r="S804" s="587"/>
      <c r="T804" s="587"/>
      <c r="U804" s="587"/>
      <c r="V804" s="587"/>
      <c r="W804" s="587"/>
      <c r="X804" s="588"/>
      <c r="Y804" s="589">
        <v>0.7</v>
      </c>
      <c r="Z804" s="590"/>
      <c r="AA804" s="590"/>
      <c r="AB804" s="600"/>
      <c r="AC804" s="594" t="s">
        <v>671</v>
      </c>
      <c r="AD804" s="595"/>
      <c r="AE804" s="595"/>
      <c r="AF804" s="595"/>
      <c r="AG804" s="596"/>
      <c r="AH804" s="586" t="s">
        <v>671</v>
      </c>
      <c r="AI804" s="587"/>
      <c r="AJ804" s="587"/>
      <c r="AK804" s="587"/>
      <c r="AL804" s="587"/>
      <c r="AM804" s="587"/>
      <c r="AN804" s="587"/>
      <c r="AO804" s="587"/>
      <c r="AP804" s="587"/>
      <c r="AQ804" s="587"/>
      <c r="AR804" s="587"/>
      <c r="AS804" s="587"/>
      <c r="AT804" s="588"/>
      <c r="AU804" s="589">
        <v>1.6</v>
      </c>
      <c r="AV804" s="590"/>
      <c r="AW804" s="590"/>
      <c r="AX804" s="591"/>
      <c r="AY804">
        <f t="shared" si="115"/>
        <v>2</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2</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2</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2</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2</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2</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2</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thickBot="1" x14ac:dyDescent="0.2">
      <c r="A812" s="619"/>
      <c r="B812" s="620"/>
      <c r="C812" s="620"/>
      <c r="D812" s="620"/>
      <c r="E812" s="620"/>
      <c r="F812" s="621"/>
      <c r="G812" s="813" t="s">
        <v>20</v>
      </c>
      <c r="H812" s="814"/>
      <c r="I812" s="814"/>
      <c r="J812" s="814"/>
      <c r="K812" s="814"/>
      <c r="L812" s="815"/>
      <c r="M812" s="816"/>
      <c r="N812" s="816"/>
      <c r="O812" s="816"/>
      <c r="P812" s="816"/>
      <c r="Q812" s="816"/>
      <c r="R812" s="816"/>
      <c r="S812" s="816"/>
      <c r="T812" s="816"/>
      <c r="U812" s="816"/>
      <c r="V812" s="816"/>
      <c r="W812" s="816"/>
      <c r="X812" s="817"/>
      <c r="Y812" s="818">
        <f>SUM(Y802:AB811)</f>
        <v>7.7</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17.2</v>
      </c>
      <c r="AV812" s="819"/>
      <c r="AW812" s="819"/>
      <c r="AX812" s="821"/>
      <c r="AY812">
        <f t="shared" si="115"/>
        <v>2</v>
      </c>
    </row>
    <row r="813" spans="1:51" ht="24.75" customHeight="1" x14ac:dyDescent="0.15">
      <c r="A813" s="619"/>
      <c r="B813" s="620"/>
      <c r="C813" s="620"/>
      <c r="D813" s="620"/>
      <c r="E813" s="620"/>
      <c r="F813" s="621"/>
      <c r="G813" s="583" t="s">
        <v>676</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677</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3"/>
      <c r="AY813">
        <f>COUNTA($G$815,$AC$815)</f>
        <v>2</v>
      </c>
    </row>
    <row r="814" spans="1:51" ht="24.75" customHeight="1" x14ac:dyDescent="0.15">
      <c r="A814" s="619"/>
      <c r="B814" s="620"/>
      <c r="C814" s="620"/>
      <c r="D814" s="620"/>
      <c r="E814" s="620"/>
      <c r="F814" s="621"/>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2</v>
      </c>
    </row>
    <row r="815" spans="1:51" ht="24.75" customHeight="1" x14ac:dyDescent="0.15">
      <c r="A815" s="619"/>
      <c r="B815" s="620"/>
      <c r="C815" s="620"/>
      <c r="D815" s="620"/>
      <c r="E815" s="620"/>
      <c r="F815" s="621"/>
      <c r="G815" s="660" t="s">
        <v>667</v>
      </c>
      <c r="H815" s="661"/>
      <c r="I815" s="661"/>
      <c r="J815" s="661"/>
      <c r="K815" s="662"/>
      <c r="L815" s="654" t="s">
        <v>668</v>
      </c>
      <c r="M815" s="655"/>
      <c r="N815" s="655"/>
      <c r="O815" s="655"/>
      <c r="P815" s="655"/>
      <c r="Q815" s="655"/>
      <c r="R815" s="655"/>
      <c r="S815" s="655"/>
      <c r="T815" s="655"/>
      <c r="U815" s="655"/>
      <c r="V815" s="655"/>
      <c r="W815" s="655"/>
      <c r="X815" s="656"/>
      <c r="Y815" s="372">
        <v>22.5</v>
      </c>
      <c r="Z815" s="373"/>
      <c r="AA815" s="373"/>
      <c r="AB815" s="792"/>
      <c r="AC815" s="660" t="s">
        <v>667</v>
      </c>
      <c r="AD815" s="661"/>
      <c r="AE815" s="661"/>
      <c r="AF815" s="661"/>
      <c r="AG815" s="662"/>
      <c r="AH815" s="654" t="s">
        <v>668</v>
      </c>
      <c r="AI815" s="655"/>
      <c r="AJ815" s="655"/>
      <c r="AK815" s="655"/>
      <c r="AL815" s="655"/>
      <c r="AM815" s="655"/>
      <c r="AN815" s="655"/>
      <c r="AO815" s="655"/>
      <c r="AP815" s="655"/>
      <c r="AQ815" s="655"/>
      <c r="AR815" s="655"/>
      <c r="AS815" s="655"/>
      <c r="AT815" s="656"/>
      <c r="AU815" s="372">
        <v>22.5</v>
      </c>
      <c r="AV815" s="373"/>
      <c r="AW815" s="373"/>
      <c r="AX815" s="374"/>
      <c r="AY815">
        <f t="shared" ref="AY815:AY825" si="116">$AY$813</f>
        <v>2</v>
      </c>
    </row>
    <row r="816" spans="1:51" ht="24.75" customHeight="1" x14ac:dyDescent="0.15">
      <c r="A816" s="619"/>
      <c r="B816" s="620"/>
      <c r="C816" s="620"/>
      <c r="D816" s="620"/>
      <c r="E816" s="620"/>
      <c r="F816" s="621"/>
      <c r="G816" s="594" t="s">
        <v>669</v>
      </c>
      <c r="H816" s="595"/>
      <c r="I816" s="595"/>
      <c r="J816" s="595"/>
      <c r="K816" s="596"/>
      <c r="L816" s="586" t="s">
        <v>670</v>
      </c>
      <c r="M816" s="587"/>
      <c r="N816" s="587"/>
      <c r="O816" s="587"/>
      <c r="P816" s="587"/>
      <c r="Q816" s="587"/>
      <c r="R816" s="587"/>
      <c r="S816" s="587"/>
      <c r="T816" s="587"/>
      <c r="U816" s="587"/>
      <c r="V816" s="587"/>
      <c r="W816" s="587"/>
      <c r="X816" s="588"/>
      <c r="Y816" s="589">
        <v>2.2000000000000002</v>
      </c>
      <c r="Z816" s="590"/>
      <c r="AA816" s="590"/>
      <c r="AB816" s="600"/>
      <c r="AC816" s="594" t="s">
        <v>669</v>
      </c>
      <c r="AD816" s="595"/>
      <c r="AE816" s="595"/>
      <c r="AF816" s="595"/>
      <c r="AG816" s="596"/>
      <c r="AH816" s="586" t="s">
        <v>670</v>
      </c>
      <c r="AI816" s="587"/>
      <c r="AJ816" s="587"/>
      <c r="AK816" s="587"/>
      <c r="AL816" s="587"/>
      <c r="AM816" s="587"/>
      <c r="AN816" s="587"/>
      <c r="AO816" s="587"/>
      <c r="AP816" s="587"/>
      <c r="AQ816" s="587"/>
      <c r="AR816" s="587"/>
      <c r="AS816" s="587"/>
      <c r="AT816" s="588"/>
      <c r="AU816" s="589">
        <v>2.2000000000000002</v>
      </c>
      <c r="AV816" s="590"/>
      <c r="AW816" s="590"/>
      <c r="AX816" s="591"/>
      <c r="AY816">
        <f t="shared" si="116"/>
        <v>2</v>
      </c>
    </row>
    <row r="817" spans="1:51" ht="24.75" customHeight="1" x14ac:dyDescent="0.15">
      <c r="A817" s="619"/>
      <c r="B817" s="620"/>
      <c r="C817" s="620"/>
      <c r="D817" s="620"/>
      <c r="E817" s="620"/>
      <c r="F817" s="621"/>
      <c r="G817" s="594" t="s">
        <v>671</v>
      </c>
      <c r="H817" s="595"/>
      <c r="I817" s="595"/>
      <c r="J817" s="595"/>
      <c r="K817" s="596"/>
      <c r="L817" s="586" t="s">
        <v>671</v>
      </c>
      <c r="M817" s="587"/>
      <c r="N817" s="587"/>
      <c r="O817" s="587"/>
      <c r="P817" s="587"/>
      <c r="Q817" s="587"/>
      <c r="R817" s="587"/>
      <c r="S817" s="587"/>
      <c r="T817" s="587"/>
      <c r="U817" s="587"/>
      <c r="V817" s="587"/>
      <c r="W817" s="587"/>
      <c r="X817" s="588"/>
      <c r="Y817" s="589">
        <v>2.5</v>
      </c>
      <c r="Z817" s="590"/>
      <c r="AA817" s="590"/>
      <c r="AB817" s="600"/>
      <c r="AC817" s="594" t="s">
        <v>671</v>
      </c>
      <c r="AD817" s="595"/>
      <c r="AE817" s="595"/>
      <c r="AF817" s="595"/>
      <c r="AG817" s="596"/>
      <c r="AH817" s="586" t="s">
        <v>671</v>
      </c>
      <c r="AI817" s="587"/>
      <c r="AJ817" s="587"/>
      <c r="AK817" s="587"/>
      <c r="AL817" s="587"/>
      <c r="AM817" s="587"/>
      <c r="AN817" s="587"/>
      <c r="AO817" s="587"/>
      <c r="AP817" s="587"/>
      <c r="AQ817" s="587"/>
      <c r="AR817" s="587"/>
      <c r="AS817" s="587"/>
      <c r="AT817" s="588"/>
      <c r="AU817" s="589">
        <v>2.5</v>
      </c>
      <c r="AV817" s="590"/>
      <c r="AW817" s="590"/>
      <c r="AX817" s="591"/>
      <c r="AY817">
        <f t="shared" si="116"/>
        <v>2</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2</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2</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2</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2</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2</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2</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2</v>
      </c>
    </row>
    <row r="825" spans="1:51" ht="24.75" customHeight="1" x14ac:dyDescent="0.15">
      <c r="A825" s="619"/>
      <c r="B825" s="620"/>
      <c r="C825" s="620"/>
      <c r="D825" s="620"/>
      <c r="E825" s="620"/>
      <c r="F825" s="621"/>
      <c r="G825" s="813" t="s">
        <v>20</v>
      </c>
      <c r="H825" s="814"/>
      <c r="I825" s="814"/>
      <c r="J825" s="814"/>
      <c r="K825" s="814"/>
      <c r="L825" s="815"/>
      <c r="M825" s="816"/>
      <c r="N825" s="816"/>
      <c r="O825" s="816"/>
      <c r="P825" s="816"/>
      <c r="Q825" s="816"/>
      <c r="R825" s="816"/>
      <c r="S825" s="816"/>
      <c r="T825" s="816"/>
      <c r="U825" s="816"/>
      <c r="V825" s="816"/>
      <c r="W825" s="816"/>
      <c r="X825" s="817"/>
      <c r="Y825" s="818">
        <f>SUM(Y815:AB824)</f>
        <v>27.2</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27.2</v>
      </c>
      <c r="AV825" s="819"/>
      <c r="AW825" s="819"/>
      <c r="AX825" s="821"/>
      <c r="AY825">
        <f t="shared" si="116"/>
        <v>2</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3"/>
      <c r="AY826">
        <f>COUNTA($G$828,$AC$828)</f>
        <v>0</v>
      </c>
    </row>
    <row r="827" spans="1:51" ht="24.75" hidden="1" customHeight="1" x14ac:dyDescent="0.15">
      <c r="A827" s="619"/>
      <c r="B827" s="620"/>
      <c r="C827" s="620"/>
      <c r="D827" s="620"/>
      <c r="E827" s="620"/>
      <c r="F827" s="621"/>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19"/>
      <c r="B828" s="620"/>
      <c r="C828" s="620"/>
      <c r="D828" s="620"/>
      <c r="E828" s="620"/>
      <c r="F828" s="621"/>
      <c r="G828" s="660"/>
      <c r="H828" s="661"/>
      <c r="I828" s="661"/>
      <c r="J828" s="661"/>
      <c r="K828" s="662"/>
      <c r="L828" s="654"/>
      <c r="M828" s="655"/>
      <c r="N828" s="655"/>
      <c r="O828" s="655"/>
      <c r="P828" s="655"/>
      <c r="Q828" s="655"/>
      <c r="R828" s="655"/>
      <c r="S828" s="655"/>
      <c r="T828" s="655"/>
      <c r="U828" s="655"/>
      <c r="V828" s="655"/>
      <c r="W828" s="655"/>
      <c r="X828" s="656"/>
      <c r="Y828" s="372"/>
      <c r="Z828" s="373"/>
      <c r="AA828" s="373"/>
      <c r="AB828" s="792"/>
      <c r="AC828" s="660"/>
      <c r="AD828" s="661"/>
      <c r="AE828" s="661"/>
      <c r="AF828" s="661"/>
      <c r="AG828" s="662"/>
      <c r="AH828" s="654"/>
      <c r="AI828" s="655"/>
      <c r="AJ828" s="655"/>
      <c r="AK828" s="655"/>
      <c r="AL828" s="655"/>
      <c r="AM828" s="655"/>
      <c r="AN828" s="655"/>
      <c r="AO828" s="655"/>
      <c r="AP828" s="655"/>
      <c r="AQ828" s="655"/>
      <c r="AR828" s="655"/>
      <c r="AS828" s="655"/>
      <c r="AT828" s="656"/>
      <c r="AU828" s="372"/>
      <c r="AV828" s="373"/>
      <c r="AW828" s="373"/>
      <c r="AX828" s="374"/>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261</v>
      </c>
      <c r="AM839" s="261"/>
      <c r="AN839" s="261"/>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255</v>
      </c>
      <c r="AD844" s="137"/>
      <c r="AE844" s="137"/>
      <c r="AF844" s="137"/>
      <c r="AG844" s="137"/>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60">
        <v>1</v>
      </c>
      <c r="B845" s="360">
        <v>1</v>
      </c>
      <c r="C845" s="343" t="s">
        <v>680</v>
      </c>
      <c r="D845" s="328"/>
      <c r="E845" s="328"/>
      <c r="F845" s="328"/>
      <c r="G845" s="328"/>
      <c r="H845" s="328"/>
      <c r="I845" s="328"/>
      <c r="J845" s="329">
        <v>9010001120746</v>
      </c>
      <c r="K845" s="330"/>
      <c r="L845" s="330"/>
      <c r="M845" s="330"/>
      <c r="N845" s="330"/>
      <c r="O845" s="330"/>
      <c r="P845" s="353" t="s">
        <v>681</v>
      </c>
      <c r="Q845" s="354"/>
      <c r="R845" s="354"/>
      <c r="S845" s="354"/>
      <c r="T845" s="354"/>
      <c r="U845" s="354"/>
      <c r="V845" s="354"/>
      <c r="W845" s="354"/>
      <c r="X845" s="354"/>
      <c r="Y845" s="332">
        <v>31.9</v>
      </c>
      <c r="Z845" s="333"/>
      <c r="AA845" s="333"/>
      <c r="AB845" s="334"/>
      <c r="AC845" s="355" t="s">
        <v>287</v>
      </c>
      <c r="AD845" s="356"/>
      <c r="AE845" s="356"/>
      <c r="AF845" s="356"/>
      <c r="AG845" s="356"/>
      <c r="AH845" s="351">
        <v>1</v>
      </c>
      <c r="AI845" s="352"/>
      <c r="AJ845" s="352"/>
      <c r="AK845" s="352"/>
      <c r="AL845" s="339">
        <v>98.7</v>
      </c>
      <c r="AM845" s="340"/>
      <c r="AN845" s="340"/>
      <c r="AO845" s="341"/>
      <c r="AP845" s="342" t="s">
        <v>320</v>
      </c>
      <c r="AQ845" s="342"/>
      <c r="AR845" s="342"/>
      <c r="AS845" s="342"/>
      <c r="AT845" s="342"/>
      <c r="AU845" s="342"/>
      <c r="AV845" s="342"/>
      <c r="AW845" s="342"/>
      <c r="AX845" s="342"/>
    </row>
    <row r="846" spans="1:51" ht="30" hidden="1" customHeight="1" x14ac:dyDescent="0.15">
      <c r="A846" s="360">
        <v>2</v>
      </c>
      <c r="B846" s="360">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60">
        <v>3</v>
      </c>
      <c r="B847" s="360">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60">
        <v>4</v>
      </c>
      <c r="B848" s="36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60">
        <v>5</v>
      </c>
      <c r="B849" s="360">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60">
        <v>6</v>
      </c>
      <c r="B850" s="360">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60">
        <v>7</v>
      </c>
      <c r="B851" s="36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0">
        <v>8</v>
      </c>
      <c r="B852" s="36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0">
        <v>9</v>
      </c>
      <c r="B853" s="36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0">
        <v>10</v>
      </c>
      <c r="B854" s="36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0">
        <v>11</v>
      </c>
      <c r="B855" s="36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0">
        <v>12</v>
      </c>
      <c r="B856" s="36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0">
        <v>13</v>
      </c>
      <c r="B857" s="36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0">
        <v>14</v>
      </c>
      <c r="B858" s="36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0">
        <v>15</v>
      </c>
      <c r="B859" s="36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0">
        <v>16</v>
      </c>
      <c r="B860" s="36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0">
        <v>17</v>
      </c>
      <c r="B861" s="36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0">
        <v>18</v>
      </c>
      <c r="B862" s="36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0">
        <v>19</v>
      </c>
      <c r="B863" s="36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0">
        <v>20</v>
      </c>
      <c r="B864" s="36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0">
        <v>21</v>
      </c>
      <c r="B865" s="36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0">
        <v>22</v>
      </c>
      <c r="B866" s="36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0">
        <v>23</v>
      </c>
      <c r="B867" s="36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0">
        <v>24</v>
      </c>
      <c r="B868" s="36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0">
        <v>25</v>
      </c>
      <c r="B869" s="36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0">
        <v>26</v>
      </c>
      <c r="B870" s="36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0">
        <v>27</v>
      </c>
      <c r="B871" s="36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0">
        <v>28</v>
      </c>
      <c r="B872" s="36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0">
        <v>29</v>
      </c>
      <c r="B873" s="36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0">
        <v>30</v>
      </c>
      <c r="B874" s="36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5.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255</v>
      </c>
      <c r="AD877" s="137"/>
      <c r="AE877" s="137"/>
      <c r="AF877" s="137"/>
      <c r="AG877" s="137"/>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60">
        <v>1</v>
      </c>
      <c r="B878" s="360">
        <v>1</v>
      </c>
      <c r="C878" s="343" t="s">
        <v>683</v>
      </c>
      <c r="D878" s="328"/>
      <c r="E878" s="328"/>
      <c r="F878" s="328"/>
      <c r="G878" s="328"/>
      <c r="H878" s="328"/>
      <c r="I878" s="328"/>
      <c r="J878" s="329">
        <v>8010405001849</v>
      </c>
      <c r="K878" s="330"/>
      <c r="L878" s="330"/>
      <c r="M878" s="330"/>
      <c r="N878" s="330"/>
      <c r="O878" s="330"/>
      <c r="P878" s="353" t="s">
        <v>682</v>
      </c>
      <c r="Q878" s="354"/>
      <c r="R878" s="354"/>
      <c r="S878" s="354"/>
      <c r="T878" s="354"/>
      <c r="U878" s="354"/>
      <c r="V878" s="354"/>
      <c r="W878" s="354"/>
      <c r="X878" s="354"/>
      <c r="Y878" s="332">
        <v>137.30000000000001</v>
      </c>
      <c r="Z878" s="333"/>
      <c r="AA878" s="333"/>
      <c r="AB878" s="334"/>
      <c r="AC878" s="355" t="s">
        <v>286</v>
      </c>
      <c r="AD878" s="356"/>
      <c r="AE878" s="356"/>
      <c r="AF878" s="356"/>
      <c r="AG878" s="356"/>
      <c r="AH878" s="351">
        <v>1</v>
      </c>
      <c r="AI878" s="352"/>
      <c r="AJ878" s="352"/>
      <c r="AK878" s="352"/>
      <c r="AL878" s="339">
        <v>90</v>
      </c>
      <c r="AM878" s="340"/>
      <c r="AN878" s="340"/>
      <c r="AO878" s="341"/>
      <c r="AP878" s="342" t="s">
        <v>320</v>
      </c>
      <c r="AQ878" s="342"/>
      <c r="AR878" s="342"/>
      <c r="AS878" s="342"/>
      <c r="AT878" s="342"/>
      <c r="AU878" s="342"/>
      <c r="AV878" s="342"/>
      <c r="AW878" s="342"/>
      <c r="AX878" s="342"/>
      <c r="AY878">
        <f t="shared" si="118"/>
        <v>1</v>
      </c>
    </row>
    <row r="879" spans="1:51" ht="30" hidden="1" customHeight="1" x14ac:dyDescent="0.15">
      <c r="A879" s="360">
        <v>2</v>
      </c>
      <c r="B879" s="360">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60">
        <v>3</v>
      </c>
      <c r="B880" s="360">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60">
        <v>4</v>
      </c>
      <c r="B881" s="360">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0">
        <v>5</v>
      </c>
      <c r="B882" s="36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0">
        <v>6</v>
      </c>
      <c r="B883" s="36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0">
        <v>7</v>
      </c>
      <c r="B884" s="36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0">
        <v>8</v>
      </c>
      <c r="B885" s="36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0">
        <v>9</v>
      </c>
      <c r="B886" s="36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0">
        <v>10</v>
      </c>
      <c r="B887" s="36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0">
        <v>11</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0">
        <v>12</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0">
        <v>13</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0">
        <v>14</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0">
        <v>15</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0">
        <v>16</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0">
        <v>17</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0">
        <v>18</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0">
        <v>19</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0">
        <v>20</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0">
        <v>21</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0">
        <v>22</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0">
        <v>23</v>
      </c>
      <c r="B900" s="36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0">
        <v>24</v>
      </c>
      <c r="B901" s="36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0">
        <v>25</v>
      </c>
      <c r="B902" s="36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0">
        <v>26</v>
      </c>
      <c r="B903" s="36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0">
        <v>27</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0">
        <v>28</v>
      </c>
      <c r="B905" s="36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0">
        <v>29</v>
      </c>
      <c r="B906" s="36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0">
        <v>30</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5.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255</v>
      </c>
      <c r="AD910" s="137"/>
      <c r="AE910" s="137"/>
      <c r="AF910" s="137"/>
      <c r="AG910" s="137"/>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60">
        <v>1</v>
      </c>
      <c r="B911" s="360">
        <v>1</v>
      </c>
      <c r="C911" s="343" t="s">
        <v>684</v>
      </c>
      <c r="D911" s="328"/>
      <c r="E911" s="328"/>
      <c r="F911" s="328"/>
      <c r="G911" s="328"/>
      <c r="H911" s="328"/>
      <c r="I911" s="328"/>
      <c r="J911" s="329">
        <v>7011001043906</v>
      </c>
      <c r="K911" s="330"/>
      <c r="L911" s="330"/>
      <c r="M911" s="330"/>
      <c r="N911" s="330"/>
      <c r="O911" s="330"/>
      <c r="P911" s="353" t="s">
        <v>685</v>
      </c>
      <c r="Q911" s="354"/>
      <c r="R911" s="354"/>
      <c r="S911" s="354"/>
      <c r="T911" s="354"/>
      <c r="U911" s="354"/>
      <c r="V911" s="354"/>
      <c r="W911" s="354"/>
      <c r="X911" s="354"/>
      <c r="Y911" s="332">
        <v>7.7</v>
      </c>
      <c r="Z911" s="333"/>
      <c r="AA911" s="333"/>
      <c r="AB911" s="334"/>
      <c r="AC911" s="355" t="s">
        <v>286</v>
      </c>
      <c r="AD911" s="356"/>
      <c r="AE911" s="356"/>
      <c r="AF911" s="356"/>
      <c r="AG911" s="356"/>
      <c r="AH911" s="351">
        <v>2</v>
      </c>
      <c r="AI911" s="352"/>
      <c r="AJ911" s="352"/>
      <c r="AK911" s="352"/>
      <c r="AL911" s="339">
        <v>98.3</v>
      </c>
      <c r="AM911" s="340"/>
      <c r="AN911" s="340"/>
      <c r="AO911" s="341"/>
      <c r="AP911" s="357" t="s">
        <v>320</v>
      </c>
      <c r="AQ911" s="342"/>
      <c r="AR911" s="342"/>
      <c r="AS911" s="342"/>
      <c r="AT911" s="342"/>
      <c r="AU911" s="342"/>
      <c r="AV911" s="342"/>
      <c r="AW911" s="342"/>
      <c r="AX911" s="342"/>
      <c r="AY911">
        <f t="shared" si="119"/>
        <v>1</v>
      </c>
    </row>
    <row r="912" spans="1:51" ht="30" hidden="1" customHeight="1" x14ac:dyDescent="0.15">
      <c r="A912" s="360">
        <v>2</v>
      </c>
      <c r="B912" s="360">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60">
        <v>3</v>
      </c>
      <c r="B913" s="360">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60">
        <v>4</v>
      </c>
      <c r="B914" s="360">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60">
        <v>5</v>
      </c>
      <c r="B915" s="360">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60">
        <v>6</v>
      </c>
      <c r="B916" s="360">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60">
        <v>7</v>
      </c>
      <c r="B917" s="36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60">
        <v>8</v>
      </c>
      <c r="B918" s="36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60">
        <v>9</v>
      </c>
      <c r="B919" s="36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60">
        <v>10</v>
      </c>
      <c r="B920" s="36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0">
        <v>11</v>
      </c>
      <c r="B921" s="36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0">
        <v>12</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0">
        <v>13</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0">
        <v>14</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0">
        <v>15</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0">
        <v>16</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0">
        <v>17</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0">
        <v>18</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0">
        <v>19</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0">
        <v>20</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0">
        <v>21</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0">
        <v>22</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0">
        <v>23</v>
      </c>
      <c r="B933" s="36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0">
        <v>24</v>
      </c>
      <c r="B934" s="36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0">
        <v>25</v>
      </c>
      <c r="B935" s="36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0">
        <v>26</v>
      </c>
      <c r="B936" s="36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0">
        <v>27</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0">
        <v>28</v>
      </c>
      <c r="B938" s="36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0">
        <v>29</v>
      </c>
      <c r="B939" s="36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0">
        <v>30</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5.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255</v>
      </c>
      <c r="AD943" s="137"/>
      <c r="AE943" s="137"/>
      <c r="AF943" s="137"/>
      <c r="AG943" s="137"/>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60">
        <v>1</v>
      </c>
      <c r="B944" s="360">
        <v>1</v>
      </c>
      <c r="C944" s="343" t="s">
        <v>684</v>
      </c>
      <c r="D944" s="328"/>
      <c r="E944" s="328"/>
      <c r="F944" s="328"/>
      <c r="G944" s="328"/>
      <c r="H944" s="328"/>
      <c r="I944" s="328"/>
      <c r="J944" s="329">
        <v>7011001043906</v>
      </c>
      <c r="K944" s="330"/>
      <c r="L944" s="330"/>
      <c r="M944" s="330"/>
      <c r="N944" s="330"/>
      <c r="O944" s="330"/>
      <c r="P944" s="353" t="s">
        <v>686</v>
      </c>
      <c r="Q944" s="354"/>
      <c r="R944" s="354"/>
      <c r="S944" s="354"/>
      <c r="T944" s="354"/>
      <c r="U944" s="354"/>
      <c r="V944" s="354"/>
      <c r="W944" s="354"/>
      <c r="X944" s="354"/>
      <c r="Y944" s="332">
        <v>17.2</v>
      </c>
      <c r="Z944" s="333"/>
      <c r="AA944" s="333"/>
      <c r="AB944" s="334"/>
      <c r="AC944" s="355" t="s">
        <v>286</v>
      </c>
      <c r="AD944" s="356"/>
      <c r="AE944" s="356"/>
      <c r="AF944" s="356"/>
      <c r="AG944" s="356"/>
      <c r="AH944" s="351">
        <v>1</v>
      </c>
      <c r="AI944" s="352"/>
      <c r="AJ944" s="352"/>
      <c r="AK944" s="352"/>
      <c r="AL944" s="339">
        <v>96</v>
      </c>
      <c r="AM944" s="340"/>
      <c r="AN944" s="340"/>
      <c r="AO944" s="341"/>
      <c r="AP944" s="357" t="s">
        <v>320</v>
      </c>
      <c r="AQ944" s="342"/>
      <c r="AR944" s="342"/>
      <c r="AS944" s="342"/>
      <c r="AT944" s="342"/>
      <c r="AU944" s="342"/>
      <c r="AV944" s="342"/>
      <c r="AW944" s="342"/>
      <c r="AX944" s="342"/>
      <c r="AY944">
        <f t="shared" si="120"/>
        <v>1</v>
      </c>
    </row>
    <row r="945" spans="1:51" ht="30" hidden="1" customHeight="1" x14ac:dyDescent="0.15">
      <c r="A945" s="360">
        <v>2</v>
      </c>
      <c r="B945" s="360">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60">
        <v>3</v>
      </c>
      <c r="B946" s="360">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60">
        <v>4</v>
      </c>
      <c r="B947" s="360">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60">
        <v>5</v>
      </c>
      <c r="B948" s="360">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60">
        <v>6</v>
      </c>
      <c r="B949" s="360">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60">
        <v>7</v>
      </c>
      <c r="B950" s="36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60">
        <v>8</v>
      </c>
      <c r="B951" s="36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60">
        <v>9</v>
      </c>
      <c r="B952" s="36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0">
        <v>10</v>
      </c>
      <c r="B953" s="36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0">
        <v>11</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0">
        <v>12</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0">
        <v>13</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0">
        <v>14</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0">
        <v>15</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0">
        <v>16</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0">
        <v>17</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0">
        <v>18</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0">
        <v>19</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0">
        <v>20</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0">
        <v>21</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0">
        <v>22</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0">
        <v>23</v>
      </c>
      <c r="B966" s="36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0">
        <v>24</v>
      </c>
      <c r="B967" s="36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0">
        <v>25</v>
      </c>
      <c r="B968" s="36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0">
        <v>26</v>
      </c>
      <c r="B969" s="36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0">
        <v>27</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0">
        <v>28</v>
      </c>
      <c r="B971" s="36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0">
        <v>29</v>
      </c>
      <c r="B972" s="36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0">
        <v>30</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15.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255</v>
      </c>
      <c r="AD976" s="137"/>
      <c r="AE976" s="137"/>
      <c r="AF976" s="137"/>
      <c r="AG976" s="137"/>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60">
        <v>1</v>
      </c>
      <c r="B977" s="360">
        <v>1</v>
      </c>
      <c r="C977" s="343" t="s">
        <v>684</v>
      </c>
      <c r="D977" s="328"/>
      <c r="E977" s="328"/>
      <c r="F977" s="328"/>
      <c r="G977" s="328"/>
      <c r="H977" s="328"/>
      <c r="I977" s="328"/>
      <c r="J977" s="329">
        <v>7011001043906</v>
      </c>
      <c r="K977" s="330"/>
      <c r="L977" s="330"/>
      <c r="M977" s="330"/>
      <c r="N977" s="330"/>
      <c r="O977" s="330"/>
      <c r="P977" s="353" t="s">
        <v>687</v>
      </c>
      <c r="Q977" s="354"/>
      <c r="R977" s="354"/>
      <c r="S977" s="354"/>
      <c r="T977" s="354"/>
      <c r="U977" s="354"/>
      <c r="V977" s="354"/>
      <c r="W977" s="354"/>
      <c r="X977" s="354"/>
      <c r="Y977" s="332">
        <v>27.2</v>
      </c>
      <c r="Z977" s="333"/>
      <c r="AA977" s="333"/>
      <c r="AB977" s="334"/>
      <c r="AC977" s="355" t="s">
        <v>286</v>
      </c>
      <c r="AD977" s="356"/>
      <c r="AE977" s="356"/>
      <c r="AF977" s="356"/>
      <c r="AG977" s="356"/>
      <c r="AH977" s="351">
        <v>2</v>
      </c>
      <c r="AI977" s="352"/>
      <c r="AJ977" s="352"/>
      <c r="AK977" s="352"/>
      <c r="AL977" s="339">
        <v>99.4</v>
      </c>
      <c r="AM977" s="340"/>
      <c r="AN977" s="340"/>
      <c r="AO977" s="341"/>
      <c r="AP977" s="342" t="s">
        <v>320</v>
      </c>
      <c r="AQ977" s="342"/>
      <c r="AR977" s="342"/>
      <c r="AS977" s="342"/>
      <c r="AT977" s="342"/>
      <c r="AU977" s="342"/>
      <c r="AV977" s="342"/>
      <c r="AW977" s="342"/>
      <c r="AX977" s="342"/>
      <c r="AY977">
        <f t="shared" si="121"/>
        <v>1</v>
      </c>
    </row>
    <row r="978" spans="1:51" ht="30" hidden="1" customHeight="1" x14ac:dyDescent="0.15">
      <c r="A978" s="360">
        <v>2</v>
      </c>
      <c r="B978" s="360">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0">
        <v>3</v>
      </c>
      <c r="B979" s="360">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0">
        <v>4</v>
      </c>
      <c r="B980" s="360">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0">
        <v>5</v>
      </c>
      <c r="B981" s="36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0">
        <v>6</v>
      </c>
      <c r="B982" s="36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0">
        <v>7</v>
      </c>
      <c r="B983" s="36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0">
        <v>8</v>
      </c>
      <c r="B984" s="36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0">
        <v>9</v>
      </c>
      <c r="B985" s="36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0">
        <v>10</v>
      </c>
      <c r="B986" s="36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0">
        <v>11</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0">
        <v>12</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0">
        <v>13</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0">
        <v>14</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0">
        <v>15</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0">
        <v>16</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0">
        <v>17</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0">
        <v>18</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0">
        <v>19</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0">
        <v>20</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0">
        <v>21</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0">
        <v>22</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0">
        <v>23</v>
      </c>
      <c r="B999" s="36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0">
        <v>24</v>
      </c>
      <c r="B1000" s="36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0">
        <v>25</v>
      </c>
      <c r="B1001" s="36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0">
        <v>26</v>
      </c>
      <c r="B1002" s="36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0">
        <v>27</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0">
        <v>28</v>
      </c>
      <c r="B1004" s="36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0">
        <v>29</v>
      </c>
      <c r="B1005" s="36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0">
        <v>30</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15.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255</v>
      </c>
      <c r="AD1009" s="137"/>
      <c r="AE1009" s="137"/>
      <c r="AF1009" s="137"/>
      <c r="AG1009" s="137"/>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1</v>
      </c>
    </row>
    <row r="1010" spans="1:51" ht="30" customHeight="1" x14ac:dyDescent="0.15">
      <c r="A1010" s="360">
        <v>1</v>
      </c>
      <c r="B1010" s="360">
        <v>1</v>
      </c>
      <c r="C1010" s="343" t="s">
        <v>688</v>
      </c>
      <c r="D1010" s="328"/>
      <c r="E1010" s="328"/>
      <c r="F1010" s="328"/>
      <c r="G1010" s="328"/>
      <c r="H1010" s="328"/>
      <c r="I1010" s="328"/>
      <c r="J1010" s="329">
        <v>8180001082987</v>
      </c>
      <c r="K1010" s="330"/>
      <c r="L1010" s="330"/>
      <c r="M1010" s="330"/>
      <c r="N1010" s="330"/>
      <c r="O1010" s="330"/>
      <c r="P1010" s="353" t="s">
        <v>687</v>
      </c>
      <c r="Q1010" s="354"/>
      <c r="R1010" s="354"/>
      <c r="S1010" s="354"/>
      <c r="T1010" s="354"/>
      <c r="U1010" s="354"/>
      <c r="V1010" s="354"/>
      <c r="W1010" s="354"/>
      <c r="X1010" s="354"/>
      <c r="Y1010" s="332">
        <v>27.2</v>
      </c>
      <c r="Z1010" s="333"/>
      <c r="AA1010" s="333"/>
      <c r="AB1010" s="334"/>
      <c r="AC1010" s="355" t="s">
        <v>286</v>
      </c>
      <c r="AD1010" s="356"/>
      <c r="AE1010" s="356"/>
      <c r="AF1010" s="356"/>
      <c r="AG1010" s="356"/>
      <c r="AH1010" s="351">
        <v>2</v>
      </c>
      <c r="AI1010" s="352"/>
      <c r="AJ1010" s="352"/>
      <c r="AK1010" s="352"/>
      <c r="AL1010" s="339">
        <v>99.3</v>
      </c>
      <c r="AM1010" s="340"/>
      <c r="AN1010" s="340"/>
      <c r="AO1010" s="341"/>
      <c r="AP1010" s="342" t="s">
        <v>320</v>
      </c>
      <c r="AQ1010" s="342"/>
      <c r="AR1010" s="342"/>
      <c r="AS1010" s="342"/>
      <c r="AT1010" s="342"/>
      <c r="AU1010" s="342"/>
      <c r="AV1010" s="342"/>
      <c r="AW1010" s="342"/>
      <c r="AX1010" s="342"/>
      <c r="AY1010">
        <f t="shared" si="122"/>
        <v>1</v>
      </c>
    </row>
    <row r="1011" spans="1:51" ht="30" hidden="1" customHeight="1" x14ac:dyDescent="0.15">
      <c r="A1011" s="360">
        <v>2</v>
      </c>
      <c r="B1011" s="360">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0">
        <v>3</v>
      </c>
      <c r="B1012" s="360">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0">
        <v>4</v>
      </c>
      <c r="B1013" s="360">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0">
        <v>5</v>
      </c>
      <c r="B1014" s="360">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0">
        <v>6</v>
      </c>
      <c r="B1015" s="360">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0">
        <v>7</v>
      </c>
      <c r="B1016" s="360">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0">
        <v>8</v>
      </c>
      <c r="B1017" s="360">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0">
        <v>9</v>
      </c>
      <c r="B1018" s="360">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0">
        <v>10</v>
      </c>
      <c r="B1019" s="360">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0">
        <v>11</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0">
        <v>12</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0">
        <v>13</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0">
        <v>14</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0">
        <v>15</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0">
        <v>16</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0">
        <v>17</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0">
        <v>18</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0">
        <v>19</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0">
        <v>20</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0">
        <v>21</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0">
        <v>22</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0">
        <v>23</v>
      </c>
      <c r="B1032" s="36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0">
        <v>24</v>
      </c>
      <c r="B1033" s="36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0">
        <v>25</v>
      </c>
      <c r="B1034" s="36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0">
        <v>26</v>
      </c>
      <c r="B1035" s="36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0">
        <v>27</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0">
        <v>28</v>
      </c>
      <c r="B1037" s="36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0">
        <v>29</v>
      </c>
      <c r="B1038" s="36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0">
        <v>30</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255</v>
      </c>
      <c r="AD1042" s="137"/>
      <c r="AE1042" s="137"/>
      <c r="AF1042" s="137"/>
      <c r="AG1042" s="137"/>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0">
        <v>1</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0">
        <v>2</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0">
        <v>3</v>
      </c>
      <c r="B1045" s="36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0">
        <v>4</v>
      </c>
      <c r="B1046" s="36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0">
        <v>5</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0">
        <v>6</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0">
        <v>7</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0">
        <v>8</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0">
        <v>9</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0">
        <v>10</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0">
        <v>11</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0">
        <v>12</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0">
        <v>13</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0">
        <v>14</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0">
        <v>15</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0">
        <v>16</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0">
        <v>17</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0">
        <v>18</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0">
        <v>19</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0">
        <v>20</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0">
        <v>21</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0">
        <v>22</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0">
        <v>23</v>
      </c>
      <c r="B1065" s="36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0">
        <v>24</v>
      </c>
      <c r="B1066" s="36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0">
        <v>25</v>
      </c>
      <c r="B1067" s="36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0">
        <v>26</v>
      </c>
      <c r="B1068" s="36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0">
        <v>27</v>
      </c>
      <c r="B1069" s="36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0">
        <v>28</v>
      </c>
      <c r="B1070" s="36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0">
        <v>29</v>
      </c>
      <c r="B1071" s="36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0">
        <v>30</v>
      </c>
      <c r="B1072" s="36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255</v>
      </c>
      <c r="AD1075" s="137"/>
      <c r="AE1075" s="137"/>
      <c r="AF1075" s="137"/>
      <c r="AG1075" s="137"/>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0">
        <v>1</v>
      </c>
      <c r="B1076" s="36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0">
        <v>2</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0">
        <v>3</v>
      </c>
      <c r="B1078" s="36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0">
        <v>4</v>
      </c>
      <c r="B1079" s="36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0">
        <v>5</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0">
        <v>6</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0">
        <v>7</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0">
        <v>8</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0">
        <v>9</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0">
        <v>10</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0">
        <v>11</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0">
        <v>12</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0">
        <v>13</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0">
        <v>14</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0">
        <v>15</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0">
        <v>16</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0">
        <v>17</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0">
        <v>18</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0">
        <v>19</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0">
        <v>20</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0">
        <v>21</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0">
        <v>22</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0">
        <v>23</v>
      </c>
      <c r="B1098" s="36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0">
        <v>24</v>
      </c>
      <c r="B1099" s="36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0">
        <v>25</v>
      </c>
      <c r="B1100" s="36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0">
        <v>26</v>
      </c>
      <c r="B1101" s="36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0">
        <v>27</v>
      </c>
      <c r="B1102" s="36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0">
        <v>28</v>
      </c>
      <c r="B1103" s="36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0">
        <v>29</v>
      </c>
      <c r="B1104" s="36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0">
        <v>30</v>
      </c>
      <c r="B1105" s="36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246</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261</v>
      </c>
      <c r="AM1106" s="263"/>
      <c r="AN1106" s="263"/>
      <c r="AO1106" s="62"/>
      <c r="AP1106" s="57"/>
      <c r="AQ1106" s="57"/>
      <c r="AR1106" s="57"/>
      <c r="AS1106" s="57"/>
      <c r="AT1106" s="57"/>
      <c r="AU1106" s="57"/>
      <c r="AV1106" s="57"/>
      <c r="AW1106" s="57"/>
      <c r="AX1106" s="58"/>
      <c r="AY1106">
        <f>COUNTIF($AO$1106,"☑")</f>
        <v>0</v>
      </c>
    </row>
    <row r="1107" spans="1:51" ht="15.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0"/>
      <c r="B1109" s="360"/>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247</v>
      </c>
      <c r="AQ1109" s="350"/>
      <c r="AR1109" s="350"/>
      <c r="AS1109" s="350"/>
      <c r="AT1109" s="350"/>
      <c r="AU1109" s="350"/>
      <c r="AV1109" s="350"/>
      <c r="AW1109" s="350"/>
      <c r="AX1109" s="350"/>
    </row>
    <row r="1110" spans="1:51" ht="30" customHeight="1" x14ac:dyDescent="0.15">
      <c r="A1110" s="360">
        <v>1</v>
      </c>
      <c r="B1110" s="360">
        <v>1</v>
      </c>
      <c r="C1110" s="358"/>
      <c r="D1110" s="358"/>
      <c r="E1110" s="359" t="s">
        <v>632</v>
      </c>
      <c r="F1110" s="359"/>
      <c r="G1110" s="359"/>
      <c r="H1110" s="359"/>
      <c r="I1110" s="359"/>
      <c r="J1110" s="329" t="s">
        <v>632</v>
      </c>
      <c r="K1110" s="330"/>
      <c r="L1110" s="330"/>
      <c r="M1110" s="330"/>
      <c r="N1110" s="330"/>
      <c r="O1110" s="330"/>
      <c r="P1110" s="331" t="s">
        <v>632</v>
      </c>
      <c r="Q1110" s="331"/>
      <c r="R1110" s="331"/>
      <c r="S1110" s="331"/>
      <c r="T1110" s="331"/>
      <c r="U1110" s="331"/>
      <c r="V1110" s="331"/>
      <c r="W1110" s="331"/>
      <c r="X1110" s="331"/>
      <c r="Y1110" s="332" t="s">
        <v>632</v>
      </c>
      <c r="Z1110" s="333"/>
      <c r="AA1110" s="333"/>
      <c r="AB1110" s="334"/>
      <c r="AC1110" s="335" t="s">
        <v>632</v>
      </c>
      <c r="AD1110" s="336"/>
      <c r="AE1110" s="336"/>
      <c r="AF1110" s="336"/>
      <c r="AG1110" s="336"/>
      <c r="AH1110" s="337" t="s">
        <v>632</v>
      </c>
      <c r="AI1110" s="338"/>
      <c r="AJ1110" s="338"/>
      <c r="AK1110" s="338"/>
      <c r="AL1110" s="339" t="s">
        <v>632</v>
      </c>
      <c r="AM1110" s="340"/>
      <c r="AN1110" s="340"/>
      <c r="AO1110" s="341"/>
      <c r="AP1110" s="342" t="s">
        <v>632</v>
      </c>
      <c r="AQ1110" s="342"/>
      <c r="AR1110" s="342"/>
      <c r="AS1110" s="342"/>
      <c r="AT1110" s="342"/>
      <c r="AU1110" s="342"/>
      <c r="AV1110" s="342"/>
      <c r="AW1110" s="342"/>
      <c r="AX1110" s="342"/>
    </row>
    <row r="1111" spans="1:51" ht="30" hidden="1" customHeight="1" x14ac:dyDescent="0.15">
      <c r="A1111" s="360">
        <v>2</v>
      </c>
      <c r="B1111" s="360">
        <v>1</v>
      </c>
      <c r="C1111" s="358"/>
      <c r="D1111" s="358"/>
      <c r="E1111" s="359"/>
      <c r="F1111" s="359"/>
      <c r="G1111" s="359"/>
      <c r="H1111" s="359"/>
      <c r="I1111" s="35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0">
        <v>3</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0">
        <v>4</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0">
        <v>5</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0">
        <v>6</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0">
        <v>7</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0">
        <v>8</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0">
        <v>9</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0">
        <v>10</v>
      </c>
      <c r="B1119" s="360">
        <v>1</v>
      </c>
      <c r="C1119" s="358"/>
      <c r="D1119" s="358"/>
      <c r="E1119" s="359"/>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0">
        <v>11</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0">
        <v>12</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0">
        <v>13</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0">
        <v>14</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0">
        <v>15</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0">
        <v>16</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0">
        <v>17</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0">
        <v>18</v>
      </c>
      <c r="B1127" s="360">
        <v>1</v>
      </c>
      <c r="C1127" s="358"/>
      <c r="D1127" s="358"/>
      <c r="E1127" s="135"/>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0">
        <v>19</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0">
        <v>20</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0">
        <v>21</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0">
        <v>22</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0">
        <v>23</v>
      </c>
      <c r="B1132" s="360">
        <v>1</v>
      </c>
      <c r="C1132" s="358"/>
      <c r="D1132" s="358"/>
      <c r="E1132" s="359"/>
      <c r="F1132" s="359"/>
      <c r="G1132" s="359"/>
      <c r="H1132" s="359"/>
      <c r="I1132" s="35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0">
        <v>24</v>
      </c>
      <c r="B1133" s="360">
        <v>1</v>
      </c>
      <c r="C1133" s="358"/>
      <c r="D1133" s="358"/>
      <c r="E1133" s="359"/>
      <c r="F1133" s="359"/>
      <c r="G1133" s="359"/>
      <c r="H1133" s="359"/>
      <c r="I1133" s="35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0">
        <v>25</v>
      </c>
      <c r="B1134" s="360">
        <v>1</v>
      </c>
      <c r="C1134" s="358"/>
      <c r="D1134" s="358"/>
      <c r="E1134" s="359"/>
      <c r="F1134" s="359"/>
      <c r="G1134" s="359"/>
      <c r="H1134" s="359"/>
      <c r="I1134" s="35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0">
        <v>26</v>
      </c>
      <c r="B1135" s="360">
        <v>1</v>
      </c>
      <c r="C1135" s="358"/>
      <c r="D1135" s="358"/>
      <c r="E1135" s="359"/>
      <c r="F1135" s="359"/>
      <c r="G1135" s="359"/>
      <c r="H1135" s="359"/>
      <c r="I1135" s="35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0">
        <v>27</v>
      </c>
      <c r="B1136" s="360">
        <v>1</v>
      </c>
      <c r="C1136" s="358"/>
      <c r="D1136" s="358"/>
      <c r="E1136" s="359"/>
      <c r="F1136" s="359"/>
      <c r="G1136" s="359"/>
      <c r="H1136" s="359"/>
      <c r="I1136" s="35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0">
        <v>28</v>
      </c>
      <c r="B1137" s="360">
        <v>1</v>
      </c>
      <c r="C1137" s="358"/>
      <c r="D1137" s="358"/>
      <c r="E1137" s="359"/>
      <c r="F1137" s="359"/>
      <c r="G1137" s="359"/>
      <c r="H1137" s="359"/>
      <c r="I1137" s="35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0">
        <v>29</v>
      </c>
      <c r="B1138" s="360">
        <v>1</v>
      </c>
      <c r="C1138" s="358"/>
      <c r="D1138" s="358"/>
      <c r="E1138" s="359"/>
      <c r="F1138" s="359"/>
      <c r="G1138" s="359"/>
      <c r="H1138" s="359"/>
      <c r="I1138" s="35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0">
        <v>30</v>
      </c>
      <c r="B1139" s="360">
        <v>1</v>
      </c>
      <c r="C1139" s="358"/>
      <c r="D1139" s="358"/>
      <c r="E1139" s="359"/>
      <c r="F1139" s="359"/>
      <c r="G1139" s="359"/>
      <c r="H1139" s="359"/>
      <c r="I1139" s="35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5" priority="14065">
      <formula>IF(RIGHT(TEXT(P14,"0.#"),1)=".",FALSE,TRUE)</formula>
    </cfRule>
    <cfRule type="expression" dxfId="2154" priority="14066">
      <formula>IF(RIGHT(TEXT(P14,"0.#"),1)=".",TRUE,FALSE)</formula>
    </cfRule>
  </conditionalFormatting>
  <conditionalFormatting sqref="AE32">
    <cfRule type="expression" dxfId="2153" priority="14055">
      <formula>IF(RIGHT(TEXT(AE32,"0.#"),1)=".",FALSE,TRUE)</formula>
    </cfRule>
    <cfRule type="expression" dxfId="2152" priority="14056">
      <formula>IF(RIGHT(TEXT(AE32,"0.#"),1)=".",TRUE,FALSE)</formula>
    </cfRule>
  </conditionalFormatting>
  <conditionalFormatting sqref="P18:AX18">
    <cfRule type="expression" dxfId="2151" priority="13941">
      <formula>IF(RIGHT(TEXT(P18,"0.#"),1)=".",FALSE,TRUE)</formula>
    </cfRule>
    <cfRule type="expression" dxfId="2150" priority="13942">
      <formula>IF(RIGHT(TEXT(P18,"0.#"),1)=".",TRUE,FALSE)</formula>
    </cfRule>
  </conditionalFormatting>
  <conditionalFormatting sqref="Y799">
    <cfRule type="expression" dxfId="2149" priority="13933">
      <formula>IF(RIGHT(TEXT(Y799,"0.#"),1)=".",FALSE,TRUE)</formula>
    </cfRule>
    <cfRule type="expression" dxfId="2148" priority="13934">
      <formula>IF(RIGHT(TEXT(Y799,"0.#"),1)=".",TRUE,FALSE)</formula>
    </cfRule>
  </conditionalFormatting>
  <conditionalFormatting sqref="Y830:Y837 Y828 Y818:Y824 Y805:Y811">
    <cfRule type="expression" dxfId="2147" priority="13715">
      <formula>IF(RIGHT(TEXT(Y805,"0.#"),1)=".",FALSE,TRUE)</formula>
    </cfRule>
    <cfRule type="expression" dxfId="2146" priority="13716">
      <formula>IF(RIGHT(TEXT(Y805,"0.#"),1)=".",TRUE,FALSE)</formula>
    </cfRule>
  </conditionalFormatting>
  <conditionalFormatting sqref="P16:AQ17 P15:AX15 P13:AX13">
    <cfRule type="expression" dxfId="2145" priority="13763">
      <formula>IF(RIGHT(TEXT(P13,"0.#"),1)=".",FALSE,TRUE)</formula>
    </cfRule>
    <cfRule type="expression" dxfId="2144" priority="13764">
      <formula>IF(RIGHT(TEXT(P13,"0.#"),1)=".",TRUE,FALSE)</formula>
    </cfRule>
  </conditionalFormatting>
  <conditionalFormatting sqref="P19:AJ19">
    <cfRule type="expression" dxfId="2143" priority="13761">
      <formula>IF(RIGHT(TEXT(P19,"0.#"),1)=".",FALSE,TRUE)</formula>
    </cfRule>
    <cfRule type="expression" dxfId="2142" priority="13762">
      <formula>IF(RIGHT(TEXT(P19,"0.#"),1)=".",TRUE,FALSE)</formula>
    </cfRule>
  </conditionalFormatting>
  <conditionalFormatting sqref="AE101 AQ101">
    <cfRule type="expression" dxfId="2141" priority="13753">
      <formula>IF(RIGHT(TEXT(AE101,"0.#"),1)=".",FALSE,TRUE)</formula>
    </cfRule>
    <cfRule type="expression" dxfId="2140" priority="13754">
      <formula>IF(RIGHT(TEXT(AE101,"0.#"),1)=".",TRUE,FALSE)</formula>
    </cfRule>
  </conditionalFormatting>
  <conditionalFormatting sqref="Y792:Y798">
    <cfRule type="expression" dxfId="2139" priority="13739">
      <formula>IF(RIGHT(TEXT(Y792,"0.#"),1)=".",FALSE,TRUE)</formula>
    </cfRule>
    <cfRule type="expression" dxfId="2138" priority="13740">
      <formula>IF(RIGHT(TEXT(Y792,"0.#"),1)=".",TRUE,FALSE)</formula>
    </cfRule>
  </conditionalFormatting>
  <conditionalFormatting sqref="AU799">
    <cfRule type="expression" dxfId="2137" priority="13735">
      <formula>IF(RIGHT(TEXT(AU799,"0.#"),1)=".",FALSE,TRUE)</formula>
    </cfRule>
    <cfRule type="expression" dxfId="2136" priority="13736">
      <formula>IF(RIGHT(TEXT(AU799,"0.#"),1)=".",TRUE,FALSE)</formula>
    </cfRule>
  </conditionalFormatting>
  <conditionalFormatting sqref="AU792:AU798">
    <cfRule type="expression" dxfId="2135" priority="13733">
      <formula>IF(RIGHT(TEXT(AU792,"0.#"),1)=".",FALSE,TRUE)</formula>
    </cfRule>
    <cfRule type="expression" dxfId="2134" priority="13734">
      <formula>IF(RIGHT(TEXT(AU792,"0.#"),1)=".",TRUE,FALSE)</formula>
    </cfRule>
  </conditionalFormatting>
  <conditionalFormatting sqref="Y829">
    <cfRule type="expression" dxfId="2133" priority="13719">
      <formula>IF(RIGHT(TEXT(Y829,"0.#"),1)=".",FALSE,TRUE)</formula>
    </cfRule>
    <cfRule type="expression" dxfId="2132" priority="13720">
      <formula>IF(RIGHT(TEXT(Y829,"0.#"),1)=".",TRUE,FALSE)</formula>
    </cfRule>
  </conditionalFormatting>
  <conditionalFormatting sqref="Y838 Y825 Y812">
    <cfRule type="expression" dxfId="2131" priority="13717">
      <formula>IF(RIGHT(TEXT(Y812,"0.#"),1)=".",FALSE,TRUE)</formula>
    </cfRule>
    <cfRule type="expression" dxfId="2130" priority="13718">
      <formula>IF(RIGHT(TEXT(Y812,"0.#"),1)=".",TRUE,FALSE)</formula>
    </cfRule>
  </conditionalFormatting>
  <conditionalFormatting sqref="AU829">
    <cfRule type="expression" dxfId="2129" priority="13713">
      <formula>IF(RIGHT(TEXT(AU829,"0.#"),1)=".",FALSE,TRUE)</formula>
    </cfRule>
    <cfRule type="expression" dxfId="2128" priority="13714">
      <formula>IF(RIGHT(TEXT(AU829,"0.#"),1)=".",TRUE,FALSE)</formula>
    </cfRule>
  </conditionalFormatting>
  <conditionalFormatting sqref="AU838 AU825 AU812">
    <cfRule type="expression" dxfId="2127" priority="13711">
      <formula>IF(RIGHT(TEXT(AU812,"0.#"),1)=".",FALSE,TRUE)</formula>
    </cfRule>
    <cfRule type="expression" dxfId="2126" priority="13712">
      <formula>IF(RIGHT(TEXT(AU812,"0.#"),1)=".",TRUE,FALSE)</formula>
    </cfRule>
  </conditionalFormatting>
  <conditionalFormatting sqref="AU830:AU837 AU828 AU818:AU824 AU805:AU811">
    <cfRule type="expression" dxfId="2125" priority="13709">
      <formula>IF(RIGHT(TEXT(AU805,"0.#"),1)=".",FALSE,TRUE)</formula>
    </cfRule>
    <cfRule type="expression" dxfId="2124" priority="13710">
      <formula>IF(RIGHT(TEXT(AU805,"0.#"),1)=".",TRUE,FALSE)</formula>
    </cfRule>
  </conditionalFormatting>
  <conditionalFormatting sqref="AM87">
    <cfRule type="expression" dxfId="2123" priority="13363">
      <formula>IF(RIGHT(TEXT(AM87,"0.#"),1)=".",FALSE,TRUE)</formula>
    </cfRule>
    <cfRule type="expression" dxfId="2122" priority="13364">
      <formula>IF(RIGHT(TEXT(AM87,"0.#"),1)=".",TRUE,FALSE)</formula>
    </cfRule>
  </conditionalFormatting>
  <conditionalFormatting sqref="AE55">
    <cfRule type="expression" dxfId="2121" priority="13431">
      <formula>IF(RIGHT(TEXT(AE55,"0.#"),1)=".",FALSE,TRUE)</formula>
    </cfRule>
    <cfRule type="expression" dxfId="2120" priority="13432">
      <formula>IF(RIGHT(TEXT(AE55,"0.#"),1)=".",TRUE,FALSE)</formula>
    </cfRule>
  </conditionalFormatting>
  <conditionalFormatting sqref="AI55">
    <cfRule type="expression" dxfId="2119" priority="13429">
      <formula>IF(RIGHT(TEXT(AI55,"0.#"),1)=".",FALSE,TRUE)</formula>
    </cfRule>
    <cfRule type="expression" dxfId="2118" priority="13430">
      <formula>IF(RIGHT(TEXT(AI55,"0.#"),1)=".",TRUE,FALSE)</formula>
    </cfRule>
  </conditionalFormatting>
  <conditionalFormatting sqref="AM34">
    <cfRule type="expression" dxfId="2117" priority="13509">
      <formula>IF(RIGHT(TEXT(AM34,"0.#"),1)=".",FALSE,TRUE)</formula>
    </cfRule>
    <cfRule type="expression" dxfId="2116" priority="13510">
      <formula>IF(RIGHT(TEXT(AM34,"0.#"),1)=".",TRUE,FALSE)</formula>
    </cfRule>
  </conditionalFormatting>
  <conditionalFormatting sqref="AE33">
    <cfRule type="expression" dxfId="2115" priority="13523">
      <formula>IF(RIGHT(TEXT(AE33,"0.#"),1)=".",FALSE,TRUE)</formula>
    </cfRule>
    <cfRule type="expression" dxfId="2114" priority="13524">
      <formula>IF(RIGHT(TEXT(AE33,"0.#"),1)=".",TRUE,FALSE)</formula>
    </cfRule>
  </conditionalFormatting>
  <conditionalFormatting sqref="AE34">
    <cfRule type="expression" dxfId="2113" priority="13521">
      <formula>IF(RIGHT(TEXT(AE34,"0.#"),1)=".",FALSE,TRUE)</formula>
    </cfRule>
    <cfRule type="expression" dxfId="2112" priority="13522">
      <formula>IF(RIGHT(TEXT(AE34,"0.#"),1)=".",TRUE,FALSE)</formula>
    </cfRule>
  </conditionalFormatting>
  <conditionalFormatting sqref="AI34">
    <cfRule type="expression" dxfId="2111" priority="13519">
      <formula>IF(RIGHT(TEXT(AI34,"0.#"),1)=".",FALSE,TRUE)</formula>
    </cfRule>
    <cfRule type="expression" dxfId="2110" priority="13520">
      <formula>IF(RIGHT(TEXT(AI34,"0.#"),1)=".",TRUE,FALSE)</formula>
    </cfRule>
  </conditionalFormatting>
  <conditionalFormatting sqref="AI33">
    <cfRule type="expression" dxfId="2109" priority="13517">
      <formula>IF(RIGHT(TEXT(AI33,"0.#"),1)=".",FALSE,TRUE)</formula>
    </cfRule>
    <cfRule type="expression" dxfId="2108" priority="13518">
      <formula>IF(RIGHT(TEXT(AI33,"0.#"),1)=".",TRUE,FALSE)</formula>
    </cfRule>
  </conditionalFormatting>
  <conditionalFormatting sqref="AI32">
    <cfRule type="expression" dxfId="2107" priority="13515">
      <formula>IF(RIGHT(TEXT(AI32,"0.#"),1)=".",FALSE,TRUE)</formula>
    </cfRule>
    <cfRule type="expression" dxfId="2106" priority="13516">
      <formula>IF(RIGHT(TEXT(AI32,"0.#"),1)=".",TRUE,FALSE)</formula>
    </cfRule>
  </conditionalFormatting>
  <conditionalFormatting sqref="AM32">
    <cfRule type="expression" dxfId="2105" priority="13513">
      <formula>IF(RIGHT(TEXT(AM32,"0.#"),1)=".",FALSE,TRUE)</formula>
    </cfRule>
    <cfRule type="expression" dxfId="2104" priority="13514">
      <formula>IF(RIGHT(TEXT(AM32,"0.#"),1)=".",TRUE,FALSE)</formula>
    </cfRule>
  </conditionalFormatting>
  <conditionalFormatting sqref="AM33">
    <cfRule type="expression" dxfId="2103" priority="13511">
      <formula>IF(RIGHT(TEXT(AM33,"0.#"),1)=".",FALSE,TRUE)</formula>
    </cfRule>
    <cfRule type="expression" dxfId="2102" priority="13512">
      <formula>IF(RIGHT(TEXT(AM33,"0.#"),1)=".",TRUE,FALSE)</formula>
    </cfRule>
  </conditionalFormatting>
  <conditionalFormatting sqref="AQ32:AQ34">
    <cfRule type="expression" dxfId="2101" priority="13503">
      <formula>IF(RIGHT(TEXT(AQ32,"0.#"),1)=".",FALSE,TRUE)</formula>
    </cfRule>
    <cfRule type="expression" dxfId="2100" priority="13504">
      <formula>IF(RIGHT(TEXT(AQ32,"0.#"),1)=".",TRUE,FALSE)</formula>
    </cfRule>
  </conditionalFormatting>
  <conditionalFormatting sqref="AU32:AU34">
    <cfRule type="expression" dxfId="2099" priority="13501">
      <formula>IF(RIGHT(TEXT(AU32,"0.#"),1)=".",FALSE,TRUE)</formula>
    </cfRule>
    <cfRule type="expression" dxfId="2098" priority="13502">
      <formula>IF(RIGHT(TEXT(AU32,"0.#"),1)=".",TRUE,FALSE)</formula>
    </cfRule>
  </conditionalFormatting>
  <conditionalFormatting sqref="AE53">
    <cfRule type="expression" dxfId="2097" priority="13435">
      <formula>IF(RIGHT(TEXT(AE53,"0.#"),1)=".",FALSE,TRUE)</formula>
    </cfRule>
    <cfRule type="expression" dxfId="2096" priority="13436">
      <formula>IF(RIGHT(TEXT(AE53,"0.#"),1)=".",TRUE,FALSE)</formula>
    </cfRule>
  </conditionalFormatting>
  <conditionalFormatting sqref="AE54">
    <cfRule type="expression" dxfId="2095" priority="13433">
      <formula>IF(RIGHT(TEXT(AE54,"0.#"),1)=".",FALSE,TRUE)</formula>
    </cfRule>
    <cfRule type="expression" dxfId="2094" priority="13434">
      <formula>IF(RIGHT(TEXT(AE54,"0.#"),1)=".",TRUE,FALSE)</formula>
    </cfRule>
  </conditionalFormatting>
  <conditionalFormatting sqref="AI54">
    <cfRule type="expression" dxfId="2093" priority="13427">
      <formula>IF(RIGHT(TEXT(AI54,"0.#"),1)=".",FALSE,TRUE)</formula>
    </cfRule>
    <cfRule type="expression" dxfId="2092" priority="13428">
      <formula>IF(RIGHT(TEXT(AI54,"0.#"),1)=".",TRUE,FALSE)</formula>
    </cfRule>
  </conditionalFormatting>
  <conditionalFormatting sqref="AI53">
    <cfRule type="expression" dxfId="2091" priority="13425">
      <formula>IF(RIGHT(TEXT(AI53,"0.#"),1)=".",FALSE,TRUE)</formula>
    </cfRule>
    <cfRule type="expression" dxfId="2090" priority="13426">
      <formula>IF(RIGHT(TEXT(AI53,"0.#"),1)=".",TRUE,FALSE)</formula>
    </cfRule>
  </conditionalFormatting>
  <conditionalFormatting sqref="AM53">
    <cfRule type="expression" dxfId="2089" priority="13423">
      <formula>IF(RIGHT(TEXT(AM53,"0.#"),1)=".",FALSE,TRUE)</formula>
    </cfRule>
    <cfRule type="expression" dxfId="2088" priority="13424">
      <formula>IF(RIGHT(TEXT(AM53,"0.#"),1)=".",TRUE,FALSE)</formula>
    </cfRule>
  </conditionalFormatting>
  <conditionalFormatting sqref="AM54">
    <cfRule type="expression" dxfId="2087" priority="13421">
      <formula>IF(RIGHT(TEXT(AM54,"0.#"),1)=".",FALSE,TRUE)</formula>
    </cfRule>
    <cfRule type="expression" dxfId="2086" priority="13422">
      <formula>IF(RIGHT(TEXT(AM54,"0.#"),1)=".",TRUE,FALSE)</formula>
    </cfRule>
  </conditionalFormatting>
  <conditionalFormatting sqref="AM55">
    <cfRule type="expression" dxfId="2085" priority="13419">
      <formula>IF(RIGHT(TEXT(AM55,"0.#"),1)=".",FALSE,TRUE)</formula>
    </cfRule>
    <cfRule type="expression" dxfId="2084" priority="13420">
      <formula>IF(RIGHT(TEXT(AM55,"0.#"),1)=".",TRUE,FALSE)</formula>
    </cfRule>
  </conditionalFormatting>
  <conditionalFormatting sqref="AE60">
    <cfRule type="expression" dxfId="2083" priority="13405">
      <formula>IF(RIGHT(TEXT(AE60,"0.#"),1)=".",FALSE,TRUE)</formula>
    </cfRule>
    <cfRule type="expression" dxfId="2082" priority="13406">
      <formula>IF(RIGHT(TEXT(AE60,"0.#"),1)=".",TRUE,FALSE)</formula>
    </cfRule>
  </conditionalFormatting>
  <conditionalFormatting sqref="AE61">
    <cfRule type="expression" dxfId="2081" priority="13403">
      <formula>IF(RIGHT(TEXT(AE61,"0.#"),1)=".",FALSE,TRUE)</formula>
    </cfRule>
    <cfRule type="expression" dxfId="2080" priority="13404">
      <formula>IF(RIGHT(TEXT(AE61,"0.#"),1)=".",TRUE,FALSE)</formula>
    </cfRule>
  </conditionalFormatting>
  <conditionalFormatting sqref="AE62">
    <cfRule type="expression" dxfId="2079" priority="13401">
      <formula>IF(RIGHT(TEXT(AE62,"0.#"),1)=".",FALSE,TRUE)</formula>
    </cfRule>
    <cfRule type="expression" dxfId="2078" priority="13402">
      <formula>IF(RIGHT(TEXT(AE62,"0.#"),1)=".",TRUE,FALSE)</formula>
    </cfRule>
  </conditionalFormatting>
  <conditionalFormatting sqref="AI62">
    <cfRule type="expression" dxfId="2077" priority="13399">
      <formula>IF(RIGHT(TEXT(AI62,"0.#"),1)=".",FALSE,TRUE)</formula>
    </cfRule>
    <cfRule type="expression" dxfId="2076" priority="13400">
      <formula>IF(RIGHT(TEXT(AI62,"0.#"),1)=".",TRUE,FALSE)</formula>
    </cfRule>
  </conditionalFormatting>
  <conditionalFormatting sqref="AI61">
    <cfRule type="expression" dxfId="2075" priority="13397">
      <formula>IF(RIGHT(TEXT(AI61,"0.#"),1)=".",FALSE,TRUE)</formula>
    </cfRule>
    <cfRule type="expression" dxfId="2074" priority="13398">
      <formula>IF(RIGHT(TEXT(AI61,"0.#"),1)=".",TRUE,FALSE)</formula>
    </cfRule>
  </conditionalFormatting>
  <conditionalFormatting sqref="AI60">
    <cfRule type="expression" dxfId="2073" priority="13395">
      <formula>IF(RIGHT(TEXT(AI60,"0.#"),1)=".",FALSE,TRUE)</formula>
    </cfRule>
    <cfRule type="expression" dxfId="2072" priority="13396">
      <formula>IF(RIGHT(TEXT(AI60,"0.#"),1)=".",TRUE,FALSE)</formula>
    </cfRule>
  </conditionalFormatting>
  <conditionalFormatting sqref="AM60">
    <cfRule type="expression" dxfId="2071" priority="13393">
      <formula>IF(RIGHT(TEXT(AM60,"0.#"),1)=".",FALSE,TRUE)</formula>
    </cfRule>
    <cfRule type="expression" dxfId="2070" priority="13394">
      <formula>IF(RIGHT(TEXT(AM60,"0.#"),1)=".",TRUE,FALSE)</formula>
    </cfRule>
  </conditionalFormatting>
  <conditionalFormatting sqref="AM61">
    <cfRule type="expression" dxfId="2069" priority="13391">
      <formula>IF(RIGHT(TEXT(AM61,"0.#"),1)=".",FALSE,TRUE)</formula>
    </cfRule>
    <cfRule type="expression" dxfId="2068" priority="13392">
      <formula>IF(RIGHT(TEXT(AM61,"0.#"),1)=".",TRUE,FALSE)</formula>
    </cfRule>
  </conditionalFormatting>
  <conditionalFormatting sqref="AM62">
    <cfRule type="expression" dxfId="2067" priority="13389">
      <formula>IF(RIGHT(TEXT(AM62,"0.#"),1)=".",FALSE,TRUE)</formula>
    </cfRule>
    <cfRule type="expression" dxfId="2066" priority="13390">
      <formula>IF(RIGHT(TEXT(AM62,"0.#"),1)=".",TRUE,FALSE)</formula>
    </cfRule>
  </conditionalFormatting>
  <conditionalFormatting sqref="AE87">
    <cfRule type="expression" dxfId="2065" priority="13375">
      <formula>IF(RIGHT(TEXT(AE87,"0.#"),1)=".",FALSE,TRUE)</formula>
    </cfRule>
    <cfRule type="expression" dxfId="2064" priority="13376">
      <formula>IF(RIGHT(TEXT(AE87,"0.#"),1)=".",TRUE,FALSE)</formula>
    </cfRule>
  </conditionalFormatting>
  <conditionalFormatting sqref="AE88">
    <cfRule type="expression" dxfId="2063" priority="13373">
      <formula>IF(RIGHT(TEXT(AE88,"0.#"),1)=".",FALSE,TRUE)</formula>
    </cfRule>
    <cfRule type="expression" dxfId="2062" priority="13374">
      <formula>IF(RIGHT(TEXT(AE88,"0.#"),1)=".",TRUE,FALSE)</formula>
    </cfRule>
  </conditionalFormatting>
  <conditionalFormatting sqref="AE89">
    <cfRule type="expression" dxfId="2061" priority="13371">
      <formula>IF(RIGHT(TEXT(AE89,"0.#"),1)=".",FALSE,TRUE)</formula>
    </cfRule>
    <cfRule type="expression" dxfId="2060" priority="13372">
      <formula>IF(RIGHT(TEXT(AE89,"0.#"),1)=".",TRUE,FALSE)</formula>
    </cfRule>
  </conditionalFormatting>
  <conditionalFormatting sqref="AI89">
    <cfRule type="expression" dxfId="2059" priority="13369">
      <formula>IF(RIGHT(TEXT(AI89,"0.#"),1)=".",FALSE,TRUE)</formula>
    </cfRule>
    <cfRule type="expression" dxfId="2058" priority="13370">
      <formula>IF(RIGHT(TEXT(AI89,"0.#"),1)=".",TRUE,FALSE)</formula>
    </cfRule>
  </conditionalFormatting>
  <conditionalFormatting sqref="AI88">
    <cfRule type="expression" dxfId="2057" priority="13367">
      <formula>IF(RIGHT(TEXT(AI88,"0.#"),1)=".",FALSE,TRUE)</formula>
    </cfRule>
    <cfRule type="expression" dxfId="2056" priority="13368">
      <formula>IF(RIGHT(TEXT(AI88,"0.#"),1)=".",TRUE,FALSE)</formula>
    </cfRule>
  </conditionalFormatting>
  <conditionalFormatting sqref="AI87">
    <cfRule type="expression" dxfId="2055" priority="13365">
      <formula>IF(RIGHT(TEXT(AI87,"0.#"),1)=".",FALSE,TRUE)</formula>
    </cfRule>
    <cfRule type="expression" dxfId="2054" priority="13366">
      <formula>IF(RIGHT(TEXT(AI87,"0.#"),1)=".",TRUE,FALSE)</formula>
    </cfRule>
  </conditionalFormatting>
  <conditionalFormatting sqref="AM88">
    <cfRule type="expression" dxfId="2053" priority="13361">
      <formula>IF(RIGHT(TEXT(AM88,"0.#"),1)=".",FALSE,TRUE)</formula>
    </cfRule>
    <cfRule type="expression" dxfId="2052" priority="13362">
      <formula>IF(RIGHT(TEXT(AM88,"0.#"),1)=".",TRUE,FALSE)</formula>
    </cfRule>
  </conditionalFormatting>
  <conditionalFormatting sqref="AM89">
    <cfRule type="expression" dxfId="2051" priority="13359">
      <formula>IF(RIGHT(TEXT(AM89,"0.#"),1)=".",FALSE,TRUE)</formula>
    </cfRule>
    <cfRule type="expression" dxfId="2050" priority="13360">
      <formula>IF(RIGHT(TEXT(AM89,"0.#"),1)=".",TRUE,FALSE)</formula>
    </cfRule>
  </conditionalFormatting>
  <conditionalFormatting sqref="AE92">
    <cfRule type="expression" dxfId="2049" priority="13345">
      <formula>IF(RIGHT(TEXT(AE92,"0.#"),1)=".",FALSE,TRUE)</formula>
    </cfRule>
    <cfRule type="expression" dxfId="2048" priority="13346">
      <formula>IF(RIGHT(TEXT(AE92,"0.#"),1)=".",TRUE,FALSE)</formula>
    </cfRule>
  </conditionalFormatting>
  <conditionalFormatting sqref="AE93">
    <cfRule type="expression" dxfId="2047" priority="13343">
      <formula>IF(RIGHT(TEXT(AE93,"0.#"),1)=".",FALSE,TRUE)</formula>
    </cfRule>
    <cfRule type="expression" dxfId="2046" priority="13344">
      <formula>IF(RIGHT(TEXT(AE93,"0.#"),1)=".",TRUE,FALSE)</formula>
    </cfRule>
  </conditionalFormatting>
  <conditionalFormatting sqref="AE94">
    <cfRule type="expression" dxfId="2045" priority="13341">
      <formula>IF(RIGHT(TEXT(AE94,"0.#"),1)=".",FALSE,TRUE)</formula>
    </cfRule>
    <cfRule type="expression" dxfId="2044" priority="13342">
      <formula>IF(RIGHT(TEXT(AE94,"0.#"),1)=".",TRUE,FALSE)</formula>
    </cfRule>
  </conditionalFormatting>
  <conditionalFormatting sqref="AI94">
    <cfRule type="expression" dxfId="2043" priority="13339">
      <formula>IF(RIGHT(TEXT(AI94,"0.#"),1)=".",FALSE,TRUE)</formula>
    </cfRule>
    <cfRule type="expression" dxfId="2042" priority="13340">
      <formula>IF(RIGHT(TEXT(AI94,"0.#"),1)=".",TRUE,FALSE)</formula>
    </cfRule>
  </conditionalFormatting>
  <conditionalFormatting sqref="AI93">
    <cfRule type="expression" dxfId="2041" priority="13337">
      <formula>IF(RIGHT(TEXT(AI93,"0.#"),1)=".",FALSE,TRUE)</formula>
    </cfRule>
    <cfRule type="expression" dxfId="2040" priority="13338">
      <formula>IF(RIGHT(TEXT(AI93,"0.#"),1)=".",TRUE,FALSE)</formula>
    </cfRule>
  </conditionalFormatting>
  <conditionalFormatting sqref="AI92">
    <cfRule type="expression" dxfId="2039" priority="13335">
      <formula>IF(RIGHT(TEXT(AI92,"0.#"),1)=".",FALSE,TRUE)</formula>
    </cfRule>
    <cfRule type="expression" dxfId="2038" priority="13336">
      <formula>IF(RIGHT(TEXT(AI92,"0.#"),1)=".",TRUE,FALSE)</formula>
    </cfRule>
  </conditionalFormatting>
  <conditionalFormatting sqref="AM92">
    <cfRule type="expression" dxfId="2037" priority="13333">
      <formula>IF(RIGHT(TEXT(AM92,"0.#"),1)=".",FALSE,TRUE)</formula>
    </cfRule>
    <cfRule type="expression" dxfId="2036" priority="13334">
      <formula>IF(RIGHT(TEXT(AM92,"0.#"),1)=".",TRUE,FALSE)</formula>
    </cfRule>
  </conditionalFormatting>
  <conditionalFormatting sqref="AM93">
    <cfRule type="expression" dxfId="2035" priority="13331">
      <formula>IF(RIGHT(TEXT(AM93,"0.#"),1)=".",FALSE,TRUE)</formula>
    </cfRule>
    <cfRule type="expression" dxfId="2034" priority="13332">
      <formula>IF(RIGHT(TEXT(AM93,"0.#"),1)=".",TRUE,FALSE)</formula>
    </cfRule>
  </conditionalFormatting>
  <conditionalFormatting sqref="AM94">
    <cfRule type="expression" dxfId="2033" priority="13329">
      <formula>IF(RIGHT(TEXT(AM94,"0.#"),1)=".",FALSE,TRUE)</formula>
    </cfRule>
    <cfRule type="expression" dxfId="2032" priority="13330">
      <formula>IF(RIGHT(TEXT(AM94,"0.#"),1)=".",TRUE,FALSE)</formula>
    </cfRule>
  </conditionalFormatting>
  <conditionalFormatting sqref="AE97">
    <cfRule type="expression" dxfId="2031" priority="13315">
      <formula>IF(RIGHT(TEXT(AE97,"0.#"),1)=".",FALSE,TRUE)</formula>
    </cfRule>
    <cfRule type="expression" dxfId="2030" priority="13316">
      <formula>IF(RIGHT(TEXT(AE97,"0.#"),1)=".",TRUE,FALSE)</formula>
    </cfRule>
  </conditionalFormatting>
  <conditionalFormatting sqref="AE98">
    <cfRule type="expression" dxfId="2029" priority="13313">
      <formula>IF(RIGHT(TEXT(AE98,"0.#"),1)=".",FALSE,TRUE)</formula>
    </cfRule>
    <cfRule type="expression" dxfId="2028" priority="13314">
      <formula>IF(RIGHT(TEXT(AE98,"0.#"),1)=".",TRUE,FALSE)</formula>
    </cfRule>
  </conditionalFormatting>
  <conditionalFormatting sqref="AE99">
    <cfRule type="expression" dxfId="2027" priority="13311">
      <formula>IF(RIGHT(TEXT(AE99,"0.#"),1)=".",FALSE,TRUE)</formula>
    </cfRule>
    <cfRule type="expression" dxfId="2026" priority="13312">
      <formula>IF(RIGHT(TEXT(AE99,"0.#"),1)=".",TRUE,FALSE)</formula>
    </cfRule>
  </conditionalFormatting>
  <conditionalFormatting sqref="AI99">
    <cfRule type="expression" dxfId="2025" priority="13309">
      <formula>IF(RIGHT(TEXT(AI99,"0.#"),1)=".",FALSE,TRUE)</formula>
    </cfRule>
    <cfRule type="expression" dxfId="2024" priority="13310">
      <formula>IF(RIGHT(TEXT(AI99,"0.#"),1)=".",TRUE,FALSE)</formula>
    </cfRule>
  </conditionalFormatting>
  <conditionalFormatting sqref="AI98">
    <cfRule type="expression" dxfId="2023" priority="13307">
      <formula>IF(RIGHT(TEXT(AI98,"0.#"),1)=".",FALSE,TRUE)</formula>
    </cfRule>
    <cfRule type="expression" dxfId="2022" priority="13308">
      <formula>IF(RIGHT(TEXT(AI98,"0.#"),1)=".",TRUE,FALSE)</formula>
    </cfRule>
  </conditionalFormatting>
  <conditionalFormatting sqref="AI97">
    <cfRule type="expression" dxfId="2021" priority="13305">
      <formula>IF(RIGHT(TEXT(AI97,"0.#"),1)=".",FALSE,TRUE)</formula>
    </cfRule>
    <cfRule type="expression" dxfId="2020" priority="13306">
      <formula>IF(RIGHT(TEXT(AI97,"0.#"),1)=".",TRUE,FALSE)</formula>
    </cfRule>
  </conditionalFormatting>
  <conditionalFormatting sqref="AM97">
    <cfRule type="expression" dxfId="2019" priority="13303">
      <formula>IF(RIGHT(TEXT(AM97,"0.#"),1)=".",FALSE,TRUE)</formula>
    </cfRule>
    <cfRule type="expression" dxfId="2018" priority="13304">
      <formula>IF(RIGHT(TEXT(AM97,"0.#"),1)=".",TRUE,FALSE)</formula>
    </cfRule>
  </conditionalFormatting>
  <conditionalFormatting sqref="AM98">
    <cfRule type="expression" dxfId="2017" priority="13301">
      <formula>IF(RIGHT(TEXT(AM98,"0.#"),1)=".",FALSE,TRUE)</formula>
    </cfRule>
    <cfRule type="expression" dxfId="2016" priority="13302">
      <formula>IF(RIGHT(TEXT(AM98,"0.#"),1)=".",TRUE,FALSE)</formula>
    </cfRule>
  </conditionalFormatting>
  <conditionalFormatting sqref="AM99">
    <cfRule type="expression" dxfId="2015" priority="13299">
      <formula>IF(RIGHT(TEXT(AM99,"0.#"),1)=".",FALSE,TRUE)</formula>
    </cfRule>
    <cfRule type="expression" dxfId="2014" priority="13300">
      <formula>IF(RIGHT(TEXT(AM99,"0.#"),1)=".",TRUE,FALSE)</formula>
    </cfRule>
  </conditionalFormatting>
  <conditionalFormatting sqref="AI101">
    <cfRule type="expression" dxfId="2013" priority="13285">
      <formula>IF(RIGHT(TEXT(AI101,"0.#"),1)=".",FALSE,TRUE)</formula>
    </cfRule>
    <cfRule type="expression" dxfId="2012" priority="13286">
      <formula>IF(RIGHT(TEXT(AI101,"0.#"),1)=".",TRUE,FALSE)</formula>
    </cfRule>
  </conditionalFormatting>
  <conditionalFormatting sqref="AM101">
    <cfRule type="expression" dxfId="2011" priority="13283">
      <formula>IF(RIGHT(TEXT(AM101,"0.#"),1)=".",FALSE,TRUE)</formula>
    </cfRule>
    <cfRule type="expression" dxfId="2010" priority="13284">
      <formula>IF(RIGHT(TEXT(AM101,"0.#"),1)=".",TRUE,FALSE)</formula>
    </cfRule>
  </conditionalFormatting>
  <conditionalFormatting sqref="AE102">
    <cfRule type="expression" dxfId="2009" priority="13281">
      <formula>IF(RIGHT(TEXT(AE102,"0.#"),1)=".",FALSE,TRUE)</formula>
    </cfRule>
    <cfRule type="expression" dxfId="2008" priority="13282">
      <formula>IF(RIGHT(TEXT(AE102,"0.#"),1)=".",TRUE,FALSE)</formula>
    </cfRule>
  </conditionalFormatting>
  <conditionalFormatting sqref="AI102">
    <cfRule type="expression" dxfId="2007" priority="13279">
      <formula>IF(RIGHT(TEXT(AI102,"0.#"),1)=".",FALSE,TRUE)</formula>
    </cfRule>
    <cfRule type="expression" dxfId="2006" priority="13280">
      <formula>IF(RIGHT(TEXT(AI102,"0.#"),1)=".",TRUE,FALSE)</formula>
    </cfRule>
  </conditionalFormatting>
  <conditionalFormatting sqref="AM102">
    <cfRule type="expression" dxfId="2005" priority="13277">
      <formula>IF(RIGHT(TEXT(AM102,"0.#"),1)=".",FALSE,TRUE)</formula>
    </cfRule>
    <cfRule type="expression" dxfId="2004" priority="13278">
      <formula>IF(RIGHT(TEXT(AM102,"0.#"),1)=".",TRUE,FALSE)</formula>
    </cfRule>
  </conditionalFormatting>
  <conditionalFormatting sqref="AQ102">
    <cfRule type="expression" dxfId="2003" priority="13275">
      <formula>IF(RIGHT(TEXT(AQ102,"0.#"),1)=".",FALSE,TRUE)</formula>
    </cfRule>
    <cfRule type="expression" dxfId="2002" priority="13276">
      <formula>IF(RIGHT(TEXT(AQ102,"0.#"),1)=".",TRUE,FALSE)</formula>
    </cfRule>
  </conditionalFormatting>
  <conditionalFormatting sqref="AE104">
    <cfRule type="expression" dxfId="2001" priority="13273">
      <formula>IF(RIGHT(TEXT(AE104,"0.#"),1)=".",FALSE,TRUE)</formula>
    </cfRule>
    <cfRule type="expression" dxfId="2000" priority="13274">
      <formula>IF(RIGHT(TEXT(AE104,"0.#"),1)=".",TRUE,FALSE)</formula>
    </cfRule>
  </conditionalFormatting>
  <conditionalFormatting sqref="AI104">
    <cfRule type="expression" dxfId="1999" priority="13271">
      <formula>IF(RIGHT(TEXT(AI104,"0.#"),1)=".",FALSE,TRUE)</formula>
    </cfRule>
    <cfRule type="expression" dxfId="1998" priority="13272">
      <formula>IF(RIGHT(TEXT(AI104,"0.#"),1)=".",TRUE,FALSE)</formula>
    </cfRule>
  </conditionalFormatting>
  <conditionalFormatting sqref="AM104">
    <cfRule type="expression" dxfId="1997" priority="13269">
      <formula>IF(RIGHT(TEXT(AM104,"0.#"),1)=".",FALSE,TRUE)</formula>
    </cfRule>
    <cfRule type="expression" dxfId="1996" priority="13270">
      <formula>IF(RIGHT(TEXT(AM104,"0.#"),1)=".",TRUE,FALSE)</formula>
    </cfRule>
  </conditionalFormatting>
  <conditionalFormatting sqref="AE105">
    <cfRule type="expression" dxfId="1995" priority="13267">
      <formula>IF(RIGHT(TEXT(AE105,"0.#"),1)=".",FALSE,TRUE)</formula>
    </cfRule>
    <cfRule type="expression" dxfId="1994" priority="13268">
      <formula>IF(RIGHT(TEXT(AE105,"0.#"),1)=".",TRUE,FALSE)</formula>
    </cfRule>
  </conditionalFormatting>
  <conditionalFormatting sqref="AI105">
    <cfRule type="expression" dxfId="1993" priority="13265">
      <formula>IF(RIGHT(TEXT(AI105,"0.#"),1)=".",FALSE,TRUE)</formula>
    </cfRule>
    <cfRule type="expression" dxfId="1992" priority="13266">
      <formula>IF(RIGHT(TEXT(AI105,"0.#"),1)=".",TRUE,FALSE)</formula>
    </cfRule>
  </conditionalFormatting>
  <conditionalFormatting sqref="AM105">
    <cfRule type="expression" dxfId="1991" priority="13263">
      <formula>IF(RIGHT(TEXT(AM105,"0.#"),1)=".",FALSE,TRUE)</formula>
    </cfRule>
    <cfRule type="expression" dxfId="1990" priority="13264">
      <formula>IF(RIGHT(TEXT(AM105,"0.#"),1)=".",TRUE,FALSE)</formula>
    </cfRule>
  </conditionalFormatting>
  <conditionalFormatting sqref="AE107">
    <cfRule type="expression" dxfId="1989" priority="13259">
      <formula>IF(RIGHT(TEXT(AE107,"0.#"),1)=".",FALSE,TRUE)</formula>
    </cfRule>
    <cfRule type="expression" dxfId="1988" priority="13260">
      <formula>IF(RIGHT(TEXT(AE107,"0.#"),1)=".",TRUE,FALSE)</formula>
    </cfRule>
  </conditionalFormatting>
  <conditionalFormatting sqref="AI107">
    <cfRule type="expression" dxfId="1987" priority="13257">
      <formula>IF(RIGHT(TEXT(AI107,"0.#"),1)=".",FALSE,TRUE)</formula>
    </cfRule>
    <cfRule type="expression" dxfId="1986" priority="13258">
      <formula>IF(RIGHT(TEXT(AI107,"0.#"),1)=".",TRUE,FALSE)</formula>
    </cfRule>
  </conditionalFormatting>
  <conditionalFormatting sqref="AM107">
    <cfRule type="expression" dxfId="1985" priority="13255">
      <formula>IF(RIGHT(TEXT(AM107,"0.#"),1)=".",FALSE,TRUE)</formula>
    </cfRule>
    <cfRule type="expression" dxfId="1984" priority="13256">
      <formula>IF(RIGHT(TEXT(AM107,"0.#"),1)=".",TRUE,FALSE)</formula>
    </cfRule>
  </conditionalFormatting>
  <conditionalFormatting sqref="AE108">
    <cfRule type="expression" dxfId="1983" priority="13253">
      <formula>IF(RIGHT(TEXT(AE108,"0.#"),1)=".",FALSE,TRUE)</formula>
    </cfRule>
    <cfRule type="expression" dxfId="1982" priority="13254">
      <formula>IF(RIGHT(TEXT(AE108,"0.#"),1)=".",TRUE,FALSE)</formula>
    </cfRule>
  </conditionalFormatting>
  <conditionalFormatting sqref="AI108">
    <cfRule type="expression" dxfId="1981" priority="13251">
      <formula>IF(RIGHT(TEXT(AI108,"0.#"),1)=".",FALSE,TRUE)</formula>
    </cfRule>
    <cfRule type="expression" dxfId="1980" priority="13252">
      <formula>IF(RIGHT(TEXT(AI108,"0.#"),1)=".",TRUE,FALSE)</formula>
    </cfRule>
  </conditionalFormatting>
  <conditionalFormatting sqref="AM108">
    <cfRule type="expression" dxfId="1979" priority="13249">
      <formula>IF(RIGHT(TEXT(AM108,"0.#"),1)=".",FALSE,TRUE)</formula>
    </cfRule>
    <cfRule type="expression" dxfId="1978" priority="13250">
      <formula>IF(RIGHT(TEXT(AM108,"0.#"),1)=".",TRUE,FALSE)</formula>
    </cfRule>
  </conditionalFormatting>
  <conditionalFormatting sqref="AE110">
    <cfRule type="expression" dxfId="1977" priority="13245">
      <formula>IF(RIGHT(TEXT(AE110,"0.#"),1)=".",FALSE,TRUE)</formula>
    </cfRule>
    <cfRule type="expression" dxfId="1976" priority="13246">
      <formula>IF(RIGHT(TEXT(AE110,"0.#"),1)=".",TRUE,FALSE)</formula>
    </cfRule>
  </conditionalFormatting>
  <conditionalFormatting sqref="AI110">
    <cfRule type="expression" dxfId="1975" priority="13243">
      <formula>IF(RIGHT(TEXT(AI110,"0.#"),1)=".",FALSE,TRUE)</formula>
    </cfRule>
    <cfRule type="expression" dxfId="1974" priority="13244">
      <formula>IF(RIGHT(TEXT(AI110,"0.#"),1)=".",TRUE,FALSE)</formula>
    </cfRule>
  </conditionalFormatting>
  <conditionalFormatting sqref="AM110">
    <cfRule type="expression" dxfId="1973" priority="13241">
      <formula>IF(RIGHT(TEXT(AM110,"0.#"),1)=".",FALSE,TRUE)</formula>
    </cfRule>
    <cfRule type="expression" dxfId="1972" priority="13242">
      <formula>IF(RIGHT(TEXT(AM110,"0.#"),1)=".",TRUE,FALSE)</formula>
    </cfRule>
  </conditionalFormatting>
  <conditionalFormatting sqref="AE111">
    <cfRule type="expression" dxfId="1971" priority="13239">
      <formula>IF(RIGHT(TEXT(AE111,"0.#"),1)=".",FALSE,TRUE)</formula>
    </cfRule>
    <cfRule type="expression" dxfId="1970" priority="13240">
      <formula>IF(RIGHT(TEXT(AE111,"0.#"),1)=".",TRUE,FALSE)</formula>
    </cfRule>
  </conditionalFormatting>
  <conditionalFormatting sqref="AI111">
    <cfRule type="expression" dxfId="1969" priority="13237">
      <formula>IF(RIGHT(TEXT(AI111,"0.#"),1)=".",FALSE,TRUE)</formula>
    </cfRule>
    <cfRule type="expression" dxfId="1968" priority="13238">
      <formula>IF(RIGHT(TEXT(AI111,"0.#"),1)=".",TRUE,FALSE)</formula>
    </cfRule>
  </conditionalFormatting>
  <conditionalFormatting sqref="AM111">
    <cfRule type="expression" dxfId="1967" priority="13235">
      <formula>IF(RIGHT(TEXT(AM111,"0.#"),1)=".",FALSE,TRUE)</formula>
    </cfRule>
    <cfRule type="expression" dxfId="1966" priority="13236">
      <formula>IF(RIGHT(TEXT(AM111,"0.#"),1)=".",TRUE,FALSE)</formula>
    </cfRule>
  </conditionalFormatting>
  <conditionalFormatting sqref="AE113">
    <cfRule type="expression" dxfId="1965" priority="13231">
      <formula>IF(RIGHT(TEXT(AE113,"0.#"),1)=".",FALSE,TRUE)</formula>
    </cfRule>
    <cfRule type="expression" dxfId="1964" priority="13232">
      <formula>IF(RIGHT(TEXT(AE113,"0.#"),1)=".",TRUE,FALSE)</formula>
    </cfRule>
  </conditionalFormatting>
  <conditionalFormatting sqref="AI113">
    <cfRule type="expression" dxfId="1963" priority="13229">
      <formula>IF(RIGHT(TEXT(AI113,"0.#"),1)=".",FALSE,TRUE)</formula>
    </cfRule>
    <cfRule type="expression" dxfId="1962" priority="13230">
      <formula>IF(RIGHT(TEXT(AI113,"0.#"),1)=".",TRUE,FALSE)</formula>
    </cfRule>
  </conditionalFormatting>
  <conditionalFormatting sqref="AM113">
    <cfRule type="expression" dxfId="1961" priority="13227">
      <formula>IF(RIGHT(TEXT(AM113,"0.#"),1)=".",FALSE,TRUE)</formula>
    </cfRule>
    <cfRule type="expression" dxfId="1960" priority="13228">
      <formula>IF(RIGHT(TEXT(AM113,"0.#"),1)=".",TRUE,FALSE)</formula>
    </cfRule>
  </conditionalFormatting>
  <conditionalFormatting sqref="AE114">
    <cfRule type="expression" dxfId="1959" priority="13225">
      <formula>IF(RIGHT(TEXT(AE114,"0.#"),1)=".",FALSE,TRUE)</formula>
    </cfRule>
    <cfRule type="expression" dxfId="1958" priority="13226">
      <formula>IF(RIGHT(TEXT(AE114,"0.#"),1)=".",TRUE,FALSE)</formula>
    </cfRule>
  </conditionalFormatting>
  <conditionalFormatting sqref="AI114">
    <cfRule type="expression" dxfId="1957" priority="13223">
      <formula>IF(RIGHT(TEXT(AI114,"0.#"),1)=".",FALSE,TRUE)</formula>
    </cfRule>
    <cfRule type="expression" dxfId="1956" priority="13224">
      <formula>IF(RIGHT(TEXT(AI114,"0.#"),1)=".",TRUE,FALSE)</formula>
    </cfRule>
  </conditionalFormatting>
  <conditionalFormatting sqref="AM114">
    <cfRule type="expression" dxfId="1955" priority="13221">
      <formula>IF(RIGHT(TEXT(AM114,"0.#"),1)=".",FALSE,TRUE)</formula>
    </cfRule>
    <cfRule type="expression" dxfId="1954" priority="13222">
      <formula>IF(RIGHT(TEXT(AM114,"0.#"),1)=".",TRUE,FALSE)</formula>
    </cfRule>
  </conditionalFormatting>
  <conditionalFormatting sqref="AE116 AQ116">
    <cfRule type="expression" dxfId="1953" priority="13217">
      <formula>IF(RIGHT(TEXT(AE116,"0.#"),1)=".",FALSE,TRUE)</formula>
    </cfRule>
    <cfRule type="expression" dxfId="1952" priority="13218">
      <formula>IF(RIGHT(TEXT(AE116,"0.#"),1)=".",TRUE,FALSE)</formula>
    </cfRule>
  </conditionalFormatting>
  <conditionalFormatting sqref="AI116">
    <cfRule type="expression" dxfId="1951" priority="13215">
      <formula>IF(RIGHT(TEXT(AI116,"0.#"),1)=".",FALSE,TRUE)</formula>
    </cfRule>
    <cfRule type="expression" dxfId="1950" priority="13216">
      <formula>IF(RIGHT(TEXT(AI116,"0.#"),1)=".",TRUE,FALSE)</formula>
    </cfRule>
  </conditionalFormatting>
  <conditionalFormatting sqref="AM116">
    <cfRule type="expression" dxfId="1949" priority="13213">
      <formula>IF(RIGHT(TEXT(AM116,"0.#"),1)=".",FALSE,TRUE)</formula>
    </cfRule>
    <cfRule type="expression" dxfId="1948" priority="13214">
      <formula>IF(RIGHT(TEXT(AM116,"0.#"),1)=".",TRUE,FALSE)</formula>
    </cfRule>
  </conditionalFormatting>
  <conditionalFormatting sqref="AE117 AM117">
    <cfRule type="expression" dxfId="1947" priority="13211">
      <formula>IF(RIGHT(TEXT(AE117,"0.#"),1)=".",FALSE,TRUE)</formula>
    </cfRule>
    <cfRule type="expression" dxfId="1946" priority="13212">
      <formula>IF(RIGHT(TEXT(AE117,"0.#"),1)=".",TRUE,FALSE)</formula>
    </cfRule>
  </conditionalFormatting>
  <conditionalFormatting sqref="AI117">
    <cfRule type="expression" dxfId="1945" priority="13209">
      <formula>IF(RIGHT(TEXT(AI117,"0.#"),1)=".",FALSE,TRUE)</formula>
    </cfRule>
    <cfRule type="expression" dxfId="1944" priority="13210">
      <formula>IF(RIGHT(TEXT(AI117,"0.#"),1)=".",TRUE,FALSE)</formula>
    </cfRule>
  </conditionalFormatting>
  <conditionalFormatting sqref="AQ117">
    <cfRule type="expression" dxfId="1943" priority="13205">
      <formula>IF(RIGHT(TEXT(AQ117,"0.#"),1)=".",FALSE,TRUE)</formula>
    </cfRule>
    <cfRule type="expression" dxfId="1942" priority="13206">
      <formula>IF(RIGHT(TEXT(AQ117,"0.#"),1)=".",TRUE,FALSE)</formula>
    </cfRule>
  </conditionalFormatting>
  <conditionalFormatting sqref="AE119 AQ119">
    <cfRule type="expression" dxfId="1941" priority="13203">
      <formula>IF(RIGHT(TEXT(AE119,"0.#"),1)=".",FALSE,TRUE)</formula>
    </cfRule>
    <cfRule type="expression" dxfId="1940" priority="13204">
      <formula>IF(RIGHT(TEXT(AE119,"0.#"),1)=".",TRUE,FALSE)</formula>
    </cfRule>
  </conditionalFormatting>
  <conditionalFormatting sqref="AI119">
    <cfRule type="expression" dxfId="1939" priority="13201">
      <formula>IF(RIGHT(TEXT(AI119,"0.#"),1)=".",FALSE,TRUE)</formula>
    </cfRule>
    <cfRule type="expression" dxfId="1938" priority="13202">
      <formula>IF(RIGHT(TEXT(AI119,"0.#"),1)=".",TRUE,FALSE)</formula>
    </cfRule>
  </conditionalFormatting>
  <conditionalFormatting sqref="AM119">
    <cfRule type="expression" dxfId="1937" priority="13199">
      <formula>IF(RIGHT(TEXT(AM119,"0.#"),1)=".",FALSE,TRUE)</formula>
    </cfRule>
    <cfRule type="expression" dxfId="1936" priority="13200">
      <formula>IF(RIGHT(TEXT(AM119,"0.#"),1)=".",TRUE,FALSE)</formula>
    </cfRule>
  </conditionalFormatting>
  <conditionalFormatting sqref="AQ120">
    <cfRule type="expression" dxfId="1935" priority="13191">
      <formula>IF(RIGHT(TEXT(AQ120,"0.#"),1)=".",FALSE,TRUE)</formula>
    </cfRule>
    <cfRule type="expression" dxfId="1934" priority="13192">
      <formula>IF(RIGHT(TEXT(AQ120,"0.#"),1)=".",TRUE,FALSE)</formula>
    </cfRule>
  </conditionalFormatting>
  <conditionalFormatting sqref="AE122 AQ122">
    <cfRule type="expression" dxfId="1933" priority="13189">
      <formula>IF(RIGHT(TEXT(AE122,"0.#"),1)=".",FALSE,TRUE)</formula>
    </cfRule>
    <cfRule type="expression" dxfId="1932" priority="13190">
      <formula>IF(RIGHT(TEXT(AE122,"0.#"),1)=".",TRUE,FALSE)</formula>
    </cfRule>
  </conditionalFormatting>
  <conditionalFormatting sqref="AI122">
    <cfRule type="expression" dxfId="1931" priority="13187">
      <formula>IF(RIGHT(TEXT(AI122,"0.#"),1)=".",FALSE,TRUE)</formula>
    </cfRule>
    <cfRule type="expression" dxfId="1930" priority="13188">
      <formula>IF(RIGHT(TEXT(AI122,"0.#"),1)=".",TRUE,FALSE)</formula>
    </cfRule>
  </conditionalFormatting>
  <conditionalFormatting sqref="AM122">
    <cfRule type="expression" dxfId="1929" priority="13185">
      <formula>IF(RIGHT(TEXT(AM122,"0.#"),1)=".",FALSE,TRUE)</formula>
    </cfRule>
    <cfRule type="expression" dxfId="1928" priority="13186">
      <formula>IF(RIGHT(TEXT(AM122,"0.#"),1)=".",TRUE,FALSE)</formula>
    </cfRule>
  </conditionalFormatting>
  <conditionalFormatting sqref="AQ123">
    <cfRule type="expression" dxfId="1927" priority="13177">
      <formula>IF(RIGHT(TEXT(AQ123,"0.#"),1)=".",FALSE,TRUE)</formula>
    </cfRule>
    <cfRule type="expression" dxfId="1926" priority="13178">
      <formula>IF(RIGHT(TEXT(AQ123,"0.#"),1)=".",TRUE,FALSE)</formula>
    </cfRule>
  </conditionalFormatting>
  <conditionalFormatting sqref="AE125 AQ125">
    <cfRule type="expression" dxfId="1925" priority="13175">
      <formula>IF(RIGHT(TEXT(AE125,"0.#"),1)=".",FALSE,TRUE)</formula>
    </cfRule>
    <cfRule type="expression" dxfId="1924" priority="13176">
      <formula>IF(RIGHT(TEXT(AE125,"0.#"),1)=".",TRUE,FALSE)</formula>
    </cfRule>
  </conditionalFormatting>
  <conditionalFormatting sqref="AI125">
    <cfRule type="expression" dxfId="1923" priority="13173">
      <formula>IF(RIGHT(TEXT(AI125,"0.#"),1)=".",FALSE,TRUE)</formula>
    </cfRule>
    <cfRule type="expression" dxfId="1922" priority="13174">
      <formula>IF(RIGHT(TEXT(AI125,"0.#"),1)=".",TRUE,FALSE)</formula>
    </cfRule>
  </conditionalFormatting>
  <conditionalFormatting sqref="AM125">
    <cfRule type="expression" dxfId="1921" priority="13171">
      <formula>IF(RIGHT(TEXT(AM125,"0.#"),1)=".",FALSE,TRUE)</formula>
    </cfRule>
    <cfRule type="expression" dxfId="1920" priority="13172">
      <formula>IF(RIGHT(TEXT(AM125,"0.#"),1)=".",TRUE,FALSE)</formula>
    </cfRule>
  </conditionalFormatting>
  <conditionalFormatting sqref="AQ126">
    <cfRule type="expression" dxfId="1919" priority="13163">
      <formula>IF(RIGHT(TEXT(AQ126,"0.#"),1)=".",FALSE,TRUE)</formula>
    </cfRule>
    <cfRule type="expression" dxfId="1918" priority="13164">
      <formula>IF(RIGHT(TEXT(AQ126,"0.#"),1)=".",TRUE,FALSE)</formula>
    </cfRule>
  </conditionalFormatting>
  <conditionalFormatting sqref="AE128 AQ128">
    <cfRule type="expression" dxfId="1917" priority="13161">
      <formula>IF(RIGHT(TEXT(AE128,"0.#"),1)=".",FALSE,TRUE)</formula>
    </cfRule>
    <cfRule type="expression" dxfId="1916" priority="13162">
      <formula>IF(RIGHT(TEXT(AE128,"0.#"),1)=".",TRUE,FALSE)</formula>
    </cfRule>
  </conditionalFormatting>
  <conditionalFormatting sqref="AI128">
    <cfRule type="expression" dxfId="1915" priority="13159">
      <formula>IF(RIGHT(TEXT(AI128,"0.#"),1)=".",FALSE,TRUE)</formula>
    </cfRule>
    <cfRule type="expression" dxfId="1914" priority="13160">
      <formula>IF(RIGHT(TEXT(AI128,"0.#"),1)=".",TRUE,FALSE)</formula>
    </cfRule>
  </conditionalFormatting>
  <conditionalFormatting sqref="AM128">
    <cfRule type="expression" dxfId="1913" priority="13157">
      <formula>IF(RIGHT(TEXT(AM128,"0.#"),1)=".",FALSE,TRUE)</formula>
    </cfRule>
    <cfRule type="expression" dxfId="1912" priority="13158">
      <formula>IF(RIGHT(TEXT(AM128,"0.#"),1)=".",TRUE,FALSE)</formula>
    </cfRule>
  </conditionalFormatting>
  <conditionalFormatting sqref="AQ129">
    <cfRule type="expression" dxfId="1911" priority="13149">
      <formula>IF(RIGHT(TEXT(AQ129,"0.#"),1)=".",FALSE,TRUE)</formula>
    </cfRule>
    <cfRule type="expression" dxfId="1910" priority="13150">
      <formula>IF(RIGHT(TEXT(AQ129,"0.#"),1)=".",TRUE,FALSE)</formula>
    </cfRule>
  </conditionalFormatting>
  <conditionalFormatting sqref="AE75">
    <cfRule type="expression" dxfId="1909" priority="13147">
      <formula>IF(RIGHT(TEXT(AE75,"0.#"),1)=".",FALSE,TRUE)</formula>
    </cfRule>
    <cfRule type="expression" dxfId="1908" priority="13148">
      <formula>IF(RIGHT(TEXT(AE75,"0.#"),1)=".",TRUE,FALSE)</formula>
    </cfRule>
  </conditionalFormatting>
  <conditionalFormatting sqref="AE76">
    <cfRule type="expression" dxfId="1907" priority="13145">
      <formula>IF(RIGHT(TEXT(AE76,"0.#"),1)=".",FALSE,TRUE)</formula>
    </cfRule>
    <cfRule type="expression" dxfId="1906" priority="13146">
      <formula>IF(RIGHT(TEXT(AE76,"0.#"),1)=".",TRUE,FALSE)</formula>
    </cfRule>
  </conditionalFormatting>
  <conditionalFormatting sqref="AE77">
    <cfRule type="expression" dxfId="1905" priority="13143">
      <formula>IF(RIGHT(TEXT(AE77,"0.#"),1)=".",FALSE,TRUE)</formula>
    </cfRule>
    <cfRule type="expression" dxfId="1904" priority="13144">
      <formula>IF(RIGHT(TEXT(AE77,"0.#"),1)=".",TRUE,FALSE)</formula>
    </cfRule>
  </conditionalFormatting>
  <conditionalFormatting sqref="AI77">
    <cfRule type="expression" dxfId="1903" priority="13141">
      <formula>IF(RIGHT(TEXT(AI77,"0.#"),1)=".",FALSE,TRUE)</formula>
    </cfRule>
    <cfRule type="expression" dxfId="1902" priority="13142">
      <formula>IF(RIGHT(TEXT(AI77,"0.#"),1)=".",TRUE,FALSE)</formula>
    </cfRule>
  </conditionalFormatting>
  <conditionalFormatting sqref="AI76">
    <cfRule type="expression" dxfId="1901" priority="13139">
      <formula>IF(RIGHT(TEXT(AI76,"0.#"),1)=".",FALSE,TRUE)</formula>
    </cfRule>
    <cfRule type="expression" dxfId="1900" priority="13140">
      <formula>IF(RIGHT(TEXT(AI76,"0.#"),1)=".",TRUE,FALSE)</formula>
    </cfRule>
  </conditionalFormatting>
  <conditionalFormatting sqref="AI75">
    <cfRule type="expression" dxfId="1899" priority="13137">
      <formula>IF(RIGHT(TEXT(AI75,"0.#"),1)=".",FALSE,TRUE)</formula>
    </cfRule>
    <cfRule type="expression" dxfId="1898" priority="13138">
      <formula>IF(RIGHT(TEXT(AI75,"0.#"),1)=".",TRUE,FALSE)</formula>
    </cfRule>
  </conditionalFormatting>
  <conditionalFormatting sqref="AM75">
    <cfRule type="expression" dxfId="1897" priority="13135">
      <formula>IF(RIGHT(TEXT(AM75,"0.#"),1)=".",FALSE,TRUE)</formula>
    </cfRule>
    <cfRule type="expression" dxfId="1896" priority="13136">
      <formula>IF(RIGHT(TEXT(AM75,"0.#"),1)=".",TRUE,FALSE)</formula>
    </cfRule>
  </conditionalFormatting>
  <conditionalFormatting sqref="AM76">
    <cfRule type="expression" dxfId="1895" priority="13133">
      <formula>IF(RIGHT(TEXT(AM76,"0.#"),1)=".",FALSE,TRUE)</formula>
    </cfRule>
    <cfRule type="expression" dxfId="1894" priority="13134">
      <formula>IF(RIGHT(TEXT(AM76,"0.#"),1)=".",TRUE,FALSE)</formula>
    </cfRule>
  </conditionalFormatting>
  <conditionalFormatting sqref="AM77">
    <cfRule type="expression" dxfId="1893" priority="13131">
      <formula>IF(RIGHT(TEXT(AM77,"0.#"),1)=".",FALSE,TRUE)</formula>
    </cfRule>
    <cfRule type="expression" dxfId="1892" priority="13132">
      <formula>IF(RIGHT(TEXT(AM77,"0.#"),1)=".",TRUE,FALSE)</formula>
    </cfRule>
  </conditionalFormatting>
  <conditionalFormatting sqref="AE134:AE135 AI134:AI135 AM134:AM135 AQ134:AQ135 AU134:AU135">
    <cfRule type="expression" dxfId="1891" priority="13117">
      <formula>IF(RIGHT(TEXT(AE134,"0.#"),1)=".",FALSE,TRUE)</formula>
    </cfRule>
    <cfRule type="expression" dxfId="1890" priority="13118">
      <formula>IF(RIGHT(TEXT(AE134,"0.#"),1)=".",TRUE,FALSE)</formula>
    </cfRule>
  </conditionalFormatting>
  <conditionalFormatting sqref="AE433">
    <cfRule type="expression" dxfId="1889" priority="13087">
      <formula>IF(RIGHT(TEXT(AE433,"0.#"),1)=".",FALSE,TRUE)</formula>
    </cfRule>
    <cfRule type="expression" dxfId="1888" priority="13088">
      <formula>IF(RIGHT(TEXT(AE433,"0.#"),1)=".",TRUE,FALSE)</formula>
    </cfRule>
  </conditionalFormatting>
  <conditionalFormatting sqref="AM435">
    <cfRule type="expression" dxfId="1887" priority="13071">
      <formula>IF(RIGHT(TEXT(AM435,"0.#"),1)=".",FALSE,TRUE)</formula>
    </cfRule>
    <cfRule type="expression" dxfId="1886" priority="13072">
      <formula>IF(RIGHT(TEXT(AM435,"0.#"),1)=".",TRUE,FALSE)</formula>
    </cfRule>
  </conditionalFormatting>
  <conditionalFormatting sqref="AE434">
    <cfRule type="expression" dxfId="1885" priority="13085">
      <formula>IF(RIGHT(TEXT(AE434,"0.#"),1)=".",FALSE,TRUE)</formula>
    </cfRule>
    <cfRule type="expression" dxfId="1884" priority="13086">
      <formula>IF(RIGHT(TEXT(AE434,"0.#"),1)=".",TRUE,FALSE)</formula>
    </cfRule>
  </conditionalFormatting>
  <conditionalFormatting sqref="AE435">
    <cfRule type="expression" dxfId="1883" priority="13083">
      <formula>IF(RIGHT(TEXT(AE435,"0.#"),1)=".",FALSE,TRUE)</formula>
    </cfRule>
    <cfRule type="expression" dxfId="1882" priority="13084">
      <formula>IF(RIGHT(TEXT(AE435,"0.#"),1)=".",TRUE,FALSE)</formula>
    </cfRule>
  </conditionalFormatting>
  <conditionalFormatting sqref="AM433">
    <cfRule type="expression" dxfId="1881" priority="13075">
      <formula>IF(RIGHT(TEXT(AM433,"0.#"),1)=".",FALSE,TRUE)</formula>
    </cfRule>
    <cfRule type="expression" dxfId="1880" priority="13076">
      <formula>IF(RIGHT(TEXT(AM433,"0.#"),1)=".",TRUE,FALSE)</formula>
    </cfRule>
  </conditionalFormatting>
  <conditionalFormatting sqref="AM434">
    <cfRule type="expression" dxfId="1879" priority="13073">
      <formula>IF(RIGHT(TEXT(AM434,"0.#"),1)=".",FALSE,TRUE)</formula>
    </cfRule>
    <cfRule type="expression" dxfId="1878" priority="13074">
      <formula>IF(RIGHT(TEXT(AM434,"0.#"),1)=".",TRUE,FALSE)</formula>
    </cfRule>
  </conditionalFormatting>
  <conditionalFormatting sqref="AU433">
    <cfRule type="expression" dxfId="1877" priority="13063">
      <formula>IF(RIGHT(TEXT(AU433,"0.#"),1)=".",FALSE,TRUE)</formula>
    </cfRule>
    <cfRule type="expression" dxfId="1876" priority="13064">
      <formula>IF(RIGHT(TEXT(AU433,"0.#"),1)=".",TRUE,FALSE)</formula>
    </cfRule>
  </conditionalFormatting>
  <conditionalFormatting sqref="AU434">
    <cfRule type="expression" dxfId="1875" priority="13061">
      <formula>IF(RIGHT(TEXT(AU434,"0.#"),1)=".",FALSE,TRUE)</formula>
    </cfRule>
    <cfRule type="expression" dxfId="1874" priority="13062">
      <formula>IF(RIGHT(TEXT(AU434,"0.#"),1)=".",TRUE,FALSE)</formula>
    </cfRule>
  </conditionalFormatting>
  <conditionalFormatting sqref="AU435">
    <cfRule type="expression" dxfId="1873" priority="13059">
      <formula>IF(RIGHT(TEXT(AU435,"0.#"),1)=".",FALSE,TRUE)</formula>
    </cfRule>
    <cfRule type="expression" dxfId="1872" priority="13060">
      <formula>IF(RIGHT(TEXT(AU435,"0.#"),1)=".",TRUE,FALSE)</formula>
    </cfRule>
  </conditionalFormatting>
  <conditionalFormatting sqref="AI435">
    <cfRule type="expression" dxfId="1871" priority="12993">
      <formula>IF(RIGHT(TEXT(AI435,"0.#"),1)=".",FALSE,TRUE)</formula>
    </cfRule>
    <cfRule type="expression" dxfId="1870" priority="12994">
      <formula>IF(RIGHT(TEXT(AI435,"0.#"),1)=".",TRUE,FALSE)</formula>
    </cfRule>
  </conditionalFormatting>
  <conditionalFormatting sqref="AI433">
    <cfRule type="expression" dxfId="1869" priority="12997">
      <formula>IF(RIGHT(TEXT(AI433,"0.#"),1)=".",FALSE,TRUE)</formula>
    </cfRule>
    <cfRule type="expression" dxfId="1868" priority="12998">
      <formula>IF(RIGHT(TEXT(AI433,"0.#"),1)=".",TRUE,FALSE)</formula>
    </cfRule>
  </conditionalFormatting>
  <conditionalFormatting sqref="AI434">
    <cfRule type="expression" dxfId="1867" priority="12995">
      <formula>IF(RIGHT(TEXT(AI434,"0.#"),1)=".",FALSE,TRUE)</formula>
    </cfRule>
    <cfRule type="expression" dxfId="1866" priority="12996">
      <formula>IF(RIGHT(TEXT(AI434,"0.#"),1)=".",TRUE,FALSE)</formula>
    </cfRule>
  </conditionalFormatting>
  <conditionalFormatting sqref="AQ434">
    <cfRule type="expression" dxfId="1865" priority="12979">
      <formula>IF(RIGHT(TEXT(AQ434,"0.#"),1)=".",FALSE,TRUE)</formula>
    </cfRule>
    <cfRule type="expression" dxfId="1864" priority="12980">
      <formula>IF(RIGHT(TEXT(AQ434,"0.#"),1)=".",TRUE,FALSE)</formula>
    </cfRule>
  </conditionalFormatting>
  <conditionalFormatting sqref="AQ435">
    <cfRule type="expression" dxfId="1863" priority="12965">
      <formula>IF(RIGHT(TEXT(AQ435,"0.#"),1)=".",FALSE,TRUE)</formula>
    </cfRule>
    <cfRule type="expression" dxfId="1862" priority="12966">
      <formula>IF(RIGHT(TEXT(AQ435,"0.#"),1)=".",TRUE,FALSE)</formula>
    </cfRule>
  </conditionalFormatting>
  <conditionalFormatting sqref="AQ433">
    <cfRule type="expression" dxfId="1861" priority="12963">
      <formula>IF(RIGHT(TEXT(AQ433,"0.#"),1)=".",FALSE,TRUE)</formula>
    </cfRule>
    <cfRule type="expression" dxfId="1860" priority="12964">
      <formula>IF(RIGHT(TEXT(AQ433,"0.#"),1)=".",TRUE,FALSE)</formula>
    </cfRule>
  </conditionalFormatting>
  <conditionalFormatting sqref="AL847:AO874">
    <cfRule type="expression" dxfId="1859" priority="6687">
      <formula>IF(AND(AL847&gt;=0, RIGHT(TEXT(AL847,"0.#"),1)&lt;&gt;"."),TRUE,FALSE)</formula>
    </cfRule>
    <cfRule type="expression" dxfId="1858" priority="6688">
      <formula>IF(AND(AL847&gt;=0, RIGHT(TEXT(AL847,"0.#"),1)="."),TRUE,FALSE)</formula>
    </cfRule>
    <cfRule type="expression" dxfId="1857" priority="6689">
      <formula>IF(AND(AL847&lt;0, RIGHT(TEXT(AL847,"0.#"),1)&lt;&gt;"."),TRUE,FALSE)</formula>
    </cfRule>
    <cfRule type="expression" dxfId="1856" priority="6690">
      <formula>IF(AND(AL847&lt;0, RIGHT(TEXT(AL847,"0.#"),1)="."),TRUE,FALSE)</formula>
    </cfRule>
  </conditionalFormatting>
  <conditionalFormatting sqref="AQ53:AQ55">
    <cfRule type="expression" dxfId="1855" priority="4709">
      <formula>IF(RIGHT(TEXT(AQ53,"0.#"),1)=".",FALSE,TRUE)</formula>
    </cfRule>
    <cfRule type="expression" dxfId="1854" priority="4710">
      <formula>IF(RIGHT(TEXT(AQ53,"0.#"),1)=".",TRUE,FALSE)</formula>
    </cfRule>
  </conditionalFormatting>
  <conditionalFormatting sqref="AU53:AU55">
    <cfRule type="expression" dxfId="1853" priority="4707">
      <formula>IF(RIGHT(TEXT(AU53,"0.#"),1)=".",FALSE,TRUE)</formula>
    </cfRule>
    <cfRule type="expression" dxfId="1852" priority="4708">
      <formula>IF(RIGHT(TEXT(AU53,"0.#"),1)=".",TRUE,FALSE)</formula>
    </cfRule>
  </conditionalFormatting>
  <conditionalFormatting sqref="AQ60:AQ62">
    <cfRule type="expression" dxfId="1851" priority="4705">
      <formula>IF(RIGHT(TEXT(AQ60,"0.#"),1)=".",FALSE,TRUE)</formula>
    </cfRule>
    <cfRule type="expression" dxfId="1850" priority="4706">
      <formula>IF(RIGHT(TEXT(AQ60,"0.#"),1)=".",TRUE,FALSE)</formula>
    </cfRule>
  </conditionalFormatting>
  <conditionalFormatting sqref="AU60:AU62">
    <cfRule type="expression" dxfId="1849" priority="4703">
      <formula>IF(RIGHT(TEXT(AU60,"0.#"),1)=".",FALSE,TRUE)</formula>
    </cfRule>
    <cfRule type="expression" dxfId="1848" priority="4704">
      <formula>IF(RIGHT(TEXT(AU60,"0.#"),1)=".",TRUE,FALSE)</formula>
    </cfRule>
  </conditionalFormatting>
  <conditionalFormatting sqref="AQ75:AQ77">
    <cfRule type="expression" dxfId="1847" priority="4701">
      <formula>IF(RIGHT(TEXT(AQ75,"0.#"),1)=".",FALSE,TRUE)</formula>
    </cfRule>
    <cfRule type="expression" dxfId="1846" priority="4702">
      <formula>IF(RIGHT(TEXT(AQ75,"0.#"),1)=".",TRUE,FALSE)</formula>
    </cfRule>
  </conditionalFormatting>
  <conditionalFormatting sqref="AU75:AU77">
    <cfRule type="expression" dxfId="1845" priority="4699">
      <formula>IF(RIGHT(TEXT(AU75,"0.#"),1)=".",FALSE,TRUE)</formula>
    </cfRule>
    <cfRule type="expression" dxfId="1844" priority="4700">
      <formula>IF(RIGHT(TEXT(AU75,"0.#"),1)=".",TRUE,FALSE)</formula>
    </cfRule>
  </conditionalFormatting>
  <conditionalFormatting sqref="AQ87:AQ89">
    <cfRule type="expression" dxfId="1843" priority="4697">
      <formula>IF(RIGHT(TEXT(AQ87,"0.#"),1)=".",FALSE,TRUE)</formula>
    </cfRule>
    <cfRule type="expression" dxfId="1842" priority="4698">
      <formula>IF(RIGHT(TEXT(AQ87,"0.#"),1)=".",TRUE,FALSE)</formula>
    </cfRule>
  </conditionalFormatting>
  <conditionalFormatting sqref="AU87:AU89">
    <cfRule type="expression" dxfId="1841" priority="4695">
      <formula>IF(RIGHT(TEXT(AU87,"0.#"),1)=".",FALSE,TRUE)</formula>
    </cfRule>
    <cfRule type="expression" dxfId="1840" priority="4696">
      <formula>IF(RIGHT(TEXT(AU87,"0.#"),1)=".",TRUE,FALSE)</formula>
    </cfRule>
  </conditionalFormatting>
  <conditionalFormatting sqref="AQ92:AQ94">
    <cfRule type="expression" dxfId="1839" priority="4693">
      <formula>IF(RIGHT(TEXT(AQ92,"0.#"),1)=".",FALSE,TRUE)</formula>
    </cfRule>
    <cfRule type="expression" dxfId="1838" priority="4694">
      <formula>IF(RIGHT(TEXT(AQ92,"0.#"),1)=".",TRUE,FALSE)</formula>
    </cfRule>
  </conditionalFormatting>
  <conditionalFormatting sqref="AU92:AU94">
    <cfRule type="expression" dxfId="1837" priority="4691">
      <formula>IF(RIGHT(TEXT(AU92,"0.#"),1)=".",FALSE,TRUE)</formula>
    </cfRule>
    <cfRule type="expression" dxfId="1836" priority="4692">
      <formula>IF(RIGHT(TEXT(AU92,"0.#"),1)=".",TRUE,FALSE)</formula>
    </cfRule>
  </conditionalFormatting>
  <conditionalFormatting sqref="AQ97:AQ99">
    <cfRule type="expression" dxfId="1835" priority="4689">
      <formula>IF(RIGHT(TEXT(AQ97,"0.#"),1)=".",FALSE,TRUE)</formula>
    </cfRule>
    <cfRule type="expression" dxfId="1834" priority="4690">
      <formula>IF(RIGHT(TEXT(AQ97,"0.#"),1)=".",TRUE,FALSE)</formula>
    </cfRule>
  </conditionalFormatting>
  <conditionalFormatting sqref="AU97:AU99">
    <cfRule type="expression" dxfId="1833" priority="4687">
      <formula>IF(RIGHT(TEXT(AU97,"0.#"),1)=".",FALSE,TRUE)</formula>
    </cfRule>
    <cfRule type="expression" dxfId="1832" priority="4688">
      <formula>IF(RIGHT(TEXT(AU97,"0.#"),1)=".",TRUE,FALSE)</formula>
    </cfRule>
  </conditionalFormatting>
  <conditionalFormatting sqref="AE458">
    <cfRule type="expression" dxfId="1831" priority="4381">
      <formula>IF(RIGHT(TEXT(AE458,"0.#"),1)=".",FALSE,TRUE)</formula>
    </cfRule>
    <cfRule type="expression" dxfId="1830" priority="4382">
      <formula>IF(RIGHT(TEXT(AE458,"0.#"),1)=".",TRUE,FALSE)</formula>
    </cfRule>
  </conditionalFormatting>
  <conditionalFormatting sqref="AM460">
    <cfRule type="expression" dxfId="1829" priority="4371">
      <formula>IF(RIGHT(TEXT(AM460,"0.#"),1)=".",FALSE,TRUE)</formula>
    </cfRule>
    <cfRule type="expression" dxfId="1828" priority="4372">
      <formula>IF(RIGHT(TEXT(AM460,"0.#"),1)=".",TRUE,FALSE)</formula>
    </cfRule>
  </conditionalFormatting>
  <conditionalFormatting sqref="AE459">
    <cfRule type="expression" dxfId="1827" priority="4379">
      <formula>IF(RIGHT(TEXT(AE459,"0.#"),1)=".",FALSE,TRUE)</formula>
    </cfRule>
    <cfRule type="expression" dxfId="1826" priority="4380">
      <formula>IF(RIGHT(TEXT(AE459,"0.#"),1)=".",TRUE,FALSE)</formula>
    </cfRule>
  </conditionalFormatting>
  <conditionalFormatting sqref="AE460">
    <cfRule type="expression" dxfId="1825" priority="4377">
      <formula>IF(RIGHT(TEXT(AE460,"0.#"),1)=".",FALSE,TRUE)</formula>
    </cfRule>
    <cfRule type="expression" dxfId="1824" priority="4378">
      <formula>IF(RIGHT(TEXT(AE460,"0.#"),1)=".",TRUE,FALSE)</formula>
    </cfRule>
  </conditionalFormatting>
  <conditionalFormatting sqref="AM458">
    <cfRule type="expression" dxfId="1823" priority="4375">
      <formula>IF(RIGHT(TEXT(AM458,"0.#"),1)=".",FALSE,TRUE)</formula>
    </cfRule>
    <cfRule type="expression" dxfId="1822" priority="4376">
      <formula>IF(RIGHT(TEXT(AM458,"0.#"),1)=".",TRUE,FALSE)</formula>
    </cfRule>
  </conditionalFormatting>
  <conditionalFormatting sqref="AM459">
    <cfRule type="expression" dxfId="1821" priority="4373">
      <formula>IF(RIGHT(TEXT(AM459,"0.#"),1)=".",FALSE,TRUE)</formula>
    </cfRule>
    <cfRule type="expression" dxfId="1820" priority="4374">
      <formula>IF(RIGHT(TEXT(AM459,"0.#"),1)=".",TRUE,FALSE)</formula>
    </cfRule>
  </conditionalFormatting>
  <conditionalFormatting sqref="AU458">
    <cfRule type="expression" dxfId="1819" priority="4369">
      <formula>IF(RIGHT(TEXT(AU458,"0.#"),1)=".",FALSE,TRUE)</formula>
    </cfRule>
    <cfRule type="expression" dxfId="1818" priority="4370">
      <formula>IF(RIGHT(TEXT(AU458,"0.#"),1)=".",TRUE,FALSE)</formula>
    </cfRule>
  </conditionalFormatting>
  <conditionalFormatting sqref="AU459">
    <cfRule type="expression" dxfId="1817" priority="4367">
      <formula>IF(RIGHT(TEXT(AU459,"0.#"),1)=".",FALSE,TRUE)</formula>
    </cfRule>
    <cfRule type="expression" dxfId="1816" priority="4368">
      <formula>IF(RIGHT(TEXT(AU459,"0.#"),1)=".",TRUE,FALSE)</formula>
    </cfRule>
  </conditionalFormatting>
  <conditionalFormatting sqref="AU460">
    <cfRule type="expression" dxfId="1815" priority="4365">
      <formula>IF(RIGHT(TEXT(AU460,"0.#"),1)=".",FALSE,TRUE)</formula>
    </cfRule>
    <cfRule type="expression" dxfId="1814" priority="4366">
      <formula>IF(RIGHT(TEXT(AU460,"0.#"),1)=".",TRUE,FALSE)</formula>
    </cfRule>
  </conditionalFormatting>
  <conditionalFormatting sqref="AI460">
    <cfRule type="expression" dxfId="1813" priority="4359">
      <formula>IF(RIGHT(TEXT(AI460,"0.#"),1)=".",FALSE,TRUE)</formula>
    </cfRule>
    <cfRule type="expression" dxfId="1812" priority="4360">
      <formula>IF(RIGHT(TEXT(AI460,"0.#"),1)=".",TRUE,FALSE)</formula>
    </cfRule>
  </conditionalFormatting>
  <conditionalFormatting sqref="AI458">
    <cfRule type="expression" dxfId="1811" priority="4363">
      <formula>IF(RIGHT(TEXT(AI458,"0.#"),1)=".",FALSE,TRUE)</formula>
    </cfRule>
    <cfRule type="expression" dxfId="1810" priority="4364">
      <formula>IF(RIGHT(TEXT(AI458,"0.#"),1)=".",TRUE,FALSE)</formula>
    </cfRule>
  </conditionalFormatting>
  <conditionalFormatting sqref="AI459">
    <cfRule type="expression" dxfId="1809" priority="4361">
      <formula>IF(RIGHT(TEXT(AI459,"0.#"),1)=".",FALSE,TRUE)</formula>
    </cfRule>
    <cfRule type="expression" dxfId="1808" priority="4362">
      <formula>IF(RIGHT(TEXT(AI459,"0.#"),1)=".",TRUE,FALSE)</formula>
    </cfRule>
  </conditionalFormatting>
  <conditionalFormatting sqref="AQ459">
    <cfRule type="expression" dxfId="1807" priority="4357">
      <formula>IF(RIGHT(TEXT(AQ459,"0.#"),1)=".",FALSE,TRUE)</formula>
    </cfRule>
    <cfRule type="expression" dxfId="1806" priority="4358">
      <formula>IF(RIGHT(TEXT(AQ459,"0.#"),1)=".",TRUE,FALSE)</formula>
    </cfRule>
  </conditionalFormatting>
  <conditionalFormatting sqref="AQ460">
    <cfRule type="expression" dxfId="1805" priority="4355">
      <formula>IF(RIGHT(TEXT(AQ460,"0.#"),1)=".",FALSE,TRUE)</formula>
    </cfRule>
    <cfRule type="expression" dxfId="1804" priority="4356">
      <formula>IF(RIGHT(TEXT(AQ460,"0.#"),1)=".",TRUE,FALSE)</formula>
    </cfRule>
  </conditionalFormatting>
  <conditionalFormatting sqref="AQ458">
    <cfRule type="expression" dxfId="1803" priority="4353">
      <formula>IF(RIGHT(TEXT(AQ458,"0.#"),1)=".",FALSE,TRUE)</formula>
    </cfRule>
    <cfRule type="expression" dxfId="1802" priority="4354">
      <formula>IF(RIGHT(TEXT(AQ458,"0.#"),1)=".",TRUE,FALSE)</formula>
    </cfRule>
  </conditionalFormatting>
  <conditionalFormatting sqref="AE120 AM120">
    <cfRule type="expression" dxfId="1801" priority="3031">
      <formula>IF(RIGHT(TEXT(AE120,"0.#"),1)=".",FALSE,TRUE)</formula>
    </cfRule>
    <cfRule type="expression" dxfId="1800" priority="3032">
      <formula>IF(RIGHT(TEXT(AE120,"0.#"),1)=".",TRUE,FALSE)</formula>
    </cfRule>
  </conditionalFormatting>
  <conditionalFormatting sqref="AI126">
    <cfRule type="expression" dxfId="1799" priority="3021">
      <formula>IF(RIGHT(TEXT(AI126,"0.#"),1)=".",FALSE,TRUE)</formula>
    </cfRule>
    <cfRule type="expression" dxfId="1798" priority="3022">
      <formula>IF(RIGHT(TEXT(AI126,"0.#"),1)=".",TRUE,FALSE)</formula>
    </cfRule>
  </conditionalFormatting>
  <conditionalFormatting sqref="AI120">
    <cfRule type="expression" dxfId="1797" priority="3029">
      <formula>IF(RIGHT(TEXT(AI120,"0.#"),1)=".",FALSE,TRUE)</formula>
    </cfRule>
    <cfRule type="expression" dxfId="1796" priority="3030">
      <formula>IF(RIGHT(TEXT(AI120,"0.#"),1)=".",TRUE,FALSE)</formula>
    </cfRule>
  </conditionalFormatting>
  <conditionalFormatting sqref="AE123 AM123">
    <cfRule type="expression" dxfId="1795" priority="3027">
      <formula>IF(RIGHT(TEXT(AE123,"0.#"),1)=".",FALSE,TRUE)</formula>
    </cfRule>
    <cfRule type="expression" dxfId="1794" priority="3028">
      <formula>IF(RIGHT(TEXT(AE123,"0.#"),1)=".",TRUE,FALSE)</formula>
    </cfRule>
  </conditionalFormatting>
  <conditionalFormatting sqref="AI123">
    <cfRule type="expression" dxfId="1793" priority="3025">
      <formula>IF(RIGHT(TEXT(AI123,"0.#"),1)=".",FALSE,TRUE)</formula>
    </cfRule>
    <cfRule type="expression" dxfId="1792" priority="3026">
      <formula>IF(RIGHT(TEXT(AI123,"0.#"),1)=".",TRUE,FALSE)</formula>
    </cfRule>
  </conditionalFormatting>
  <conditionalFormatting sqref="AE126 AM126">
    <cfRule type="expression" dxfId="1791" priority="3023">
      <formula>IF(RIGHT(TEXT(AE126,"0.#"),1)=".",FALSE,TRUE)</formula>
    </cfRule>
    <cfRule type="expression" dxfId="1790" priority="3024">
      <formula>IF(RIGHT(TEXT(AE126,"0.#"),1)=".",TRUE,FALSE)</formula>
    </cfRule>
  </conditionalFormatting>
  <conditionalFormatting sqref="AE129 AM129">
    <cfRule type="expression" dxfId="1789" priority="3019">
      <formula>IF(RIGHT(TEXT(AE129,"0.#"),1)=".",FALSE,TRUE)</formula>
    </cfRule>
    <cfRule type="expression" dxfId="1788" priority="3020">
      <formula>IF(RIGHT(TEXT(AE129,"0.#"),1)=".",TRUE,FALSE)</formula>
    </cfRule>
  </conditionalFormatting>
  <conditionalFormatting sqref="AI129">
    <cfRule type="expression" dxfId="1787" priority="3017">
      <formula>IF(RIGHT(TEXT(AI129,"0.#"),1)=".",FALSE,TRUE)</formula>
    </cfRule>
    <cfRule type="expression" dxfId="1786" priority="3018">
      <formula>IF(RIGHT(TEXT(AI129,"0.#"),1)=".",TRUE,FALSE)</formula>
    </cfRule>
  </conditionalFormatting>
  <conditionalFormatting sqref="Y847:Y874">
    <cfRule type="expression" dxfId="1785" priority="3015">
      <formula>IF(RIGHT(TEXT(Y847,"0.#"),1)=".",FALSE,TRUE)</formula>
    </cfRule>
    <cfRule type="expression" dxfId="1784" priority="3016">
      <formula>IF(RIGHT(TEXT(Y847,"0.#"),1)=".",TRUE,FALSE)</formula>
    </cfRule>
  </conditionalFormatting>
  <conditionalFormatting sqref="AU518">
    <cfRule type="expression" dxfId="1783" priority="1525">
      <formula>IF(RIGHT(TEXT(AU518,"0.#"),1)=".",FALSE,TRUE)</formula>
    </cfRule>
    <cfRule type="expression" dxfId="1782" priority="1526">
      <formula>IF(RIGHT(TEXT(AU518,"0.#"),1)=".",TRUE,FALSE)</formula>
    </cfRule>
  </conditionalFormatting>
  <conditionalFormatting sqref="AQ551">
    <cfRule type="expression" dxfId="1781" priority="1301">
      <formula>IF(RIGHT(TEXT(AQ551,"0.#"),1)=".",FALSE,TRUE)</formula>
    </cfRule>
    <cfRule type="expression" dxfId="1780" priority="1302">
      <formula>IF(RIGHT(TEXT(AQ551,"0.#"),1)=".",TRUE,FALSE)</formula>
    </cfRule>
  </conditionalFormatting>
  <conditionalFormatting sqref="AE556">
    <cfRule type="expression" dxfId="1779" priority="1299">
      <formula>IF(RIGHT(TEXT(AE556,"0.#"),1)=".",FALSE,TRUE)</formula>
    </cfRule>
    <cfRule type="expression" dxfId="1778" priority="1300">
      <formula>IF(RIGHT(TEXT(AE556,"0.#"),1)=".",TRUE,FALSE)</formula>
    </cfRule>
  </conditionalFormatting>
  <conditionalFormatting sqref="AE557">
    <cfRule type="expression" dxfId="1777" priority="1297">
      <formula>IF(RIGHT(TEXT(AE557,"0.#"),1)=".",FALSE,TRUE)</formula>
    </cfRule>
    <cfRule type="expression" dxfId="1776" priority="1298">
      <formula>IF(RIGHT(TEXT(AE557,"0.#"),1)=".",TRUE,FALSE)</formula>
    </cfRule>
  </conditionalFormatting>
  <conditionalFormatting sqref="AE558">
    <cfRule type="expression" dxfId="1775" priority="1295">
      <formula>IF(RIGHT(TEXT(AE558,"0.#"),1)=".",FALSE,TRUE)</formula>
    </cfRule>
    <cfRule type="expression" dxfId="1774" priority="1296">
      <formula>IF(RIGHT(TEXT(AE558,"0.#"),1)=".",TRUE,FALSE)</formula>
    </cfRule>
  </conditionalFormatting>
  <conditionalFormatting sqref="AU556">
    <cfRule type="expression" dxfId="1773" priority="1287">
      <formula>IF(RIGHT(TEXT(AU556,"0.#"),1)=".",FALSE,TRUE)</formula>
    </cfRule>
    <cfRule type="expression" dxfId="1772" priority="1288">
      <formula>IF(RIGHT(TEXT(AU556,"0.#"),1)=".",TRUE,FALSE)</formula>
    </cfRule>
  </conditionalFormatting>
  <conditionalFormatting sqref="AU557">
    <cfRule type="expression" dxfId="1771" priority="1285">
      <formula>IF(RIGHT(TEXT(AU557,"0.#"),1)=".",FALSE,TRUE)</formula>
    </cfRule>
    <cfRule type="expression" dxfId="1770" priority="1286">
      <formula>IF(RIGHT(TEXT(AU557,"0.#"),1)=".",TRUE,FALSE)</formula>
    </cfRule>
  </conditionalFormatting>
  <conditionalFormatting sqref="AU558">
    <cfRule type="expression" dxfId="1769" priority="1283">
      <formula>IF(RIGHT(TEXT(AU558,"0.#"),1)=".",FALSE,TRUE)</formula>
    </cfRule>
    <cfRule type="expression" dxfId="1768" priority="1284">
      <formula>IF(RIGHT(TEXT(AU558,"0.#"),1)=".",TRUE,FALSE)</formula>
    </cfRule>
  </conditionalFormatting>
  <conditionalFormatting sqref="AQ557">
    <cfRule type="expression" dxfId="1767" priority="1275">
      <formula>IF(RIGHT(TEXT(AQ557,"0.#"),1)=".",FALSE,TRUE)</formula>
    </cfRule>
    <cfRule type="expression" dxfId="1766" priority="1276">
      <formula>IF(RIGHT(TEXT(AQ557,"0.#"),1)=".",TRUE,FALSE)</formula>
    </cfRule>
  </conditionalFormatting>
  <conditionalFormatting sqref="AQ558">
    <cfRule type="expression" dxfId="1765" priority="1273">
      <formula>IF(RIGHT(TEXT(AQ558,"0.#"),1)=".",FALSE,TRUE)</formula>
    </cfRule>
    <cfRule type="expression" dxfId="1764" priority="1274">
      <formula>IF(RIGHT(TEXT(AQ558,"0.#"),1)=".",TRUE,FALSE)</formula>
    </cfRule>
  </conditionalFormatting>
  <conditionalFormatting sqref="AQ556">
    <cfRule type="expression" dxfId="1763" priority="1271">
      <formula>IF(RIGHT(TEXT(AQ556,"0.#"),1)=".",FALSE,TRUE)</formula>
    </cfRule>
    <cfRule type="expression" dxfId="1762" priority="1272">
      <formula>IF(RIGHT(TEXT(AQ556,"0.#"),1)=".",TRUE,FALSE)</formula>
    </cfRule>
  </conditionalFormatting>
  <conditionalFormatting sqref="AE561">
    <cfRule type="expression" dxfId="1761" priority="1269">
      <formula>IF(RIGHT(TEXT(AE561,"0.#"),1)=".",FALSE,TRUE)</formula>
    </cfRule>
    <cfRule type="expression" dxfId="1760" priority="1270">
      <formula>IF(RIGHT(TEXT(AE561,"0.#"),1)=".",TRUE,FALSE)</formula>
    </cfRule>
  </conditionalFormatting>
  <conditionalFormatting sqref="AE562">
    <cfRule type="expression" dxfId="1759" priority="1267">
      <formula>IF(RIGHT(TEXT(AE562,"0.#"),1)=".",FALSE,TRUE)</formula>
    </cfRule>
    <cfRule type="expression" dxfId="1758" priority="1268">
      <formula>IF(RIGHT(TEXT(AE562,"0.#"),1)=".",TRUE,FALSE)</formula>
    </cfRule>
  </conditionalFormatting>
  <conditionalFormatting sqref="AE563">
    <cfRule type="expression" dxfId="1757" priority="1265">
      <formula>IF(RIGHT(TEXT(AE563,"0.#"),1)=".",FALSE,TRUE)</formula>
    </cfRule>
    <cfRule type="expression" dxfId="1756" priority="1266">
      <formula>IF(RIGHT(TEXT(AE563,"0.#"),1)=".",TRUE,FALSE)</formula>
    </cfRule>
  </conditionalFormatting>
  <conditionalFormatting sqref="AL1110:AO1139">
    <cfRule type="expression" dxfId="1755" priority="2921">
      <formula>IF(AND(AL1110&gt;=0, RIGHT(TEXT(AL1110,"0.#"),1)&lt;&gt;"."),TRUE,FALSE)</formula>
    </cfRule>
    <cfRule type="expression" dxfId="1754" priority="2922">
      <formula>IF(AND(AL1110&gt;=0, RIGHT(TEXT(AL1110,"0.#"),1)="."),TRUE,FALSE)</formula>
    </cfRule>
    <cfRule type="expression" dxfId="1753" priority="2923">
      <formula>IF(AND(AL1110&lt;0, RIGHT(TEXT(AL1110,"0.#"),1)&lt;&gt;"."),TRUE,FALSE)</formula>
    </cfRule>
    <cfRule type="expression" dxfId="1752" priority="2924">
      <formula>IF(AND(AL1110&lt;0, RIGHT(TEXT(AL1110,"0.#"),1)="."),TRUE,FALSE)</formula>
    </cfRule>
  </conditionalFormatting>
  <conditionalFormatting sqref="Y1110:Y1139">
    <cfRule type="expression" dxfId="1751" priority="2919">
      <formula>IF(RIGHT(TEXT(Y1110,"0.#"),1)=".",FALSE,TRUE)</formula>
    </cfRule>
    <cfRule type="expression" dxfId="1750" priority="2920">
      <formula>IF(RIGHT(TEXT(Y1110,"0.#"),1)=".",TRUE,FALSE)</formula>
    </cfRule>
  </conditionalFormatting>
  <conditionalFormatting sqref="AQ553">
    <cfRule type="expression" dxfId="1749" priority="1303">
      <formula>IF(RIGHT(TEXT(AQ553,"0.#"),1)=".",FALSE,TRUE)</formula>
    </cfRule>
    <cfRule type="expression" dxfId="1748" priority="1304">
      <formula>IF(RIGHT(TEXT(AQ553,"0.#"),1)=".",TRUE,FALSE)</formula>
    </cfRule>
  </conditionalFormatting>
  <conditionalFormatting sqref="AU552">
    <cfRule type="expression" dxfId="1747" priority="1315">
      <formula>IF(RIGHT(TEXT(AU552,"0.#"),1)=".",FALSE,TRUE)</formula>
    </cfRule>
    <cfRule type="expression" dxfId="1746" priority="1316">
      <formula>IF(RIGHT(TEXT(AU552,"0.#"),1)=".",TRUE,FALSE)</formula>
    </cfRule>
  </conditionalFormatting>
  <conditionalFormatting sqref="AE552">
    <cfRule type="expression" dxfId="1745" priority="1327">
      <formula>IF(RIGHT(TEXT(AE552,"0.#"),1)=".",FALSE,TRUE)</formula>
    </cfRule>
    <cfRule type="expression" dxfId="1744" priority="1328">
      <formula>IF(RIGHT(TEXT(AE552,"0.#"),1)=".",TRUE,FALSE)</formula>
    </cfRule>
  </conditionalFormatting>
  <conditionalFormatting sqref="AQ548">
    <cfRule type="expression" dxfId="1743" priority="1333">
      <formula>IF(RIGHT(TEXT(AQ548,"0.#"),1)=".",FALSE,TRUE)</formula>
    </cfRule>
    <cfRule type="expression" dxfId="1742" priority="1334">
      <formula>IF(RIGHT(TEXT(AQ548,"0.#"),1)=".",TRUE,FALSE)</formula>
    </cfRule>
  </conditionalFormatting>
  <conditionalFormatting sqref="AL846:AO846">
    <cfRule type="expression" dxfId="1741" priority="2873">
      <formula>IF(AND(AL846&gt;=0, RIGHT(TEXT(AL846,"0.#"),1)&lt;&gt;"."),TRUE,FALSE)</formula>
    </cfRule>
    <cfRule type="expression" dxfId="1740" priority="2874">
      <formula>IF(AND(AL846&gt;=0, RIGHT(TEXT(AL846,"0.#"),1)="."),TRUE,FALSE)</formula>
    </cfRule>
    <cfRule type="expression" dxfId="1739" priority="2875">
      <formula>IF(AND(AL846&lt;0, RIGHT(TEXT(AL846,"0.#"),1)&lt;&gt;"."),TRUE,FALSE)</formula>
    </cfRule>
    <cfRule type="expression" dxfId="1738" priority="2876">
      <formula>IF(AND(AL846&lt;0, RIGHT(TEXT(AL846,"0.#"),1)="."),TRUE,FALSE)</formula>
    </cfRule>
  </conditionalFormatting>
  <conditionalFormatting sqref="Y846">
    <cfRule type="expression" dxfId="1737" priority="2871">
      <formula>IF(RIGHT(TEXT(Y846,"0.#"),1)=".",FALSE,TRUE)</formula>
    </cfRule>
    <cfRule type="expression" dxfId="1736" priority="2872">
      <formula>IF(RIGHT(TEXT(Y846,"0.#"),1)=".",TRUE,FALSE)</formula>
    </cfRule>
  </conditionalFormatting>
  <conditionalFormatting sqref="AE492">
    <cfRule type="expression" dxfId="1735" priority="1659">
      <formula>IF(RIGHT(TEXT(AE492,"0.#"),1)=".",FALSE,TRUE)</formula>
    </cfRule>
    <cfRule type="expression" dxfId="1734" priority="1660">
      <formula>IF(RIGHT(TEXT(AE492,"0.#"),1)=".",TRUE,FALSE)</formula>
    </cfRule>
  </conditionalFormatting>
  <conditionalFormatting sqref="AE493">
    <cfRule type="expression" dxfId="1733" priority="1657">
      <formula>IF(RIGHT(TEXT(AE493,"0.#"),1)=".",FALSE,TRUE)</formula>
    </cfRule>
    <cfRule type="expression" dxfId="1732" priority="1658">
      <formula>IF(RIGHT(TEXT(AE493,"0.#"),1)=".",TRUE,FALSE)</formula>
    </cfRule>
  </conditionalFormatting>
  <conditionalFormatting sqref="AE494">
    <cfRule type="expression" dxfId="1731" priority="1655">
      <formula>IF(RIGHT(TEXT(AE494,"0.#"),1)=".",FALSE,TRUE)</formula>
    </cfRule>
    <cfRule type="expression" dxfId="1730" priority="1656">
      <formula>IF(RIGHT(TEXT(AE494,"0.#"),1)=".",TRUE,FALSE)</formula>
    </cfRule>
  </conditionalFormatting>
  <conditionalFormatting sqref="AQ493">
    <cfRule type="expression" dxfId="1729" priority="1635">
      <formula>IF(RIGHT(TEXT(AQ493,"0.#"),1)=".",FALSE,TRUE)</formula>
    </cfRule>
    <cfRule type="expression" dxfId="1728" priority="1636">
      <formula>IF(RIGHT(TEXT(AQ493,"0.#"),1)=".",TRUE,FALSE)</formula>
    </cfRule>
  </conditionalFormatting>
  <conditionalFormatting sqref="AQ494">
    <cfRule type="expression" dxfId="1727" priority="1633">
      <formula>IF(RIGHT(TEXT(AQ494,"0.#"),1)=".",FALSE,TRUE)</formula>
    </cfRule>
    <cfRule type="expression" dxfId="1726" priority="1634">
      <formula>IF(RIGHT(TEXT(AQ494,"0.#"),1)=".",TRUE,FALSE)</formula>
    </cfRule>
  </conditionalFormatting>
  <conditionalFormatting sqref="AQ492">
    <cfRule type="expression" dxfId="1725" priority="1631">
      <formula>IF(RIGHT(TEXT(AQ492,"0.#"),1)=".",FALSE,TRUE)</formula>
    </cfRule>
    <cfRule type="expression" dxfId="1724" priority="1632">
      <formula>IF(RIGHT(TEXT(AQ492,"0.#"),1)=".",TRUE,FALSE)</formula>
    </cfRule>
  </conditionalFormatting>
  <conditionalFormatting sqref="AU494">
    <cfRule type="expression" dxfId="1723" priority="1643">
      <formula>IF(RIGHT(TEXT(AU494,"0.#"),1)=".",FALSE,TRUE)</formula>
    </cfRule>
    <cfRule type="expression" dxfId="1722" priority="1644">
      <formula>IF(RIGHT(TEXT(AU494,"0.#"),1)=".",TRUE,FALSE)</formula>
    </cfRule>
  </conditionalFormatting>
  <conditionalFormatting sqref="AU492">
    <cfRule type="expression" dxfId="1721" priority="1647">
      <formula>IF(RIGHT(TEXT(AU492,"0.#"),1)=".",FALSE,TRUE)</formula>
    </cfRule>
    <cfRule type="expression" dxfId="1720" priority="1648">
      <formula>IF(RIGHT(TEXT(AU492,"0.#"),1)=".",TRUE,FALSE)</formula>
    </cfRule>
  </conditionalFormatting>
  <conditionalFormatting sqref="AU493">
    <cfRule type="expression" dxfId="1719" priority="1645">
      <formula>IF(RIGHT(TEXT(AU493,"0.#"),1)=".",FALSE,TRUE)</formula>
    </cfRule>
    <cfRule type="expression" dxfId="1718" priority="1646">
      <formula>IF(RIGHT(TEXT(AU493,"0.#"),1)=".",TRUE,FALSE)</formula>
    </cfRule>
  </conditionalFormatting>
  <conditionalFormatting sqref="AU583">
    <cfRule type="expression" dxfId="1717" priority="1163">
      <formula>IF(RIGHT(TEXT(AU583,"0.#"),1)=".",FALSE,TRUE)</formula>
    </cfRule>
    <cfRule type="expression" dxfId="1716" priority="1164">
      <formula>IF(RIGHT(TEXT(AU583,"0.#"),1)=".",TRUE,FALSE)</formula>
    </cfRule>
  </conditionalFormatting>
  <conditionalFormatting sqref="AU582">
    <cfRule type="expression" dxfId="1715" priority="1165">
      <formula>IF(RIGHT(TEXT(AU582,"0.#"),1)=".",FALSE,TRUE)</formula>
    </cfRule>
    <cfRule type="expression" dxfId="1714" priority="1166">
      <formula>IF(RIGHT(TEXT(AU582,"0.#"),1)=".",TRUE,FALSE)</formula>
    </cfRule>
  </conditionalFormatting>
  <conditionalFormatting sqref="AE499">
    <cfRule type="expression" dxfId="1713" priority="1625">
      <formula>IF(RIGHT(TEXT(AE499,"0.#"),1)=".",FALSE,TRUE)</formula>
    </cfRule>
    <cfRule type="expression" dxfId="1712" priority="1626">
      <formula>IF(RIGHT(TEXT(AE499,"0.#"),1)=".",TRUE,FALSE)</formula>
    </cfRule>
  </conditionalFormatting>
  <conditionalFormatting sqref="AE497">
    <cfRule type="expression" dxfId="1711" priority="1629">
      <formula>IF(RIGHT(TEXT(AE497,"0.#"),1)=".",FALSE,TRUE)</formula>
    </cfRule>
    <cfRule type="expression" dxfId="1710" priority="1630">
      <formula>IF(RIGHT(TEXT(AE497,"0.#"),1)=".",TRUE,FALSE)</formula>
    </cfRule>
  </conditionalFormatting>
  <conditionalFormatting sqref="AE498">
    <cfRule type="expression" dxfId="1709" priority="1627">
      <formula>IF(RIGHT(TEXT(AE498,"0.#"),1)=".",FALSE,TRUE)</formula>
    </cfRule>
    <cfRule type="expression" dxfId="1708" priority="1628">
      <formula>IF(RIGHT(TEXT(AE498,"0.#"),1)=".",TRUE,FALSE)</formula>
    </cfRule>
  </conditionalFormatting>
  <conditionalFormatting sqref="AU499">
    <cfRule type="expression" dxfId="1707" priority="1613">
      <formula>IF(RIGHT(TEXT(AU499,"0.#"),1)=".",FALSE,TRUE)</formula>
    </cfRule>
    <cfRule type="expression" dxfId="1706" priority="1614">
      <formula>IF(RIGHT(TEXT(AU499,"0.#"),1)=".",TRUE,FALSE)</formula>
    </cfRule>
  </conditionalFormatting>
  <conditionalFormatting sqref="AU497">
    <cfRule type="expression" dxfId="1705" priority="1617">
      <formula>IF(RIGHT(TEXT(AU497,"0.#"),1)=".",FALSE,TRUE)</formula>
    </cfRule>
    <cfRule type="expression" dxfId="1704" priority="1618">
      <formula>IF(RIGHT(TEXT(AU497,"0.#"),1)=".",TRUE,FALSE)</formula>
    </cfRule>
  </conditionalFormatting>
  <conditionalFormatting sqref="AU498">
    <cfRule type="expression" dxfId="1703" priority="1615">
      <formula>IF(RIGHT(TEXT(AU498,"0.#"),1)=".",FALSE,TRUE)</formula>
    </cfRule>
    <cfRule type="expression" dxfId="1702" priority="1616">
      <formula>IF(RIGHT(TEXT(AU498,"0.#"),1)=".",TRUE,FALSE)</formula>
    </cfRule>
  </conditionalFormatting>
  <conditionalFormatting sqref="AQ497">
    <cfRule type="expression" dxfId="1701" priority="1601">
      <formula>IF(RIGHT(TEXT(AQ497,"0.#"),1)=".",FALSE,TRUE)</formula>
    </cfRule>
    <cfRule type="expression" dxfId="1700" priority="1602">
      <formula>IF(RIGHT(TEXT(AQ497,"0.#"),1)=".",TRUE,FALSE)</formula>
    </cfRule>
  </conditionalFormatting>
  <conditionalFormatting sqref="AQ498">
    <cfRule type="expression" dxfId="1699" priority="1605">
      <formula>IF(RIGHT(TEXT(AQ498,"0.#"),1)=".",FALSE,TRUE)</formula>
    </cfRule>
    <cfRule type="expression" dxfId="1698" priority="1606">
      <formula>IF(RIGHT(TEXT(AQ498,"0.#"),1)=".",TRUE,FALSE)</formula>
    </cfRule>
  </conditionalFormatting>
  <conditionalFormatting sqref="AQ499">
    <cfRule type="expression" dxfId="1697" priority="1603">
      <formula>IF(RIGHT(TEXT(AQ499,"0.#"),1)=".",FALSE,TRUE)</formula>
    </cfRule>
    <cfRule type="expression" dxfId="1696" priority="1604">
      <formula>IF(RIGHT(TEXT(AQ499,"0.#"),1)=".",TRUE,FALSE)</formula>
    </cfRule>
  </conditionalFormatting>
  <conditionalFormatting sqref="AE504">
    <cfRule type="expression" dxfId="1695" priority="1595">
      <formula>IF(RIGHT(TEXT(AE504,"0.#"),1)=".",FALSE,TRUE)</formula>
    </cfRule>
    <cfRule type="expression" dxfId="1694" priority="1596">
      <formula>IF(RIGHT(TEXT(AE504,"0.#"),1)=".",TRUE,FALSE)</formula>
    </cfRule>
  </conditionalFormatting>
  <conditionalFormatting sqref="AE502">
    <cfRule type="expression" dxfId="1693" priority="1599">
      <formula>IF(RIGHT(TEXT(AE502,"0.#"),1)=".",FALSE,TRUE)</formula>
    </cfRule>
    <cfRule type="expression" dxfId="1692" priority="1600">
      <formula>IF(RIGHT(TEXT(AE502,"0.#"),1)=".",TRUE,FALSE)</formula>
    </cfRule>
  </conditionalFormatting>
  <conditionalFormatting sqref="AE503">
    <cfRule type="expression" dxfId="1691" priority="1597">
      <formula>IF(RIGHT(TEXT(AE503,"0.#"),1)=".",FALSE,TRUE)</formula>
    </cfRule>
    <cfRule type="expression" dxfId="1690" priority="1598">
      <formula>IF(RIGHT(TEXT(AE503,"0.#"),1)=".",TRUE,FALSE)</formula>
    </cfRule>
  </conditionalFormatting>
  <conditionalFormatting sqref="AU504">
    <cfRule type="expression" dxfId="1689" priority="1583">
      <formula>IF(RIGHT(TEXT(AU504,"0.#"),1)=".",FALSE,TRUE)</formula>
    </cfRule>
    <cfRule type="expression" dxfId="1688" priority="1584">
      <formula>IF(RIGHT(TEXT(AU504,"0.#"),1)=".",TRUE,FALSE)</formula>
    </cfRule>
  </conditionalFormatting>
  <conditionalFormatting sqref="AU502">
    <cfRule type="expression" dxfId="1687" priority="1587">
      <formula>IF(RIGHT(TEXT(AU502,"0.#"),1)=".",FALSE,TRUE)</formula>
    </cfRule>
    <cfRule type="expression" dxfId="1686" priority="1588">
      <formula>IF(RIGHT(TEXT(AU502,"0.#"),1)=".",TRUE,FALSE)</formula>
    </cfRule>
  </conditionalFormatting>
  <conditionalFormatting sqref="AU503">
    <cfRule type="expression" dxfId="1685" priority="1585">
      <formula>IF(RIGHT(TEXT(AU503,"0.#"),1)=".",FALSE,TRUE)</formula>
    </cfRule>
    <cfRule type="expression" dxfId="1684" priority="1586">
      <formula>IF(RIGHT(TEXT(AU503,"0.#"),1)=".",TRUE,FALSE)</formula>
    </cfRule>
  </conditionalFormatting>
  <conditionalFormatting sqref="AQ502">
    <cfRule type="expression" dxfId="1683" priority="1571">
      <formula>IF(RIGHT(TEXT(AQ502,"0.#"),1)=".",FALSE,TRUE)</formula>
    </cfRule>
    <cfRule type="expression" dxfId="1682" priority="1572">
      <formula>IF(RIGHT(TEXT(AQ502,"0.#"),1)=".",TRUE,FALSE)</formula>
    </cfRule>
  </conditionalFormatting>
  <conditionalFormatting sqref="AQ503">
    <cfRule type="expression" dxfId="1681" priority="1575">
      <formula>IF(RIGHT(TEXT(AQ503,"0.#"),1)=".",FALSE,TRUE)</formula>
    </cfRule>
    <cfRule type="expression" dxfId="1680" priority="1576">
      <formula>IF(RIGHT(TEXT(AQ503,"0.#"),1)=".",TRUE,FALSE)</formula>
    </cfRule>
  </conditionalFormatting>
  <conditionalFormatting sqref="AQ504">
    <cfRule type="expression" dxfId="1679" priority="1573">
      <formula>IF(RIGHT(TEXT(AQ504,"0.#"),1)=".",FALSE,TRUE)</formula>
    </cfRule>
    <cfRule type="expression" dxfId="1678" priority="1574">
      <formula>IF(RIGHT(TEXT(AQ504,"0.#"),1)=".",TRUE,FALSE)</formula>
    </cfRule>
  </conditionalFormatting>
  <conditionalFormatting sqref="AE509">
    <cfRule type="expression" dxfId="1677" priority="1565">
      <formula>IF(RIGHT(TEXT(AE509,"0.#"),1)=".",FALSE,TRUE)</formula>
    </cfRule>
    <cfRule type="expression" dxfId="1676" priority="1566">
      <formula>IF(RIGHT(TEXT(AE509,"0.#"),1)=".",TRUE,FALSE)</formula>
    </cfRule>
  </conditionalFormatting>
  <conditionalFormatting sqref="AE507">
    <cfRule type="expression" dxfId="1675" priority="1569">
      <formula>IF(RIGHT(TEXT(AE507,"0.#"),1)=".",FALSE,TRUE)</formula>
    </cfRule>
    <cfRule type="expression" dxfId="1674" priority="1570">
      <formula>IF(RIGHT(TEXT(AE507,"0.#"),1)=".",TRUE,FALSE)</formula>
    </cfRule>
  </conditionalFormatting>
  <conditionalFormatting sqref="AE508">
    <cfRule type="expression" dxfId="1673" priority="1567">
      <formula>IF(RIGHT(TEXT(AE508,"0.#"),1)=".",FALSE,TRUE)</formula>
    </cfRule>
    <cfRule type="expression" dxfId="1672" priority="1568">
      <formula>IF(RIGHT(TEXT(AE508,"0.#"),1)=".",TRUE,FALSE)</formula>
    </cfRule>
  </conditionalFormatting>
  <conditionalFormatting sqref="AU509">
    <cfRule type="expression" dxfId="1671" priority="1553">
      <formula>IF(RIGHT(TEXT(AU509,"0.#"),1)=".",FALSE,TRUE)</formula>
    </cfRule>
    <cfRule type="expression" dxfId="1670" priority="1554">
      <formula>IF(RIGHT(TEXT(AU509,"0.#"),1)=".",TRUE,FALSE)</formula>
    </cfRule>
  </conditionalFormatting>
  <conditionalFormatting sqref="AU507">
    <cfRule type="expression" dxfId="1669" priority="1557">
      <formula>IF(RIGHT(TEXT(AU507,"0.#"),1)=".",FALSE,TRUE)</formula>
    </cfRule>
    <cfRule type="expression" dxfId="1668" priority="1558">
      <formula>IF(RIGHT(TEXT(AU507,"0.#"),1)=".",TRUE,FALSE)</formula>
    </cfRule>
  </conditionalFormatting>
  <conditionalFormatting sqref="AU508">
    <cfRule type="expression" dxfId="1667" priority="1555">
      <formula>IF(RIGHT(TEXT(AU508,"0.#"),1)=".",FALSE,TRUE)</formula>
    </cfRule>
    <cfRule type="expression" dxfId="1666" priority="1556">
      <formula>IF(RIGHT(TEXT(AU508,"0.#"),1)=".",TRUE,FALSE)</formula>
    </cfRule>
  </conditionalFormatting>
  <conditionalFormatting sqref="AQ507">
    <cfRule type="expression" dxfId="1665" priority="1541">
      <formula>IF(RIGHT(TEXT(AQ507,"0.#"),1)=".",FALSE,TRUE)</formula>
    </cfRule>
    <cfRule type="expression" dxfId="1664" priority="1542">
      <formula>IF(RIGHT(TEXT(AQ507,"0.#"),1)=".",TRUE,FALSE)</formula>
    </cfRule>
  </conditionalFormatting>
  <conditionalFormatting sqref="AQ508">
    <cfRule type="expression" dxfId="1663" priority="1545">
      <formula>IF(RIGHT(TEXT(AQ508,"0.#"),1)=".",FALSE,TRUE)</formula>
    </cfRule>
    <cfRule type="expression" dxfId="1662" priority="1546">
      <formula>IF(RIGHT(TEXT(AQ508,"0.#"),1)=".",TRUE,FALSE)</formula>
    </cfRule>
  </conditionalFormatting>
  <conditionalFormatting sqref="AQ509">
    <cfRule type="expression" dxfId="1661" priority="1543">
      <formula>IF(RIGHT(TEXT(AQ509,"0.#"),1)=".",FALSE,TRUE)</formula>
    </cfRule>
    <cfRule type="expression" dxfId="1660" priority="1544">
      <formula>IF(RIGHT(TEXT(AQ509,"0.#"),1)=".",TRUE,FALSE)</formula>
    </cfRule>
  </conditionalFormatting>
  <conditionalFormatting sqref="AE465">
    <cfRule type="expression" dxfId="1659" priority="1835">
      <formula>IF(RIGHT(TEXT(AE465,"0.#"),1)=".",FALSE,TRUE)</formula>
    </cfRule>
    <cfRule type="expression" dxfId="1658" priority="1836">
      <formula>IF(RIGHT(TEXT(AE465,"0.#"),1)=".",TRUE,FALSE)</formula>
    </cfRule>
  </conditionalFormatting>
  <conditionalFormatting sqref="AE463">
    <cfRule type="expression" dxfId="1657" priority="1839">
      <formula>IF(RIGHT(TEXT(AE463,"0.#"),1)=".",FALSE,TRUE)</formula>
    </cfRule>
    <cfRule type="expression" dxfId="1656" priority="1840">
      <formula>IF(RIGHT(TEXT(AE463,"0.#"),1)=".",TRUE,FALSE)</formula>
    </cfRule>
  </conditionalFormatting>
  <conditionalFormatting sqref="AE464">
    <cfRule type="expression" dxfId="1655" priority="1837">
      <formula>IF(RIGHT(TEXT(AE464,"0.#"),1)=".",FALSE,TRUE)</formula>
    </cfRule>
    <cfRule type="expression" dxfId="1654" priority="1838">
      <formula>IF(RIGHT(TEXT(AE464,"0.#"),1)=".",TRUE,FALSE)</formula>
    </cfRule>
  </conditionalFormatting>
  <conditionalFormatting sqref="AM465">
    <cfRule type="expression" dxfId="1653" priority="1829">
      <formula>IF(RIGHT(TEXT(AM465,"0.#"),1)=".",FALSE,TRUE)</formula>
    </cfRule>
    <cfRule type="expression" dxfId="1652" priority="1830">
      <formula>IF(RIGHT(TEXT(AM465,"0.#"),1)=".",TRUE,FALSE)</formula>
    </cfRule>
  </conditionalFormatting>
  <conditionalFormatting sqref="AM463">
    <cfRule type="expression" dxfId="1651" priority="1833">
      <formula>IF(RIGHT(TEXT(AM463,"0.#"),1)=".",FALSE,TRUE)</formula>
    </cfRule>
    <cfRule type="expression" dxfId="1650" priority="1834">
      <formula>IF(RIGHT(TEXT(AM463,"0.#"),1)=".",TRUE,FALSE)</formula>
    </cfRule>
  </conditionalFormatting>
  <conditionalFormatting sqref="AM464">
    <cfRule type="expression" dxfId="1649" priority="1831">
      <formula>IF(RIGHT(TEXT(AM464,"0.#"),1)=".",FALSE,TRUE)</formula>
    </cfRule>
    <cfRule type="expression" dxfId="1648" priority="1832">
      <formula>IF(RIGHT(TEXT(AM464,"0.#"),1)=".",TRUE,FALSE)</formula>
    </cfRule>
  </conditionalFormatting>
  <conditionalFormatting sqref="AU465">
    <cfRule type="expression" dxfId="1647" priority="1823">
      <formula>IF(RIGHT(TEXT(AU465,"0.#"),1)=".",FALSE,TRUE)</formula>
    </cfRule>
    <cfRule type="expression" dxfId="1646" priority="1824">
      <formula>IF(RIGHT(TEXT(AU465,"0.#"),1)=".",TRUE,FALSE)</formula>
    </cfRule>
  </conditionalFormatting>
  <conditionalFormatting sqref="AU463">
    <cfRule type="expression" dxfId="1645" priority="1827">
      <formula>IF(RIGHT(TEXT(AU463,"0.#"),1)=".",FALSE,TRUE)</formula>
    </cfRule>
    <cfRule type="expression" dxfId="1644" priority="1828">
      <formula>IF(RIGHT(TEXT(AU463,"0.#"),1)=".",TRUE,FALSE)</formula>
    </cfRule>
  </conditionalFormatting>
  <conditionalFormatting sqref="AU464">
    <cfRule type="expression" dxfId="1643" priority="1825">
      <formula>IF(RIGHT(TEXT(AU464,"0.#"),1)=".",FALSE,TRUE)</formula>
    </cfRule>
    <cfRule type="expression" dxfId="1642" priority="1826">
      <formula>IF(RIGHT(TEXT(AU464,"0.#"),1)=".",TRUE,FALSE)</formula>
    </cfRule>
  </conditionalFormatting>
  <conditionalFormatting sqref="AI465">
    <cfRule type="expression" dxfId="1641" priority="1817">
      <formula>IF(RIGHT(TEXT(AI465,"0.#"),1)=".",FALSE,TRUE)</formula>
    </cfRule>
    <cfRule type="expression" dxfId="1640" priority="1818">
      <formula>IF(RIGHT(TEXT(AI465,"0.#"),1)=".",TRUE,FALSE)</formula>
    </cfRule>
  </conditionalFormatting>
  <conditionalFormatting sqref="AI463">
    <cfRule type="expression" dxfId="1639" priority="1821">
      <formula>IF(RIGHT(TEXT(AI463,"0.#"),1)=".",FALSE,TRUE)</formula>
    </cfRule>
    <cfRule type="expression" dxfId="1638" priority="1822">
      <formula>IF(RIGHT(TEXT(AI463,"0.#"),1)=".",TRUE,FALSE)</formula>
    </cfRule>
  </conditionalFormatting>
  <conditionalFormatting sqref="AI464">
    <cfRule type="expression" dxfId="1637" priority="1819">
      <formula>IF(RIGHT(TEXT(AI464,"0.#"),1)=".",FALSE,TRUE)</formula>
    </cfRule>
    <cfRule type="expression" dxfId="1636" priority="1820">
      <formula>IF(RIGHT(TEXT(AI464,"0.#"),1)=".",TRUE,FALSE)</formula>
    </cfRule>
  </conditionalFormatting>
  <conditionalFormatting sqref="AQ463">
    <cfRule type="expression" dxfId="1635" priority="1811">
      <formula>IF(RIGHT(TEXT(AQ463,"0.#"),1)=".",FALSE,TRUE)</formula>
    </cfRule>
    <cfRule type="expression" dxfId="1634" priority="1812">
      <formula>IF(RIGHT(TEXT(AQ463,"0.#"),1)=".",TRUE,FALSE)</formula>
    </cfRule>
  </conditionalFormatting>
  <conditionalFormatting sqref="AQ464">
    <cfRule type="expression" dxfId="1633" priority="1815">
      <formula>IF(RIGHT(TEXT(AQ464,"0.#"),1)=".",FALSE,TRUE)</formula>
    </cfRule>
    <cfRule type="expression" dxfId="1632" priority="1816">
      <formula>IF(RIGHT(TEXT(AQ464,"0.#"),1)=".",TRUE,FALSE)</formula>
    </cfRule>
  </conditionalFormatting>
  <conditionalFormatting sqref="AQ465">
    <cfRule type="expression" dxfId="1631" priority="1813">
      <formula>IF(RIGHT(TEXT(AQ465,"0.#"),1)=".",FALSE,TRUE)</formula>
    </cfRule>
    <cfRule type="expression" dxfId="1630" priority="1814">
      <formula>IF(RIGHT(TEXT(AQ465,"0.#"),1)=".",TRUE,FALSE)</formula>
    </cfRule>
  </conditionalFormatting>
  <conditionalFormatting sqref="AE470">
    <cfRule type="expression" dxfId="1629" priority="1805">
      <formula>IF(RIGHT(TEXT(AE470,"0.#"),1)=".",FALSE,TRUE)</formula>
    </cfRule>
    <cfRule type="expression" dxfId="1628" priority="1806">
      <formula>IF(RIGHT(TEXT(AE470,"0.#"),1)=".",TRUE,FALSE)</formula>
    </cfRule>
  </conditionalFormatting>
  <conditionalFormatting sqref="AE468">
    <cfRule type="expression" dxfId="1627" priority="1809">
      <formula>IF(RIGHT(TEXT(AE468,"0.#"),1)=".",FALSE,TRUE)</formula>
    </cfRule>
    <cfRule type="expression" dxfId="1626" priority="1810">
      <formula>IF(RIGHT(TEXT(AE468,"0.#"),1)=".",TRUE,FALSE)</formula>
    </cfRule>
  </conditionalFormatting>
  <conditionalFormatting sqref="AE469">
    <cfRule type="expression" dxfId="1625" priority="1807">
      <formula>IF(RIGHT(TEXT(AE469,"0.#"),1)=".",FALSE,TRUE)</formula>
    </cfRule>
    <cfRule type="expression" dxfId="1624" priority="1808">
      <formula>IF(RIGHT(TEXT(AE469,"0.#"),1)=".",TRUE,FALSE)</formula>
    </cfRule>
  </conditionalFormatting>
  <conditionalFormatting sqref="AM470">
    <cfRule type="expression" dxfId="1623" priority="1799">
      <formula>IF(RIGHT(TEXT(AM470,"0.#"),1)=".",FALSE,TRUE)</formula>
    </cfRule>
    <cfRule type="expression" dxfId="1622" priority="1800">
      <formula>IF(RIGHT(TEXT(AM470,"0.#"),1)=".",TRUE,FALSE)</formula>
    </cfRule>
  </conditionalFormatting>
  <conditionalFormatting sqref="AM468">
    <cfRule type="expression" dxfId="1621" priority="1803">
      <formula>IF(RIGHT(TEXT(AM468,"0.#"),1)=".",FALSE,TRUE)</formula>
    </cfRule>
    <cfRule type="expression" dxfId="1620" priority="1804">
      <formula>IF(RIGHT(TEXT(AM468,"0.#"),1)=".",TRUE,FALSE)</formula>
    </cfRule>
  </conditionalFormatting>
  <conditionalFormatting sqref="AM469">
    <cfRule type="expression" dxfId="1619" priority="1801">
      <formula>IF(RIGHT(TEXT(AM469,"0.#"),1)=".",FALSE,TRUE)</formula>
    </cfRule>
    <cfRule type="expression" dxfId="1618" priority="1802">
      <formula>IF(RIGHT(TEXT(AM469,"0.#"),1)=".",TRUE,FALSE)</formula>
    </cfRule>
  </conditionalFormatting>
  <conditionalFormatting sqref="AU470">
    <cfRule type="expression" dxfId="1617" priority="1793">
      <formula>IF(RIGHT(TEXT(AU470,"0.#"),1)=".",FALSE,TRUE)</formula>
    </cfRule>
    <cfRule type="expression" dxfId="1616" priority="1794">
      <formula>IF(RIGHT(TEXT(AU470,"0.#"),1)=".",TRUE,FALSE)</formula>
    </cfRule>
  </conditionalFormatting>
  <conditionalFormatting sqref="AU468">
    <cfRule type="expression" dxfId="1615" priority="1797">
      <formula>IF(RIGHT(TEXT(AU468,"0.#"),1)=".",FALSE,TRUE)</formula>
    </cfRule>
    <cfRule type="expression" dxfId="1614" priority="1798">
      <formula>IF(RIGHT(TEXT(AU468,"0.#"),1)=".",TRUE,FALSE)</formula>
    </cfRule>
  </conditionalFormatting>
  <conditionalFormatting sqref="AU469">
    <cfRule type="expression" dxfId="1613" priority="1795">
      <formula>IF(RIGHT(TEXT(AU469,"0.#"),1)=".",FALSE,TRUE)</formula>
    </cfRule>
    <cfRule type="expression" dxfId="1612" priority="1796">
      <formula>IF(RIGHT(TEXT(AU469,"0.#"),1)=".",TRUE,FALSE)</formula>
    </cfRule>
  </conditionalFormatting>
  <conditionalFormatting sqref="AI470">
    <cfRule type="expression" dxfId="1611" priority="1787">
      <formula>IF(RIGHT(TEXT(AI470,"0.#"),1)=".",FALSE,TRUE)</formula>
    </cfRule>
    <cfRule type="expression" dxfId="1610" priority="1788">
      <formula>IF(RIGHT(TEXT(AI470,"0.#"),1)=".",TRUE,FALSE)</formula>
    </cfRule>
  </conditionalFormatting>
  <conditionalFormatting sqref="AI468">
    <cfRule type="expression" dxfId="1609" priority="1791">
      <formula>IF(RIGHT(TEXT(AI468,"0.#"),1)=".",FALSE,TRUE)</formula>
    </cfRule>
    <cfRule type="expression" dxfId="1608" priority="1792">
      <formula>IF(RIGHT(TEXT(AI468,"0.#"),1)=".",TRUE,FALSE)</formula>
    </cfRule>
  </conditionalFormatting>
  <conditionalFormatting sqref="AI469">
    <cfRule type="expression" dxfId="1607" priority="1789">
      <formula>IF(RIGHT(TEXT(AI469,"0.#"),1)=".",FALSE,TRUE)</formula>
    </cfRule>
    <cfRule type="expression" dxfId="1606" priority="1790">
      <formula>IF(RIGHT(TEXT(AI469,"0.#"),1)=".",TRUE,FALSE)</formula>
    </cfRule>
  </conditionalFormatting>
  <conditionalFormatting sqref="AQ468">
    <cfRule type="expression" dxfId="1605" priority="1781">
      <formula>IF(RIGHT(TEXT(AQ468,"0.#"),1)=".",FALSE,TRUE)</formula>
    </cfRule>
    <cfRule type="expression" dxfId="1604" priority="1782">
      <formula>IF(RIGHT(TEXT(AQ468,"0.#"),1)=".",TRUE,FALSE)</formula>
    </cfRule>
  </conditionalFormatting>
  <conditionalFormatting sqref="AQ469">
    <cfRule type="expression" dxfId="1603" priority="1785">
      <formula>IF(RIGHT(TEXT(AQ469,"0.#"),1)=".",FALSE,TRUE)</formula>
    </cfRule>
    <cfRule type="expression" dxfId="1602" priority="1786">
      <formula>IF(RIGHT(TEXT(AQ469,"0.#"),1)=".",TRUE,FALSE)</formula>
    </cfRule>
  </conditionalFormatting>
  <conditionalFormatting sqref="AQ470">
    <cfRule type="expression" dxfId="1601" priority="1783">
      <formula>IF(RIGHT(TEXT(AQ470,"0.#"),1)=".",FALSE,TRUE)</formula>
    </cfRule>
    <cfRule type="expression" dxfId="1600" priority="1784">
      <formula>IF(RIGHT(TEXT(AQ470,"0.#"),1)=".",TRUE,FALSE)</formula>
    </cfRule>
  </conditionalFormatting>
  <conditionalFormatting sqref="AE475">
    <cfRule type="expression" dxfId="1599" priority="1775">
      <formula>IF(RIGHT(TEXT(AE475,"0.#"),1)=".",FALSE,TRUE)</formula>
    </cfRule>
    <cfRule type="expression" dxfId="1598" priority="1776">
      <formula>IF(RIGHT(TEXT(AE475,"0.#"),1)=".",TRUE,FALSE)</formula>
    </cfRule>
  </conditionalFormatting>
  <conditionalFormatting sqref="AE473">
    <cfRule type="expression" dxfId="1597" priority="1779">
      <formula>IF(RIGHT(TEXT(AE473,"0.#"),1)=".",FALSE,TRUE)</formula>
    </cfRule>
    <cfRule type="expression" dxfId="1596" priority="1780">
      <formula>IF(RIGHT(TEXT(AE473,"0.#"),1)=".",TRUE,FALSE)</formula>
    </cfRule>
  </conditionalFormatting>
  <conditionalFormatting sqref="AE474">
    <cfRule type="expression" dxfId="1595" priority="1777">
      <formula>IF(RIGHT(TEXT(AE474,"0.#"),1)=".",FALSE,TRUE)</formula>
    </cfRule>
    <cfRule type="expression" dxfId="1594" priority="1778">
      <formula>IF(RIGHT(TEXT(AE474,"0.#"),1)=".",TRUE,FALSE)</formula>
    </cfRule>
  </conditionalFormatting>
  <conditionalFormatting sqref="AM475">
    <cfRule type="expression" dxfId="1593" priority="1769">
      <formula>IF(RIGHT(TEXT(AM475,"0.#"),1)=".",FALSE,TRUE)</formula>
    </cfRule>
    <cfRule type="expression" dxfId="1592" priority="1770">
      <formula>IF(RIGHT(TEXT(AM475,"0.#"),1)=".",TRUE,FALSE)</formula>
    </cfRule>
  </conditionalFormatting>
  <conditionalFormatting sqref="AM473">
    <cfRule type="expression" dxfId="1591" priority="1773">
      <formula>IF(RIGHT(TEXT(AM473,"0.#"),1)=".",FALSE,TRUE)</formula>
    </cfRule>
    <cfRule type="expression" dxfId="1590" priority="1774">
      <formula>IF(RIGHT(TEXT(AM473,"0.#"),1)=".",TRUE,FALSE)</formula>
    </cfRule>
  </conditionalFormatting>
  <conditionalFormatting sqref="AM474">
    <cfRule type="expression" dxfId="1589" priority="1771">
      <formula>IF(RIGHT(TEXT(AM474,"0.#"),1)=".",FALSE,TRUE)</formula>
    </cfRule>
    <cfRule type="expression" dxfId="1588" priority="1772">
      <formula>IF(RIGHT(TEXT(AM474,"0.#"),1)=".",TRUE,FALSE)</formula>
    </cfRule>
  </conditionalFormatting>
  <conditionalFormatting sqref="AU475">
    <cfRule type="expression" dxfId="1587" priority="1763">
      <formula>IF(RIGHT(TEXT(AU475,"0.#"),1)=".",FALSE,TRUE)</formula>
    </cfRule>
    <cfRule type="expression" dxfId="1586" priority="1764">
      <formula>IF(RIGHT(TEXT(AU475,"0.#"),1)=".",TRUE,FALSE)</formula>
    </cfRule>
  </conditionalFormatting>
  <conditionalFormatting sqref="AU473">
    <cfRule type="expression" dxfId="1585" priority="1767">
      <formula>IF(RIGHT(TEXT(AU473,"0.#"),1)=".",FALSE,TRUE)</formula>
    </cfRule>
    <cfRule type="expression" dxfId="1584" priority="1768">
      <formula>IF(RIGHT(TEXT(AU473,"0.#"),1)=".",TRUE,FALSE)</formula>
    </cfRule>
  </conditionalFormatting>
  <conditionalFormatting sqref="AU474">
    <cfRule type="expression" dxfId="1583" priority="1765">
      <formula>IF(RIGHT(TEXT(AU474,"0.#"),1)=".",FALSE,TRUE)</formula>
    </cfRule>
    <cfRule type="expression" dxfId="1582" priority="1766">
      <formula>IF(RIGHT(TEXT(AU474,"0.#"),1)=".",TRUE,FALSE)</formula>
    </cfRule>
  </conditionalFormatting>
  <conditionalFormatting sqref="AI475">
    <cfRule type="expression" dxfId="1581" priority="1757">
      <formula>IF(RIGHT(TEXT(AI475,"0.#"),1)=".",FALSE,TRUE)</formula>
    </cfRule>
    <cfRule type="expression" dxfId="1580" priority="1758">
      <formula>IF(RIGHT(TEXT(AI475,"0.#"),1)=".",TRUE,FALSE)</formula>
    </cfRule>
  </conditionalFormatting>
  <conditionalFormatting sqref="AI473">
    <cfRule type="expression" dxfId="1579" priority="1761">
      <formula>IF(RIGHT(TEXT(AI473,"0.#"),1)=".",FALSE,TRUE)</formula>
    </cfRule>
    <cfRule type="expression" dxfId="1578" priority="1762">
      <formula>IF(RIGHT(TEXT(AI473,"0.#"),1)=".",TRUE,FALSE)</formula>
    </cfRule>
  </conditionalFormatting>
  <conditionalFormatting sqref="AI474">
    <cfRule type="expression" dxfId="1577" priority="1759">
      <formula>IF(RIGHT(TEXT(AI474,"0.#"),1)=".",FALSE,TRUE)</formula>
    </cfRule>
    <cfRule type="expression" dxfId="1576" priority="1760">
      <formula>IF(RIGHT(TEXT(AI474,"0.#"),1)=".",TRUE,FALSE)</formula>
    </cfRule>
  </conditionalFormatting>
  <conditionalFormatting sqref="AQ473">
    <cfRule type="expression" dxfId="1575" priority="1751">
      <formula>IF(RIGHT(TEXT(AQ473,"0.#"),1)=".",FALSE,TRUE)</formula>
    </cfRule>
    <cfRule type="expression" dxfId="1574" priority="1752">
      <formula>IF(RIGHT(TEXT(AQ473,"0.#"),1)=".",TRUE,FALSE)</formula>
    </cfRule>
  </conditionalFormatting>
  <conditionalFormatting sqref="AQ474">
    <cfRule type="expression" dxfId="1573" priority="1755">
      <formula>IF(RIGHT(TEXT(AQ474,"0.#"),1)=".",FALSE,TRUE)</formula>
    </cfRule>
    <cfRule type="expression" dxfId="1572" priority="1756">
      <formula>IF(RIGHT(TEXT(AQ474,"0.#"),1)=".",TRUE,FALSE)</formula>
    </cfRule>
  </conditionalFormatting>
  <conditionalFormatting sqref="AQ475">
    <cfRule type="expression" dxfId="1571" priority="1753">
      <formula>IF(RIGHT(TEXT(AQ475,"0.#"),1)=".",FALSE,TRUE)</formula>
    </cfRule>
    <cfRule type="expression" dxfId="1570" priority="1754">
      <formula>IF(RIGHT(TEXT(AQ475,"0.#"),1)=".",TRUE,FALSE)</formula>
    </cfRule>
  </conditionalFormatting>
  <conditionalFormatting sqref="AE480">
    <cfRule type="expression" dxfId="1569" priority="1745">
      <formula>IF(RIGHT(TEXT(AE480,"0.#"),1)=".",FALSE,TRUE)</formula>
    </cfRule>
    <cfRule type="expression" dxfId="1568" priority="1746">
      <formula>IF(RIGHT(TEXT(AE480,"0.#"),1)=".",TRUE,FALSE)</formula>
    </cfRule>
  </conditionalFormatting>
  <conditionalFormatting sqref="AE478">
    <cfRule type="expression" dxfId="1567" priority="1749">
      <formula>IF(RIGHT(TEXT(AE478,"0.#"),1)=".",FALSE,TRUE)</formula>
    </cfRule>
    <cfRule type="expression" dxfId="1566" priority="1750">
      <formula>IF(RIGHT(TEXT(AE478,"0.#"),1)=".",TRUE,FALSE)</formula>
    </cfRule>
  </conditionalFormatting>
  <conditionalFormatting sqref="AE479">
    <cfRule type="expression" dxfId="1565" priority="1747">
      <formula>IF(RIGHT(TEXT(AE479,"0.#"),1)=".",FALSE,TRUE)</formula>
    </cfRule>
    <cfRule type="expression" dxfId="1564" priority="1748">
      <formula>IF(RIGHT(TEXT(AE479,"0.#"),1)=".",TRUE,FALSE)</formula>
    </cfRule>
  </conditionalFormatting>
  <conditionalFormatting sqref="AM480">
    <cfRule type="expression" dxfId="1563" priority="1739">
      <formula>IF(RIGHT(TEXT(AM480,"0.#"),1)=".",FALSE,TRUE)</formula>
    </cfRule>
    <cfRule type="expression" dxfId="1562" priority="1740">
      <formula>IF(RIGHT(TEXT(AM480,"0.#"),1)=".",TRUE,FALSE)</formula>
    </cfRule>
  </conditionalFormatting>
  <conditionalFormatting sqref="AM478">
    <cfRule type="expression" dxfId="1561" priority="1743">
      <formula>IF(RIGHT(TEXT(AM478,"0.#"),1)=".",FALSE,TRUE)</formula>
    </cfRule>
    <cfRule type="expression" dxfId="1560" priority="1744">
      <formula>IF(RIGHT(TEXT(AM478,"0.#"),1)=".",TRUE,FALSE)</formula>
    </cfRule>
  </conditionalFormatting>
  <conditionalFormatting sqref="AM479">
    <cfRule type="expression" dxfId="1559" priority="1741">
      <formula>IF(RIGHT(TEXT(AM479,"0.#"),1)=".",FALSE,TRUE)</formula>
    </cfRule>
    <cfRule type="expression" dxfId="1558" priority="1742">
      <formula>IF(RIGHT(TEXT(AM479,"0.#"),1)=".",TRUE,FALSE)</formula>
    </cfRule>
  </conditionalFormatting>
  <conditionalFormatting sqref="AU480">
    <cfRule type="expression" dxfId="1557" priority="1733">
      <formula>IF(RIGHT(TEXT(AU480,"0.#"),1)=".",FALSE,TRUE)</formula>
    </cfRule>
    <cfRule type="expression" dxfId="1556" priority="1734">
      <formula>IF(RIGHT(TEXT(AU480,"0.#"),1)=".",TRUE,FALSE)</formula>
    </cfRule>
  </conditionalFormatting>
  <conditionalFormatting sqref="AU478">
    <cfRule type="expression" dxfId="1555" priority="1737">
      <formula>IF(RIGHT(TEXT(AU478,"0.#"),1)=".",FALSE,TRUE)</formula>
    </cfRule>
    <cfRule type="expression" dxfId="1554" priority="1738">
      <formula>IF(RIGHT(TEXT(AU478,"0.#"),1)=".",TRUE,FALSE)</formula>
    </cfRule>
  </conditionalFormatting>
  <conditionalFormatting sqref="AU479">
    <cfRule type="expression" dxfId="1553" priority="1735">
      <formula>IF(RIGHT(TEXT(AU479,"0.#"),1)=".",FALSE,TRUE)</formula>
    </cfRule>
    <cfRule type="expression" dxfId="1552" priority="1736">
      <formula>IF(RIGHT(TEXT(AU479,"0.#"),1)=".",TRUE,FALSE)</formula>
    </cfRule>
  </conditionalFormatting>
  <conditionalFormatting sqref="AI480">
    <cfRule type="expression" dxfId="1551" priority="1727">
      <formula>IF(RIGHT(TEXT(AI480,"0.#"),1)=".",FALSE,TRUE)</formula>
    </cfRule>
    <cfRule type="expression" dxfId="1550" priority="1728">
      <formula>IF(RIGHT(TEXT(AI480,"0.#"),1)=".",TRUE,FALSE)</formula>
    </cfRule>
  </conditionalFormatting>
  <conditionalFormatting sqref="AI478">
    <cfRule type="expression" dxfId="1549" priority="1731">
      <formula>IF(RIGHT(TEXT(AI478,"0.#"),1)=".",FALSE,TRUE)</formula>
    </cfRule>
    <cfRule type="expression" dxfId="1548" priority="1732">
      <formula>IF(RIGHT(TEXT(AI478,"0.#"),1)=".",TRUE,FALSE)</formula>
    </cfRule>
  </conditionalFormatting>
  <conditionalFormatting sqref="AI479">
    <cfRule type="expression" dxfId="1547" priority="1729">
      <formula>IF(RIGHT(TEXT(AI479,"0.#"),1)=".",FALSE,TRUE)</formula>
    </cfRule>
    <cfRule type="expression" dxfId="1546" priority="1730">
      <formula>IF(RIGHT(TEXT(AI479,"0.#"),1)=".",TRUE,FALSE)</formula>
    </cfRule>
  </conditionalFormatting>
  <conditionalFormatting sqref="AQ478">
    <cfRule type="expression" dxfId="1545" priority="1721">
      <formula>IF(RIGHT(TEXT(AQ478,"0.#"),1)=".",FALSE,TRUE)</formula>
    </cfRule>
    <cfRule type="expression" dxfId="1544" priority="1722">
      <formula>IF(RIGHT(TEXT(AQ478,"0.#"),1)=".",TRUE,FALSE)</formula>
    </cfRule>
  </conditionalFormatting>
  <conditionalFormatting sqref="AQ479">
    <cfRule type="expression" dxfId="1543" priority="1725">
      <formula>IF(RIGHT(TEXT(AQ479,"0.#"),1)=".",FALSE,TRUE)</formula>
    </cfRule>
    <cfRule type="expression" dxfId="1542" priority="1726">
      <formula>IF(RIGHT(TEXT(AQ479,"0.#"),1)=".",TRUE,FALSE)</formula>
    </cfRule>
  </conditionalFormatting>
  <conditionalFormatting sqref="AQ480">
    <cfRule type="expression" dxfId="1541" priority="1723">
      <formula>IF(RIGHT(TEXT(AQ480,"0.#"),1)=".",FALSE,TRUE)</formula>
    </cfRule>
    <cfRule type="expression" dxfId="1540" priority="1724">
      <formula>IF(RIGHT(TEXT(AQ480,"0.#"),1)=".",TRUE,FALSE)</formula>
    </cfRule>
  </conditionalFormatting>
  <conditionalFormatting sqref="AM47">
    <cfRule type="expression" dxfId="1539" priority="2015">
      <formula>IF(RIGHT(TEXT(AM47,"0.#"),1)=".",FALSE,TRUE)</formula>
    </cfRule>
    <cfRule type="expression" dxfId="1538" priority="2016">
      <formula>IF(RIGHT(TEXT(AM47,"0.#"),1)=".",TRUE,FALSE)</formula>
    </cfRule>
  </conditionalFormatting>
  <conditionalFormatting sqref="AI46">
    <cfRule type="expression" dxfId="1537" priority="2019">
      <formula>IF(RIGHT(TEXT(AI46,"0.#"),1)=".",FALSE,TRUE)</formula>
    </cfRule>
    <cfRule type="expression" dxfId="1536" priority="2020">
      <formula>IF(RIGHT(TEXT(AI46,"0.#"),1)=".",TRUE,FALSE)</formula>
    </cfRule>
  </conditionalFormatting>
  <conditionalFormatting sqref="AM46">
    <cfRule type="expression" dxfId="1535" priority="2017">
      <formula>IF(RIGHT(TEXT(AM46,"0.#"),1)=".",FALSE,TRUE)</formula>
    </cfRule>
    <cfRule type="expression" dxfId="1534" priority="2018">
      <formula>IF(RIGHT(TEXT(AM46,"0.#"),1)=".",TRUE,FALSE)</formula>
    </cfRule>
  </conditionalFormatting>
  <conditionalFormatting sqref="AU46:AU48">
    <cfRule type="expression" dxfId="1533" priority="2009">
      <formula>IF(RIGHT(TEXT(AU46,"0.#"),1)=".",FALSE,TRUE)</formula>
    </cfRule>
    <cfRule type="expression" dxfId="1532" priority="2010">
      <formula>IF(RIGHT(TEXT(AU46,"0.#"),1)=".",TRUE,FALSE)</formula>
    </cfRule>
  </conditionalFormatting>
  <conditionalFormatting sqref="AM48">
    <cfRule type="expression" dxfId="1531" priority="2013">
      <formula>IF(RIGHT(TEXT(AM48,"0.#"),1)=".",FALSE,TRUE)</formula>
    </cfRule>
    <cfRule type="expression" dxfId="1530" priority="2014">
      <formula>IF(RIGHT(TEXT(AM48,"0.#"),1)=".",TRUE,FALSE)</formula>
    </cfRule>
  </conditionalFormatting>
  <conditionalFormatting sqref="AQ46:AQ48">
    <cfRule type="expression" dxfId="1529" priority="2011">
      <formula>IF(RIGHT(TEXT(AQ46,"0.#"),1)=".",FALSE,TRUE)</formula>
    </cfRule>
    <cfRule type="expression" dxfId="1528" priority="2012">
      <formula>IF(RIGHT(TEXT(AQ46,"0.#"),1)=".",TRUE,FALSE)</formula>
    </cfRule>
  </conditionalFormatting>
  <conditionalFormatting sqref="AE146:AE147 AI146:AI147 AM146:AM147 AQ146:AQ147 AU146:AU147">
    <cfRule type="expression" dxfId="1527" priority="2003">
      <formula>IF(RIGHT(TEXT(AE146,"0.#"),1)=".",FALSE,TRUE)</formula>
    </cfRule>
    <cfRule type="expression" dxfId="1526" priority="2004">
      <formula>IF(RIGHT(TEXT(AE146,"0.#"),1)=".",TRUE,FALSE)</formula>
    </cfRule>
  </conditionalFormatting>
  <conditionalFormatting sqref="AE138:AE139 AI138:AI139 AM138:AM139 AQ138:AQ139 AU138:AU139">
    <cfRule type="expression" dxfId="1525" priority="2007">
      <formula>IF(RIGHT(TEXT(AE138,"0.#"),1)=".",FALSE,TRUE)</formula>
    </cfRule>
    <cfRule type="expression" dxfId="1524" priority="2008">
      <formula>IF(RIGHT(TEXT(AE138,"0.#"),1)=".",TRUE,FALSE)</formula>
    </cfRule>
  </conditionalFormatting>
  <conditionalFormatting sqref="AE142:AE143 AI142:AI143 AM142:AM143 AQ142:AQ143 AU142:AU143">
    <cfRule type="expression" dxfId="1523" priority="2005">
      <formula>IF(RIGHT(TEXT(AE142,"0.#"),1)=".",FALSE,TRUE)</formula>
    </cfRule>
    <cfRule type="expression" dxfId="1522" priority="2006">
      <formula>IF(RIGHT(TEXT(AE142,"0.#"),1)=".",TRUE,FALSE)</formula>
    </cfRule>
  </conditionalFormatting>
  <conditionalFormatting sqref="AE198:AE199 AI198:AI199 AM198:AM199 AQ198:AQ199 AU198:AU199">
    <cfRule type="expression" dxfId="1521" priority="1997">
      <formula>IF(RIGHT(TEXT(AE198,"0.#"),1)=".",FALSE,TRUE)</formula>
    </cfRule>
    <cfRule type="expression" dxfId="1520" priority="1998">
      <formula>IF(RIGHT(TEXT(AE198,"0.#"),1)=".",TRUE,FALSE)</formula>
    </cfRule>
  </conditionalFormatting>
  <conditionalFormatting sqref="AE150:AE151 AI150:AI151 AM150:AM151 AQ150:AQ151 AU150:AU151">
    <cfRule type="expression" dxfId="1519" priority="2001">
      <formula>IF(RIGHT(TEXT(AE150,"0.#"),1)=".",FALSE,TRUE)</formula>
    </cfRule>
    <cfRule type="expression" dxfId="1518" priority="2002">
      <formula>IF(RIGHT(TEXT(AE150,"0.#"),1)=".",TRUE,FALSE)</formula>
    </cfRule>
  </conditionalFormatting>
  <conditionalFormatting sqref="AE194:AE195 AI194:AI195 AM194:AM195 AQ194:AQ195 AU194:AU195">
    <cfRule type="expression" dxfId="1517" priority="1999">
      <formula>IF(RIGHT(TEXT(AE194,"0.#"),1)=".",FALSE,TRUE)</formula>
    </cfRule>
    <cfRule type="expression" dxfId="1516" priority="2000">
      <formula>IF(RIGHT(TEXT(AE194,"0.#"),1)=".",TRUE,FALSE)</formula>
    </cfRule>
  </conditionalFormatting>
  <conditionalFormatting sqref="AE210:AE211 AI210:AI211 AM210:AM211 AQ210:AQ211 AU210:AU211">
    <cfRule type="expression" dxfId="1515" priority="1991">
      <formula>IF(RIGHT(TEXT(AE210,"0.#"),1)=".",FALSE,TRUE)</formula>
    </cfRule>
    <cfRule type="expression" dxfId="1514" priority="1992">
      <formula>IF(RIGHT(TEXT(AE210,"0.#"),1)=".",TRUE,FALSE)</formula>
    </cfRule>
  </conditionalFormatting>
  <conditionalFormatting sqref="AE202:AE203 AI202:AI203 AM202:AM203 AQ202:AQ203 AU202:AU203">
    <cfRule type="expression" dxfId="1513" priority="1995">
      <formula>IF(RIGHT(TEXT(AE202,"0.#"),1)=".",FALSE,TRUE)</formula>
    </cfRule>
    <cfRule type="expression" dxfId="1512" priority="1996">
      <formula>IF(RIGHT(TEXT(AE202,"0.#"),1)=".",TRUE,FALSE)</formula>
    </cfRule>
  </conditionalFormatting>
  <conditionalFormatting sqref="AE206:AE207 AI206:AI207 AM206:AM207 AQ206:AQ207 AU206:AU207">
    <cfRule type="expression" dxfId="1511" priority="1993">
      <formula>IF(RIGHT(TEXT(AE206,"0.#"),1)=".",FALSE,TRUE)</formula>
    </cfRule>
    <cfRule type="expression" dxfId="1510" priority="1994">
      <formula>IF(RIGHT(TEXT(AE206,"0.#"),1)=".",TRUE,FALSE)</formula>
    </cfRule>
  </conditionalFormatting>
  <conditionalFormatting sqref="AE262:AE263 AI262:AI263 AM262:AM263 AQ262:AQ263 AU262:AU263">
    <cfRule type="expression" dxfId="1509" priority="1985">
      <formula>IF(RIGHT(TEXT(AE262,"0.#"),1)=".",FALSE,TRUE)</formula>
    </cfRule>
    <cfRule type="expression" dxfId="1508" priority="1986">
      <formula>IF(RIGHT(TEXT(AE262,"0.#"),1)=".",TRUE,FALSE)</formula>
    </cfRule>
  </conditionalFormatting>
  <conditionalFormatting sqref="AE254:AE255 AI254:AI255 AM254:AM255 AQ254:AQ255 AU254:AU255">
    <cfRule type="expression" dxfId="1507" priority="1989">
      <formula>IF(RIGHT(TEXT(AE254,"0.#"),1)=".",FALSE,TRUE)</formula>
    </cfRule>
    <cfRule type="expression" dxfId="1506" priority="1990">
      <formula>IF(RIGHT(TEXT(AE254,"0.#"),1)=".",TRUE,FALSE)</formula>
    </cfRule>
  </conditionalFormatting>
  <conditionalFormatting sqref="AE258:AE259 AI258:AI259 AM258:AM259 AQ258:AQ259 AU258:AU259">
    <cfRule type="expression" dxfId="1505" priority="1987">
      <formula>IF(RIGHT(TEXT(AE258,"0.#"),1)=".",FALSE,TRUE)</formula>
    </cfRule>
    <cfRule type="expression" dxfId="1504" priority="1988">
      <formula>IF(RIGHT(TEXT(AE258,"0.#"),1)=".",TRUE,FALSE)</formula>
    </cfRule>
  </conditionalFormatting>
  <conditionalFormatting sqref="AE314:AE315 AI314:AI315 AM314:AM315 AQ314:AQ315 AU314:AU315">
    <cfRule type="expression" dxfId="1503" priority="1979">
      <formula>IF(RIGHT(TEXT(AE314,"0.#"),1)=".",FALSE,TRUE)</formula>
    </cfRule>
    <cfRule type="expression" dxfId="1502" priority="1980">
      <formula>IF(RIGHT(TEXT(AE314,"0.#"),1)=".",TRUE,FALSE)</formula>
    </cfRule>
  </conditionalFormatting>
  <conditionalFormatting sqref="AE266:AE267 AI266:AI267 AM266:AM267 AQ266:AQ267 AU266:AU267">
    <cfRule type="expression" dxfId="1501" priority="1983">
      <formula>IF(RIGHT(TEXT(AE266,"0.#"),1)=".",FALSE,TRUE)</formula>
    </cfRule>
    <cfRule type="expression" dxfId="1500" priority="1984">
      <formula>IF(RIGHT(TEXT(AE266,"0.#"),1)=".",TRUE,FALSE)</formula>
    </cfRule>
  </conditionalFormatting>
  <conditionalFormatting sqref="AE270:AE271 AI270:AI271 AM270:AM271 AQ270:AQ271 AU270:AU271">
    <cfRule type="expression" dxfId="1499" priority="1981">
      <formula>IF(RIGHT(TEXT(AE270,"0.#"),1)=".",FALSE,TRUE)</formula>
    </cfRule>
    <cfRule type="expression" dxfId="1498" priority="1982">
      <formula>IF(RIGHT(TEXT(AE270,"0.#"),1)=".",TRUE,FALSE)</formula>
    </cfRule>
  </conditionalFormatting>
  <conditionalFormatting sqref="AE326:AE327 AI326:AI327 AM326:AM327 AQ326:AQ327 AU326:AU327">
    <cfRule type="expression" dxfId="1497" priority="1973">
      <formula>IF(RIGHT(TEXT(AE326,"0.#"),1)=".",FALSE,TRUE)</formula>
    </cfRule>
    <cfRule type="expression" dxfId="1496" priority="1974">
      <formula>IF(RIGHT(TEXT(AE326,"0.#"),1)=".",TRUE,FALSE)</formula>
    </cfRule>
  </conditionalFormatting>
  <conditionalFormatting sqref="AE318:AE319 AI318:AI319 AM318:AM319 AQ318:AQ319 AU318:AU319">
    <cfRule type="expression" dxfId="1495" priority="1977">
      <formula>IF(RIGHT(TEXT(AE318,"0.#"),1)=".",FALSE,TRUE)</formula>
    </cfRule>
    <cfRule type="expression" dxfId="1494" priority="1978">
      <formula>IF(RIGHT(TEXT(AE318,"0.#"),1)=".",TRUE,FALSE)</formula>
    </cfRule>
  </conditionalFormatting>
  <conditionalFormatting sqref="AE322:AE323 AI322:AI323 AM322:AM323 AQ322:AQ323 AU322:AU323">
    <cfRule type="expression" dxfId="1493" priority="1975">
      <formula>IF(RIGHT(TEXT(AE322,"0.#"),1)=".",FALSE,TRUE)</formula>
    </cfRule>
    <cfRule type="expression" dxfId="1492" priority="1976">
      <formula>IF(RIGHT(TEXT(AE322,"0.#"),1)=".",TRUE,FALSE)</formula>
    </cfRule>
  </conditionalFormatting>
  <conditionalFormatting sqref="AE378:AE379 AI378:AI379 AM378:AM379 AQ378:AQ379 AU378:AU379">
    <cfRule type="expression" dxfId="1491" priority="1967">
      <formula>IF(RIGHT(TEXT(AE378,"0.#"),1)=".",FALSE,TRUE)</formula>
    </cfRule>
    <cfRule type="expression" dxfId="1490" priority="1968">
      <formula>IF(RIGHT(TEXT(AE378,"0.#"),1)=".",TRUE,FALSE)</formula>
    </cfRule>
  </conditionalFormatting>
  <conditionalFormatting sqref="AE330:AE331 AI330:AI331 AM330:AM331 AQ330:AQ331 AU330:AU331">
    <cfRule type="expression" dxfId="1489" priority="1971">
      <formula>IF(RIGHT(TEXT(AE330,"0.#"),1)=".",FALSE,TRUE)</formula>
    </cfRule>
    <cfRule type="expression" dxfId="1488" priority="1972">
      <formula>IF(RIGHT(TEXT(AE330,"0.#"),1)=".",TRUE,FALSE)</formula>
    </cfRule>
  </conditionalFormatting>
  <conditionalFormatting sqref="AE374:AE375 AI374:AI375 AM374:AM375 AQ374:AQ375 AU374:AU375">
    <cfRule type="expression" dxfId="1487" priority="1969">
      <formula>IF(RIGHT(TEXT(AE374,"0.#"),1)=".",FALSE,TRUE)</formula>
    </cfRule>
    <cfRule type="expression" dxfId="1486" priority="1970">
      <formula>IF(RIGHT(TEXT(AE374,"0.#"),1)=".",TRUE,FALSE)</formula>
    </cfRule>
  </conditionalFormatting>
  <conditionalFormatting sqref="AE390:AE391 AI390:AI391 AM390:AM391 AQ390:AQ391 AU390:AU391">
    <cfRule type="expression" dxfId="1485" priority="1961">
      <formula>IF(RIGHT(TEXT(AE390,"0.#"),1)=".",FALSE,TRUE)</formula>
    </cfRule>
    <cfRule type="expression" dxfId="1484" priority="1962">
      <formula>IF(RIGHT(TEXT(AE390,"0.#"),1)=".",TRUE,FALSE)</formula>
    </cfRule>
  </conditionalFormatting>
  <conditionalFormatting sqref="AE382:AE383 AI382:AI383 AM382:AM383 AQ382:AQ383 AU382:AU383">
    <cfRule type="expression" dxfId="1483" priority="1965">
      <formula>IF(RIGHT(TEXT(AE382,"0.#"),1)=".",FALSE,TRUE)</formula>
    </cfRule>
    <cfRule type="expression" dxfId="1482" priority="1966">
      <formula>IF(RIGHT(TEXT(AE382,"0.#"),1)=".",TRUE,FALSE)</formula>
    </cfRule>
  </conditionalFormatting>
  <conditionalFormatting sqref="AE386:AE387 AI386:AI387 AM386:AM387 AQ386:AQ387 AU386:AU387">
    <cfRule type="expression" dxfId="1481" priority="1963">
      <formula>IF(RIGHT(TEXT(AE386,"0.#"),1)=".",FALSE,TRUE)</formula>
    </cfRule>
    <cfRule type="expression" dxfId="1480" priority="1964">
      <formula>IF(RIGHT(TEXT(AE386,"0.#"),1)=".",TRUE,FALSE)</formula>
    </cfRule>
  </conditionalFormatting>
  <conditionalFormatting sqref="AE440">
    <cfRule type="expression" dxfId="1479" priority="1955">
      <formula>IF(RIGHT(TEXT(AE440,"0.#"),1)=".",FALSE,TRUE)</formula>
    </cfRule>
    <cfRule type="expression" dxfId="1478" priority="1956">
      <formula>IF(RIGHT(TEXT(AE440,"0.#"),1)=".",TRUE,FALSE)</formula>
    </cfRule>
  </conditionalFormatting>
  <conditionalFormatting sqref="AE438">
    <cfRule type="expression" dxfId="1477" priority="1959">
      <formula>IF(RIGHT(TEXT(AE438,"0.#"),1)=".",FALSE,TRUE)</formula>
    </cfRule>
    <cfRule type="expression" dxfId="1476" priority="1960">
      <formula>IF(RIGHT(TEXT(AE438,"0.#"),1)=".",TRUE,FALSE)</formula>
    </cfRule>
  </conditionalFormatting>
  <conditionalFormatting sqref="AE439">
    <cfRule type="expression" dxfId="1475" priority="1957">
      <formula>IF(RIGHT(TEXT(AE439,"0.#"),1)=".",FALSE,TRUE)</formula>
    </cfRule>
    <cfRule type="expression" dxfId="1474" priority="1958">
      <formula>IF(RIGHT(TEXT(AE439,"0.#"),1)=".",TRUE,FALSE)</formula>
    </cfRule>
  </conditionalFormatting>
  <conditionalFormatting sqref="AM440">
    <cfRule type="expression" dxfId="1473" priority="1949">
      <formula>IF(RIGHT(TEXT(AM440,"0.#"),1)=".",FALSE,TRUE)</formula>
    </cfRule>
    <cfRule type="expression" dxfId="1472" priority="1950">
      <formula>IF(RIGHT(TEXT(AM440,"0.#"),1)=".",TRUE,FALSE)</formula>
    </cfRule>
  </conditionalFormatting>
  <conditionalFormatting sqref="AM438">
    <cfRule type="expression" dxfId="1471" priority="1953">
      <formula>IF(RIGHT(TEXT(AM438,"0.#"),1)=".",FALSE,TRUE)</formula>
    </cfRule>
    <cfRule type="expression" dxfId="1470" priority="1954">
      <formula>IF(RIGHT(TEXT(AM438,"0.#"),1)=".",TRUE,FALSE)</formula>
    </cfRule>
  </conditionalFormatting>
  <conditionalFormatting sqref="AM439">
    <cfRule type="expression" dxfId="1469" priority="1951">
      <formula>IF(RIGHT(TEXT(AM439,"0.#"),1)=".",FALSE,TRUE)</formula>
    </cfRule>
    <cfRule type="expression" dxfId="1468" priority="1952">
      <formula>IF(RIGHT(TEXT(AM439,"0.#"),1)=".",TRUE,FALSE)</formula>
    </cfRule>
  </conditionalFormatting>
  <conditionalFormatting sqref="AU440">
    <cfRule type="expression" dxfId="1467" priority="1943">
      <formula>IF(RIGHT(TEXT(AU440,"0.#"),1)=".",FALSE,TRUE)</formula>
    </cfRule>
    <cfRule type="expression" dxfId="1466" priority="1944">
      <formula>IF(RIGHT(TEXT(AU440,"0.#"),1)=".",TRUE,FALSE)</formula>
    </cfRule>
  </conditionalFormatting>
  <conditionalFormatting sqref="AU438">
    <cfRule type="expression" dxfId="1465" priority="1947">
      <formula>IF(RIGHT(TEXT(AU438,"0.#"),1)=".",FALSE,TRUE)</formula>
    </cfRule>
    <cfRule type="expression" dxfId="1464" priority="1948">
      <formula>IF(RIGHT(TEXT(AU438,"0.#"),1)=".",TRUE,FALSE)</formula>
    </cfRule>
  </conditionalFormatting>
  <conditionalFormatting sqref="AU439">
    <cfRule type="expression" dxfId="1463" priority="1945">
      <formula>IF(RIGHT(TEXT(AU439,"0.#"),1)=".",FALSE,TRUE)</formula>
    </cfRule>
    <cfRule type="expression" dxfId="1462" priority="1946">
      <formula>IF(RIGHT(TEXT(AU439,"0.#"),1)=".",TRUE,FALSE)</formula>
    </cfRule>
  </conditionalFormatting>
  <conditionalFormatting sqref="AI440">
    <cfRule type="expression" dxfId="1461" priority="1937">
      <formula>IF(RIGHT(TEXT(AI440,"0.#"),1)=".",FALSE,TRUE)</formula>
    </cfRule>
    <cfRule type="expression" dxfId="1460" priority="1938">
      <formula>IF(RIGHT(TEXT(AI440,"0.#"),1)=".",TRUE,FALSE)</formula>
    </cfRule>
  </conditionalFormatting>
  <conditionalFormatting sqref="AI438">
    <cfRule type="expression" dxfId="1459" priority="1941">
      <formula>IF(RIGHT(TEXT(AI438,"0.#"),1)=".",FALSE,TRUE)</formula>
    </cfRule>
    <cfRule type="expression" dxfId="1458" priority="1942">
      <formula>IF(RIGHT(TEXT(AI438,"0.#"),1)=".",TRUE,FALSE)</formula>
    </cfRule>
  </conditionalFormatting>
  <conditionalFormatting sqref="AI439">
    <cfRule type="expression" dxfId="1457" priority="1939">
      <formula>IF(RIGHT(TEXT(AI439,"0.#"),1)=".",FALSE,TRUE)</formula>
    </cfRule>
    <cfRule type="expression" dxfId="1456" priority="1940">
      <formula>IF(RIGHT(TEXT(AI439,"0.#"),1)=".",TRUE,FALSE)</formula>
    </cfRule>
  </conditionalFormatting>
  <conditionalFormatting sqref="AQ438">
    <cfRule type="expression" dxfId="1455" priority="1931">
      <formula>IF(RIGHT(TEXT(AQ438,"0.#"),1)=".",FALSE,TRUE)</formula>
    </cfRule>
    <cfRule type="expression" dxfId="1454" priority="1932">
      <formula>IF(RIGHT(TEXT(AQ438,"0.#"),1)=".",TRUE,FALSE)</formula>
    </cfRule>
  </conditionalFormatting>
  <conditionalFormatting sqref="AQ439">
    <cfRule type="expression" dxfId="1453" priority="1935">
      <formula>IF(RIGHT(TEXT(AQ439,"0.#"),1)=".",FALSE,TRUE)</formula>
    </cfRule>
    <cfRule type="expression" dxfId="1452" priority="1936">
      <formula>IF(RIGHT(TEXT(AQ439,"0.#"),1)=".",TRUE,FALSE)</formula>
    </cfRule>
  </conditionalFormatting>
  <conditionalFormatting sqref="AQ440">
    <cfRule type="expression" dxfId="1451" priority="1933">
      <formula>IF(RIGHT(TEXT(AQ440,"0.#"),1)=".",FALSE,TRUE)</formula>
    </cfRule>
    <cfRule type="expression" dxfId="1450" priority="1934">
      <formula>IF(RIGHT(TEXT(AQ440,"0.#"),1)=".",TRUE,FALSE)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80:Y907">
    <cfRule type="expression" dxfId="1419" priority="2131">
      <formula>IF(RIGHT(TEXT(Y880,"0.#"),1)=".",FALSE,TRUE)</formula>
    </cfRule>
    <cfRule type="expression" dxfId="1418" priority="2132">
      <formula>IF(RIGHT(TEXT(Y880,"0.#"),1)=".",TRUE,FALSE)</formula>
    </cfRule>
  </conditionalFormatting>
  <conditionalFormatting sqref="Y879">
    <cfRule type="expression" dxfId="1417" priority="2125">
      <formula>IF(RIGHT(TEXT(Y879,"0.#"),1)=".",FALSE,TRUE)</formula>
    </cfRule>
    <cfRule type="expression" dxfId="1416" priority="2126">
      <formula>IF(RIGHT(TEXT(Y879,"0.#"),1)=".",TRUE,FALSE)</formula>
    </cfRule>
  </conditionalFormatting>
  <conditionalFormatting sqref="Y913:Y940">
    <cfRule type="expression" dxfId="1415" priority="2119">
      <formula>IF(RIGHT(TEXT(Y913,"0.#"),1)=".",FALSE,TRUE)</formula>
    </cfRule>
    <cfRule type="expression" dxfId="1414" priority="2120">
      <formula>IF(RIGHT(TEXT(Y913,"0.#"),1)=".",TRUE,FALSE)</formula>
    </cfRule>
  </conditionalFormatting>
  <conditionalFormatting sqref="Y912">
    <cfRule type="expression" dxfId="1413" priority="2113">
      <formula>IF(RIGHT(TEXT(Y912,"0.#"),1)=".",FALSE,TRUE)</formula>
    </cfRule>
    <cfRule type="expression" dxfId="1412" priority="2114">
      <formula>IF(RIGHT(TEXT(Y912,"0.#"),1)=".",TRUE,FALSE)</formula>
    </cfRule>
  </conditionalFormatting>
  <conditionalFormatting sqref="Y946:Y973">
    <cfRule type="expression" dxfId="1411" priority="2107">
      <formula>IF(RIGHT(TEXT(Y946,"0.#"),1)=".",FALSE,TRUE)</formula>
    </cfRule>
    <cfRule type="expression" dxfId="1410" priority="2108">
      <formula>IF(RIGHT(TEXT(Y946,"0.#"),1)=".",TRUE,FALSE)</formula>
    </cfRule>
  </conditionalFormatting>
  <conditionalFormatting sqref="Y945">
    <cfRule type="expression" dxfId="1409" priority="2101">
      <formula>IF(RIGHT(TEXT(Y945,"0.#"),1)=".",FALSE,TRUE)</formula>
    </cfRule>
    <cfRule type="expression" dxfId="1408" priority="2102">
      <formula>IF(RIGHT(TEXT(Y945,"0.#"),1)=".",TRUE,FALSE)</formula>
    </cfRule>
  </conditionalFormatting>
  <conditionalFormatting sqref="Y979:Y1006">
    <cfRule type="expression" dxfId="1407" priority="2095">
      <formula>IF(RIGHT(TEXT(Y979,"0.#"),1)=".",FALSE,TRUE)</formula>
    </cfRule>
    <cfRule type="expression" dxfId="1406" priority="2096">
      <formula>IF(RIGHT(TEXT(Y979,"0.#"),1)=".",TRUE,FALSE)</formula>
    </cfRule>
  </conditionalFormatting>
  <conditionalFormatting sqref="Y978">
    <cfRule type="expression" dxfId="1405" priority="2089">
      <formula>IF(RIGHT(TEXT(Y978,"0.#"),1)=".",FALSE,TRUE)</formula>
    </cfRule>
    <cfRule type="expression" dxfId="1404" priority="2090">
      <formula>IF(RIGHT(TEXT(Y978,"0.#"),1)=".",TRUE,FALSE)</formula>
    </cfRule>
  </conditionalFormatting>
  <conditionalFormatting sqref="Y1012:Y1039">
    <cfRule type="expression" dxfId="1403" priority="2083">
      <formula>IF(RIGHT(TEXT(Y1012,"0.#"),1)=".",FALSE,TRUE)</formula>
    </cfRule>
    <cfRule type="expression" dxfId="1402" priority="2084">
      <formula>IF(RIGHT(TEXT(Y1012,"0.#"),1)=".",TRUE,FALSE)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80:AO907">
    <cfRule type="expression" dxfId="1321" priority="2133">
      <formula>IF(AND(AL880&gt;=0, RIGHT(TEXT(AL880,"0.#"),1)&lt;&gt;"."),TRUE,FALSE)</formula>
    </cfRule>
    <cfRule type="expression" dxfId="1320" priority="2134">
      <formula>IF(AND(AL880&gt;=0, RIGHT(TEXT(AL880,"0.#"),1)="."),TRUE,FALSE)</formula>
    </cfRule>
    <cfRule type="expression" dxfId="1319" priority="2135">
      <formula>IF(AND(AL880&lt;0, RIGHT(TEXT(AL880,"0.#"),1)&lt;&gt;"."),TRUE,FALSE)</formula>
    </cfRule>
    <cfRule type="expression" dxfId="1318" priority="2136">
      <formula>IF(AND(AL880&lt;0, RIGHT(TEXT(AL880,"0.#"),1)="."),TRUE,FALSE)</formula>
    </cfRule>
  </conditionalFormatting>
  <conditionalFormatting sqref="AL879:AO879">
    <cfRule type="expression" dxfId="1317" priority="2127">
      <formula>IF(AND(AL879&gt;=0, RIGHT(TEXT(AL879,"0.#"),1)&lt;&gt;"."),TRUE,FALSE)</formula>
    </cfRule>
    <cfRule type="expression" dxfId="1316" priority="2128">
      <formula>IF(AND(AL879&gt;=0, RIGHT(TEXT(AL879,"0.#"),1)="."),TRUE,FALSE)</formula>
    </cfRule>
    <cfRule type="expression" dxfId="1315" priority="2129">
      <formula>IF(AND(AL879&lt;0, RIGHT(TEXT(AL879,"0.#"),1)&lt;&gt;"."),TRUE,FALSE)</formula>
    </cfRule>
    <cfRule type="expression" dxfId="1314" priority="2130">
      <formula>IF(AND(AL879&lt;0, RIGHT(TEXT(AL879,"0.#"),1)="."),TRUE,FALSE)</formula>
    </cfRule>
  </conditionalFormatting>
  <conditionalFormatting sqref="AL913:AO940">
    <cfRule type="expression" dxfId="1313" priority="2121">
      <formula>IF(AND(AL913&gt;=0, RIGHT(TEXT(AL913,"0.#"),1)&lt;&gt;"."),TRUE,FALSE)</formula>
    </cfRule>
    <cfRule type="expression" dxfId="1312" priority="2122">
      <formula>IF(AND(AL913&gt;=0, RIGHT(TEXT(AL913,"0.#"),1)="."),TRUE,FALSE)</formula>
    </cfRule>
    <cfRule type="expression" dxfId="1311" priority="2123">
      <formula>IF(AND(AL913&lt;0, RIGHT(TEXT(AL913,"0.#"),1)&lt;&gt;"."),TRUE,FALSE)</formula>
    </cfRule>
    <cfRule type="expression" dxfId="1310" priority="2124">
      <formula>IF(AND(AL913&lt;0, RIGHT(TEXT(AL913,"0.#"),1)="."),TRUE,FALSE)</formula>
    </cfRule>
  </conditionalFormatting>
  <conditionalFormatting sqref="AL912:AO912">
    <cfRule type="expression" dxfId="1309" priority="2115">
      <formula>IF(AND(AL912&gt;=0, RIGHT(TEXT(AL912,"0.#"),1)&lt;&gt;"."),TRUE,FALSE)</formula>
    </cfRule>
    <cfRule type="expression" dxfId="1308" priority="2116">
      <formula>IF(AND(AL912&gt;=0, RIGHT(TEXT(AL912,"0.#"),1)="."),TRUE,FALSE)</formula>
    </cfRule>
    <cfRule type="expression" dxfId="1307" priority="2117">
      <formula>IF(AND(AL912&lt;0, RIGHT(TEXT(AL912,"0.#"),1)&lt;&gt;"."),TRUE,FALSE)</formula>
    </cfRule>
    <cfRule type="expression" dxfId="1306" priority="2118">
      <formula>IF(AND(AL912&lt;0, RIGHT(TEXT(AL912,"0.#"),1)="."),TRUE,FALSE)</formula>
    </cfRule>
  </conditionalFormatting>
  <conditionalFormatting sqref="AL946:AO973">
    <cfRule type="expression" dxfId="1305" priority="2109">
      <formula>IF(AND(AL946&gt;=0, RIGHT(TEXT(AL946,"0.#"),1)&lt;&gt;"."),TRUE,FALSE)</formula>
    </cfRule>
    <cfRule type="expression" dxfId="1304" priority="2110">
      <formula>IF(AND(AL946&gt;=0, RIGHT(TEXT(AL946,"0.#"),1)="."),TRUE,FALSE)</formula>
    </cfRule>
    <cfRule type="expression" dxfId="1303" priority="2111">
      <formula>IF(AND(AL946&lt;0, RIGHT(TEXT(AL946,"0.#"),1)&lt;&gt;"."),TRUE,FALSE)</formula>
    </cfRule>
    <cfRule type="expression" dxfId="1302" priority="2112">
      <formula>IF(AND(AL946&lt;0, RIGHT(TEXT(AL946,"0.#"),1)="."),TRUE,FALSE)</formula>
    </cfRule>
  </conditionalFormatting>
  <conditionalFormatting sqref="AL945:AO945">
    <cfRule type="expression" dxfId="1301" priority="2103">
      <formula>IF(AND(AL945&gt;=0, RIGHT(TEXT(AL945,"0.#"),1)&lt;&gt;"."),TRUE,FALSE)</formula>
    </cfRule>
    <cfRule type="expression" dxfId="1300" priority="2104">
      <formula>IF(AND(AL945&gt;=0, RIGHT(TEXT(AL945,"0.#"),1)="."),TRUE,FALSE)</formula>
    </cfRule>
    <cfRule type="expression" dxfId="1299" priority="2105">
      <formula>IF(AND(AL945&lt;0, RIGHT(TEXT(AL945,"0.#"),1)&lt;&gt;"."),TRUE,FALSE)</formula>
    </cfRule>
    <cfRule type="expression" dxfId="1298" priority="2106">
      <formula>IF(AND(AL945&lt;0, RIGHT(TEXT(AL945,"0.#"),1)="."),TRUE,FALSE)</formula>
    </cfRule>
  </conditionalFormatting>
  <conditionalFormatting sqref="AL979:AO1006">
    <cfRule type="expression" dxfId="1297" priority="2097">
      <formula>IF(AND(AL979&gt;=0, RIGHT(TEXT(AL979,"0.#"),1)&lt;&gt;"."),TRUE,FALSE)</formula>
    </cfRule>
    <cfRule type="expression" dxfId="1296" priority="2098">
      <formula>IF(AND(AL979&gt;=0, RIGHT(TEXT(AL979,"0.#"),1)="."),TRUE,FALSE)</formula>
    </cfRule>
    <cfRule type="expression" dxfId="1295" priority="2099">
      <formula>IF(AND(AL979&lt;0, RIGHT(TEXT(AL979,"0.#"),1)&lt;&gt;"."),TRUE,FALSE)</formula>
    </cfRule>
    <cfRule type="expression" dxfId="1294" priority="2100">
      <formula>IF(AND(AL979&lt;0, RIGHT(TEXT(AL979,"0.#"),1)="."),TRUE,FALSE)</formula>
    </cfRule>
  </conditionalFormatting>
  <conditionalFormatting sqref="AL978:AO978">
    <cfRule type="expression" dxfId="1293" priority="2091">
      <formula>IF(AND(AL978&gt;=0, RIGHT(TEXT(AL978,"0.#"),1)&lt;&gt;"."),TRUE,FALSE)</formula>
    </cfRule>
    <cfRule type="expression" dxfId="1292" priority="2092">
      <formula>IF(AND(AL978&gt;=0, RIGHT(TEXT(AL978,"0.#"),1)="."),TRUE,FALSE)</formula>
    </cfRule>
    <cfRule type="expression" dxfId="1291" priority="2093">
      <formula>IF(AND(AL978&lt;0, RIGHT(TEXT(AL978,"0.#"),1)&lt;&gt;"."),TRUE,FALSE)</formula>
    </cfRule>
    <cfRule type="expression" dxfId="1290" priority="2094">
      <formula>IF(AND(AL978&lt;0, RIGHT(TEXT(AL978,"0.#"),1)="."),TRUE,FALSE)</formula>
    </cfRule>
  </conditionalFormatting>
  <conditionalFormatting sqref="AL1012:AO1039">
    <cfRule type="expression" dxfId="1289" priority="2085">
      <formula>IF(AND(AL1012&gt;=0, RIGHT(TEXT(AL1012,"0.#"),1)&lt;&gt;"."),TRUE,FALSE)</formula>
    </cfRule>
    <cfRule type="expression" dxfId="1288" priority="2086">
      <formula>IF(AND(AL1012&gt;=0, RIGHT(TEXT(AL1012,"0.#"),1)="."),TRUE,FALSE)</formula>
    </cfRule>
    <cfRule type="expression" dxfId="1287" priority="2087">
      <formula>IF(AND(AL1012&lt;0, RIGHT(TEXT(AL1012,"0.#"),1)&lt;&gt;"."),TRUE,FALSE)</formula>
    </cfRule>
    <cfRule type="expression" dxfId="1286" priority="2088">
      <formula>IF(AND(AL1012&lt;0, RIGHT(TEXT(AL1012,"0.#"),1)="."),TRUE,FALSE)</formula>
    </cfRule>
  </conditionalFormatting>
  <conditionalFormatting sqref="AL1011:AO1011">
    <cfRule type="expression" dxfId="1285" priority="2079">
      <formula>IF(AND(AL1011&gt;=0, RIGHT(TEXT(AL1011,"0.#"),1)&lt;&gt;"."),TRUE,FALSE)</formula>
    </cfRule>
    <cfRule type="expression" dxfId="1284" priority="2080">
      <formula>IF(AND(AL1011&gt;=0, RIGHT(TEXT(AL1011,"0.#"),1)="."),TRUE,FALSE)</formula>
    </cfRule>
    <cfRule type="expression" dxfId="1283" priority="2081">
      <formula>IF(AND(AL1011&lt;0, RIGHT(TEXT(AL1011,"0.#"),1)&lt;&gt;"."),TRUE,FALSE)</formula>
    </cfRule>
    <cfRule type="expression" dxfId="1282" priority="2082">
      <formula>IF(AND(AL1011&lt;0, RIGHT(TEXT(AL1011,"0.#"),1)="."),TRUE,FALSE)</formula>
    </cfRule>
  </conditionalFormatting>
  <conditionalFormatting sqref="Y1011">
    <cfRule type="expression" dxfId="1281" priority="2077">
      <formula>IF(RIGHT(TEXT(Y1011,"0.#"),1)=".",FALSE,TRUE)</formula>
    </cfRule>
    <cfRule type="expression" dxfId="1280" priority="2078">
      <formula>IF(RIGHT(TEXT(Y1011,"0.#"),1)=".",TRUE,FALSE)</formula>
    </cfRule>
  </conditionalFormatting>
  <conditionalFormatting sqref="AL1045:AO1072">
    <cfRule type="expression" dxfId="1279" priority="2073">
      <formula>IF(AND(AL1045&gt;=0, RIGHT(TEXT(AL1045,"0.#"),1)&lt;&gt;"."),TRUE,FALSE)</formula>
    </cfRule>
    <cfRule type="expression" dxfId="1278" priority="2074">
      <formula>IF(AND(AL1045&gt;=0, RIGHT(TEXT(AL1045,"0.#"),1)="."),TRUE,FALSE)</formula>
    </cfRule>
    <cfRule type="expression" dxfId="1277" priority="2075">
      <formula>IF(AND(AL1045&lt;0, RIGHT(TEXT(AL1045,"0.#"),1)&lt;&gt;"."),TRUE,FALSE)</formula>
    </cfRule>
    <cfRule type="expression" dxfId="1276" priority="2076">
      <formula>IF(AND(AL1045&lt;0, RIGHT(TEXT(AL1045,"0.#"),1)="."),TRUE,FALSE)</formula>
    </cfRule>
  </conditionalFormatting>
  <conditionalFormatting sqref="Y1045:Y1072">
    <cfRule type="expression" dxfId="1275" priority="2071">
      <formula>IF(RIGHT(TEXT(Y1045,"0.#"),1)=".",FALSE,TRUE)</formula>
    </cfRule>
    <cfRule type="expression" dxfId="1274" priority="2072">
      <formula>IF(RIGHT(TEXT(Y1045,"0.#"),1)=".",TRUE,FALSE)</formula>
    </cfRule>
  </conditionalFormatting>
  <conditionalFormatting sqref="AL1043:AO1044">
    <cfRule type="expression" dxfId="1273" priority="2067">
      <formula>IF(AND(AL1043&gt;=0, RIGHT(TEXT(AL1043,"0.#"),1)&lt;&gt;"."),TRUE,FALSE)</formula>
    </cfRule>
    <cfRule type="expression" dxfId="1272" priority="2068">
      <formula>IF(AND(AL1043&gt;=0, RIGHT(TEXT(AL1043,"0.#"),1)="."),TRUE,FALSE)</formula>
    </cfRule>
    <cfRule type="expression" dxfId="1271" priority="2069">
      <formula>IF(AND(AL1043&lt;0, RIGHT(TEXT(AL1043,"0.#"),1)&lt;&gt;"."),TRUE,FALSE)</formula>
    </cfRule>
    <cfRule type="expression" dxfId="1270" priority="2070">
      <formula>IF(AND(AL1043&lt;0, RIGHT(TEXT(AL1043,"0.#"),1)="."),TRUE,FALSE)</formula>
    </cfRule>
  </conditionalFormatting>
  <conditionalFormatting sqref="Y1043:Y1044">
    <cfRule type="expression" dxfId="1269" priority="2065">
      <formula>IF(RIGHT(TEXT(Y1043,"0.#"),1)=".",FALSE,TRUE)</formula>
    </cfRule>
    <cfRule type="expression" dxfId="1268" priority="2066">
      <formula>IF(RIGHT(TEXT(Y1043,"0.#"),1)=".",TRUE,FALSE)</formula>
    </cfRule>
  </conditionalFormatting>
  <conditionalFormatting sqref="AL1078:AO1105">
    <cfRule type="expression" dxfId="1267" priority="2061">
      <formula>IF(AND(AL1078&gt;=0, RIGHT(TEXT(AL1078,"0.#"),1)&lt;&gt;"."),TRUE,FALSE)</formula>
    </cfRule>
    <cfRule type="expression" dxfId="1266" priority="2062">
      <formula>IF(AND(AL1078&gt;=0, RIGHT(TEXT(AL1078,"0.#"),1)="."),TRUE,FALSE)</formula>
    </cfRule>
    <cfRule type="expression" dxfId="1265" priority="2063">
      <formula>IF(AND(AL1078&lt;0, RIGHT(TEXT(AL1078,"0.#"),1)&lt;&gt;"."),TRUE,FALSE)</formula>
    </cfRule>
    <cfRule type="expression" dxfId="1264" priority="2064">
      <formula>IF(AND(AL1078&lt;0, RIGHT(TEXT(AL1078,"0.#"),1)="."),TRUE,FALSE)</formula>
    </cfRule>
  </conditionalFormatting>
  <conditionalFormatting sqref="Y1078:Y1105">
    <cfRule type="expression" dxfId="1263" priority="2059">
      <formula>IF(RIGHT(TEXT(Y1078,"0.#"),1)=".",FALSE,TRUE)</formula>
    </cfRule>
    <cfRule type="expression" dxfId="1262" priority="2060">
      <formula>IF(RIGHT(TEXT(Y1078,"0.#"),1)=".",TRUE,FALSE)</formula>
    </cfRule>
  </conditionalFormatting>
  <conditionalFormatting sqref="AL1076:AO1077">
    <cfRule type="expression" dxfId="1261" priority="2055">
      <formula>IF(AND(AL1076&gt;=0, RIGHT(TEXT(AL1076,"0.#"),1)&lt;&gt;"."),TRUE,FALSE)</formula>
    </cfRule>
    <cfRule type="expression" dxfId="1260" priority="2056">
      <formula>IF(AND(AL1076&gt;=0, RIGHT(TEXT(AL1076,"0.#"),1)="."),TRUE,FALSE)</formula>
    </cfRule>
    <cfRule type="expression" dxfId="1259" priority="2057">
      <formula>IF(AND(AL1076&lt;0, RIGHT(TEXT(AL1076,"0.#"),1)&lt;&gt;"."),TRUE,FALSE)</formula>
    </cfRule>
    <cfRule type="expression" dxfId="1258" priority="2058">
      <formula>IF(AND(AL1076&lt;0, RIGHT(TEXT(AL1076,"0.#"),1)="."),TRUE,FALSE)</formula>
    </cfRule>
  </conditionalFormatting>
  <conditionalFormatting sqref="Y1076:Y1077">
    <cfRule type="expression" dxfId="1257" priority="2053">
      <formula>IF(RIGHT(TEXT(Y1076,"0.#"),1)=".",FALSE,TRUE)</formula>
    </cfRule>
    <cfRule type="expression" dxfId="1256" priority="2054">
      <formula>IF(RIGHT(TEXT(Y1076,"0.#"),1)=".",TRUE,FALSE)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Y791 Y789">
    <cfRule type="expression" dxfId="61" priority="61">
      <formula>IF(RIGHT(TEXT(Y789,"0.#"),1)=".",FALSE,TRUE)</formula>
    </cfRule>
    <cfRule type="expression" dxfId="60" priority="62">
      <formula>IF(RIGHT(TEXT(Y789,"0.#"),1)=".",TRUE,FALSE)</formula>
    </cfRule>
  </conditionalFormatting>
  <conditionalFormatting sqref="Y790">
    <cfRule type="expression" dxfId="59" priority="59">
      <formula>IF(RIGHT(TEXT(Y790,"0.#"),1)=".",FALSE,TRUE)</formula>
    </cfRule>
    <cfRule type="expression" dxfId="58" priority="60">
      <formula>IF(RIGHT(TEXT(Y790,"0.#"),1)=".",TRUE,FALSE)</formula>
    </cfRule>
  </conditionalFormatting>
  <conditionalFormatting sqref="AU789">
    <cfRule type="expression" dxfId="57" priority="57">
      <formula>IF(RIGHT(TEXT(AU789,"0.#"),1)=".",FALSE,TRUE)</formula>
    </cfRule>
    <cfRule type="expression" dxfId="56" priority="58">
      <formula>IF(RIGHT(TEXT(AU789,"0.#"),1)=".",TRUE,FALSE)</formula>
    </cfRule>
  </conditionalFormatting>
  <conditionalFormatting sqref="AU790">
    <cfRule type="expression" dxfId="55" priority="55">
      <formula>IF(RIGHT(TEXT(AU790,"0.#"),1)=".",FALSE,TRUE)</formula>
    </cfRule>
    <cfRule type="expression" dxfId="54" priority="56">
      <formula>IF(RIGHT(TEXT(AU790,"0.#"),1)=".",TRUE,FALSE)</formula>
    </cfRule>
  </conditionalFormatting>
  <conditionalFormatting sqref="AU791">
    <cfRule type="expression" dxfId="53" priority="53">
      <formula>IF(RIGHT(TEXT(AU791,"0.#"),1)=".",FALSE,TRUE)</formula>
    </cfRule>
    <cfRule type="expression" dxfId="52" priority="54">
      <formula>IF(RIGHT(TEXT(AU791,"0.#"),1)=".",TRUE,FALSE)</formula>
    </cfRule>
  </conditionalFormatting>
  <conditionalFormatting sqref="Y804 Y802">
    <cfRule type="expression" dxfId="51" priority="51">
      <formula>IF(RIGHT(TEXT(Y802,"0.#"),1)=".",FALSE,TRUE)</formula>
    </cfRule>
    <cfRule type="expression" dxfId="50" priority="52">
      <formula>IF(RIGHT(TEXT(Y802,"0.#"),1)=".",TRUE,FALSE)</formula>
    </cfRule>
  </conditionalFormatting>
  <conditionalFormatting sqref="Y803">
    <cfRule type="expression" dxfId="49" priority="49">
      <formula>IF(RIGHT(TEXT(Y803,"0.#"),1)=".",FALSE,TRUE)</formula>
    </cfRule>
    <cfRule type="expression" dxfId="48" priority="50">
      <formula>IF(RIGHT(TEXT(Y803,"0.#"),1)=".",TRUE,FALSE)</formula>
    </cfRule>
  </conditionalFormatting>
  <conditionalFormatting sqref="AU804 AU802">
    <cfRule type="expression" dxfId="47" priority="47">
      <formula>IF(RIGHT(TEXT(AU802,"0.#"),1)=".",FALSE,TRUE)</formula>
    </cfRule>
    <cfRule type="expression" dxfId="46" priority="48">
      <formula>IF(RIGHT(TEXT(AU802,"0.#"),1)=".",TRUE,FALSE)</formula>
    </cfRule>
  </conditionalFormatting>
  <conditionalFormatting sqref="AU803">
    <cfRule type="expression" dxfId="45" priority="45">
      <formula>IF(RIGHT(TEXT(AU803,"0.#"),1)=".",FALSE,TRUE)</formula>
    </cfRule>
    <cfRule type="expression" dxfId="44" priority="46">
      <formula>IF(RIGHT(TEXT(AU803,"0.#"),1)=".",TRUE,FALSE)</formula>
    </cfRule>
  </conditionalFormatting>
  <conditionalFormatting sqref="Y817 Y815">
    <cfRule type="expression" dxfId="43" priority="43">
      <formula>IF(RIGHT(TEXT(Y815,"0.#"),1)=".",FALSE,TRUE)</formula>
    </cfRule>
    <cfRule type="expression" dxfId="42" priority="44">
      <formula>IF(RIGHT(TEXT(Y815,"0.#"),1)=".",TRUE,FALSE)</formula>
    </cfRule>
  </conditionalFormatting>
  <conditionalFormatting sqref="Y816">
    <cfRule type="expression" dxfId="41" priority="41">
      <formula>IF(RIGHT(TEXT(Y816,"0.#"),1)=".",FALSE,TRUE)</formula>
    </cfRule>
    <cfRule type="expression" dxfId="40" priority="42">
      <formula>IF(RIGHT(TEXT(Y816,"0.#"),1)=".",TRUE,FALSE)</formula>
    </cfRule>
  </conditionalFormatting>
  <conditionalFormatting sqref="AU817 AU815">
    <cfRule type="expression" dxfId="39" priority="39">
      <formula>IF(RIGHT(TEXT(AU815,"0.#"),1)=".",FALSE,TRUE)</formula>
    </cfRule>
    <cfRule type="expression" dxfId="38" priority="40">
      <formula>IF(RIGHT(TEXT(AU815,"0.#"),1)=".",TRUE,FALSE)</formula>
    </cfRule>
  </conditionalFormatting>
  <conditionalFormatting sqref="AU816">
    <cfRule type="expression" dxfId="37" priority="37">
      <formula>IF(RIGHT(TEXT(AU816,"0.#"),1)=".",FALSE,TRUE)</formula>
    </cfRule>
    <cfRule type="expression" dxfId="36" priority="38">
      <formula>IF(RIGHT(TEXT(AU816,"0.#"),1)=".",TRUE,FALSE)</formula>
    </cfRule>
  </conditionalFormatting>
  <conditionalFormatting sqref="Y845">
    <cfRule type="expression" dxfId="35" priority="35">
      <formula>IF(RIGHT(TEXT(Y845,"0.#"),1)=".",FALSE,TRUE)</formula>
    </cfRule>
    <cfRule type="expression" dxfId="34" priority="36">
      <formula>IF(RIGHT(TEXT(Y845,"0.#"),1)=".",TRUE,FALSE)</formula>
    </cfRule>
  </conditionalFormatting>
  <conditionalFormatting sqref="AL845:AO845">
    <cfRule type="expression" dxfId="33" priority="31">
      <formula>IF(AND(AL845&gt;=0, RIGHT(TEXT(AL845,"0.#"),1)&lt;&gt;"."),TRUE,FALSE)</formula>
    </cfRule>
    <cfRule type="expression" dxfId="32" priority="32">
      <formula>IF(AND(AL845&gt;=0, RIGHT(TEXT(AL845,"0.#"),1)="."),TRUE,FALSE)</formula>
    </cfRule>
    <cfRule type="expression" dxfId="31" priority="33">
      <formula>IF(AND(AL845&lt;0, RIGHT(TEXT(AL845,"0.#"),1)&lt;&gt;"."),TRUE,FALSE)</formula>
    </cfRule>
    <cfRule type="expression" dxfId="30" priority="34">
      <formula>IF(AND(AL845&lt;0, RIGHT(TEXT(AL845,"0.#"),1)="."),TRUE,FALSE)</formula>
    </cfRule>
  </conditionalFormatting>
  <conditionalFormatting sqref="Y878">
    <cfRule type="expression" dxfId="29" priority="29">
      <formula>IF(RIGHT(TEXT(Y878,"0.#"),1)=".",FALSE,TRUE)</formula>
    </cfRule>
    <cfRule type="expression" dxfId="28" priority="30">
      <formula>IF(RIGHT(TEXT(Y878,"0.#"),1)=".",TRUE,FALSE)</formula>
    </cfRule>
  </conditionalFormatting>
  <conditionalFormatting sqref="AL878:AO878">
    <cfRule type="expression" dxfId="27" priority="25">
      <formula>IF(AND(AL878&gt;=0, RIGHT(TEXT(AL878,"0.#"),1)&lt;&gt;"."),TRUE,FALSE)</formula>
    </cfRule>
    <cfRule type="expression" dxfId="26" priority="26">
      <formula>IF(AND(AL878&gt;=0, RIGHT(TEXT(AL878,"0.#"),1)="."),TRUE,FALSE)</formula>
    </cfRule>
    <cfRule type="expression" dxfId="25" priority="27">
      <formula>IF(AND(AL878&lt;0, RIGHT(TEXT(AL878,"0.#"),1)&lt;&gt;"."),TRUE,FALSE)</formula>
    </cfRule>
    <cfRule type="expression" dxfId="24" priority="28">
      <formula>IF(AND(AL878&lt;0, RIGHT(TEXT(AL878,"0.#"),1)="."),TRUE,FALSE)</formula>
    </cfRule>
  </conditionalFormatting>
  <conditionalFormatting sqref="Y911">
    <cfRule type="expression" dxfId="23" priority="23">
      <formula>IF(RIGHT(TEXT(Y911,"0.#"),1)=".",FALSE,TRUE)</formula>
    </cfRule>
    <cfRule type="expression" dxfId="22" priority="24">
      <formula>IF(RIGHT(TEXT(Y911,"0.#"),1)=".",TRUE,FALSE)</formula>
    </cfRule>
  </conditionalFormatting>
  <conditionalFormatting sqref="AL911:AO911">
    <cfRule type="expression" dxfId="21" priority="19">
      <formula>IF(AND(AL911&gt;=0, RIGHT(TEXT(AL911,"0.#"),1)&lt;&gt;"."),TRUE,FALSE)</formula>
    </cfRule>
    <cfRule type="expression" dxfId="20" priority="20">
      <formula>IF(AND(AL911&gt;=0, RIGHT(TEXT(AL911,"0.#"),1)="."),TRUE,FALSE)</formula>
    </cfRule>
    <cfRule type="expression" dxfId="19" priority="21">
      <formula>IF(AND(AL911&lt;0, RIGHT(TEXT(AL911,"0.#"),1)&lt;&gt;"."),TRUE,FALSE)</formula>
    </cfRule>
    <cfRule type="expression" dxfId="18" priority="22">
      <formula>IF(AND(AL911&lt;0, RIGHT(TEXT(AL911,"0.#"),1)="."),TRUE,FALSE)</formula>
    </cfRule>
  </conditionalFormatting>
  <conditionalFormatting sqref="Y944">
    <cfRule type="expression" dxfId="17" priority="17">
      <formula>IF(RIGHT(TEXT(Y944,"0.#"),1)=".",FALSE,TRUE)</formula>
    </cfRule>
    <cfRule type="expression" dxfId="16" priority="18">
      <formula>IF(RIGHT(TEXT(Y944,"0.#"),1)=".",TRUE,FALSE)</formula>
    </cfRule>
  </conditionalFormatting>
  <conditionalFormatting sqref="AL944:AO944">
    <cfRule type="expression" dxfId="15" priority="13">
      <formula>IF(AND(AL944&gt;=0, RIGHT(TEXT(AL944,"0.#"),1)&lt;&gt;"."),TRUE,FALSE)</formula>
    </cfRule>
    <cfRule type="expression" dxfId="14" priority="14">
      <formula>IF(AND(AL944&gt;=0, RIGHT(TEXT(AL944,"0.#"),1)="."),TRUE,FALSE)</formula>
    </cfRule>
    <cfRule type="expression" dxfId="13" priority="15">
      <formula>IF(AND(AL944&lt;0, RIGHT(TEXT(AL944,"0.#"),1)&lt;&gt;"."),TRUE,FALSE)</formula>
    </cfRule>
    <cfRule type="expression" dxfId="12" priority="16">
      <formula>IF(AND(AL944&lt;0, RIGHT(TEXT(AL944,"0.#"),1)="."),TRUE,FALSE)</formula>
    </cfRule>
  </conditionalFormatting>
  <conditionalFormatting sqref="Y977">
    <cfRule type="expression" dxfId="11" priority="11">
      <formula>IF(RIGHT(TEXT(Y977,"0.#"),1)=".",FALSE,TRUE)</formula>
    </cfRule>
    <cfRule type="expression" dxfId="10" priority="12">
      <formula>IF(RIGHT(TEXT(Y977,"0.#"),1)=".",TRUE,FALSE)</formula>
    </cfRule>
  </conditionalFormatting>
  <conditionalFormatting sqref="AL977:AO977">
    <cfRule type="expression" dxfId="9" priority="7">
      <formula>IF(AND(AL977&gt;=0, RIGHT(TEXT(AL977,"0.#"),1)&lt;&gt;"."),TRUE,FALSE)</formula>
    </cfRule>
    <cfRule type="expression" dxfId="8" priority="8">
      <formula>IF(AND(AL977&gt;=0, RIGHT(TEXT(AL977,"0.#"),1)="."),TRUE,FALSE)</formula>
    </cfRule>
    <cfRule type="expression" dxfId="7" priority="9">
      <formula>IF(AND(AL977&lt;0, RIGHT(TEXT(AL977,"0.#"),1)&lt;&gt;"."),TRUE,FALSE)</formula>
    </cfRule>
    <cfRule type="expression" dxfId="6" priority="10">
      <formula>IF(AND(AL977&lt;0, RIGHT(TEXT(AL977,"0.#"),1)="."),TRUE,FALSE)</formula>
    </cfRule>
  </conditionalFormatting>
  <conditionalFormatting sqref="Y1010">
    <cfRule type="expression" dxfId="5" priority="5">
      <formula>IF(RIGHT(TEXT(Y1010,"0.#"),1)=".",FALSE,TRUE)</formula>
    </cfRule>
    <cfRule type="expression" dxfId="4" priority="6">
      <formula>IF(RIGHT(TEXT(Y1010,"0.#"),1)=".",TRUE,FALSE)</formula>
    </cfRule>
  </conditionalFormatting>
  <conditionalFormatting sqref="AL1010:AO1010">
    <cfRule type="expression" dxfId="3" priority="1">
      <formula>IF(AND(AL1010&gt;=0, RIGHT(TEXT(AL1010,"0.#"),1)&lt;&gt;"."),TRUE,FALSE)</formula>
    </cfRule>
    <cfRule type="expression" dxfId="2" priority="2">
      <formula>IF(AND(AL1010&gt;=0, RIGHT(TEXT(AL1010,"0.#"),1)="."),TRUE,FALSE)</formula>
    </cfRule>
    <cfRule type="expression" dxfId="1" priority="3">
      <formula>IF(AND(AL1010&lt;0, RIGHT(TEXT(AL1010,"0.#"),1)&lt;&gt;"."),TRUE,FALSE)</formula>
    </cfRule>
    <cfRule type="expression" dxfId="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4" max="49" man="1"/>
    <brk id="725"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656</v>
      </c>
      <c r="M2" s="13" t="str">
        <f>IF(L2="","",K2)</f>
        <v>社会保障</v>
      </c>
      <c r="N2" s="13" t="str">
        <f>IF(M2="","",IF(N1&lt;&gt;"",CONCATENATE(N1,"、",M2),M2))</f>
        <v>社会保障</v>
      </c>
      <c r="O2" s="13"/>
      <c r="P2" s="12" t="s">
        <v>73</v>
      </c>
      <c r="Q2" s="17" t="s">
        <v>656</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656</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t="s">
        <v>656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労働保険特別会計労災勘定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労働保険特別会計労災勘定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将伸(kanda-masanobu)</dc:creator>
  <cp:lastModifiedBy>石井 達樹(ishii-tatsuki)</cp:lastModifiedBy>
  <cp:lastPrinted>2021-06-03T10:28:50Z</cp:lastPrinted>
  <dcterms:created xsi:type="dcterms:W3CDTF">2012-03-13T00:50:25Z</dcterms:created>
  <dcterms:modified xsi:type="dcterms:W3CDTF">2021-06-29T04:52:41Z</dcterms:modified>
</cp:coreProperties>
</file>