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令和３年度行政事業レビュー\中間公表版\01　外部有識者点検対象\６係確認中\"/>
    </mc:Choice>
  </mc:AlternateContent>
  <bookViews>
    <workbookView xWindow="930" yWindow="-120" windowWidth="27990" windowHeight="16440"/>
  </bookViews>
  <sheets>
    <sheet name="行政事業レビューシート" sheetId="1" r:id="rId1"/>
    <sheet name="入力規則等" sheetId="2"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BD7F84D8_7F8D_482F_88F3_BF31181ACEA4_.wvu.Cols" localSheetId="0" hidden="1">行政事業レビューシート!$AY:$AY</definedName>
    <definedName name="Z_BD7F84D8_7F8D_482F_88F3_BF31181ACEA4_.wvu.Cols" localSheetId="1" hidden="1">入力規則等!$C:$D,入力規則等!$H:$I,入力規則等!$M:$N,入力規則等!$R:$S</definedName>
    <definedName name="Z_BD7F84D8_7F8D_482F_88F3_BF31181ACEA4_.wvu.PrintArea" localSheetId="0" hidden="1">行政事業レビューシート!$A$2:$AX$1139</definedName>
    <definedName name="Z_BD7F84D8_7F8D_482F_88F3_BF31181ACEA4_.wvu.Rows" localSheetId="0" hidden="1">行政事業レビューシート!$24:$28,行政事業レビューシート!$44:$99,行政事業レビューシート!$106:$114,行政事業レビューシート!$118:$129,行政事業レビューシート!$140:$186,行政事業レビューシート!$190:$645,行政事業レビューシート!$652:$671,行政事業レビューシート!$677:$699,行政事業レビューシート!$723:$725,行政事業レビューシート!$754:$785,行政事業レビューシート!$793:$798,行政事業レビューシート!$800:$840,行政事業レビューシート!$849:$1106,行政事業レビューシート!$1111:$1139</definedName>
  </definedNames>
  <calcPr calcId="162913"/>
  <customWorkbookViews>
    <customWorkbookView name="基準局総務課予算 - 個人用ビュー" guid="{BD7F84D8-7F8D-482F-88F3-BF31181ACEA4}" mergeInterval="0" personalView="1" maximized="1" xWindow="-8" yWindow="-8" windowWidth="1936" windowHeight="1066" activeSheetId="1" showComments="commIndAndComment"/>
  </customWorkbookViews>
</workbook>
</file>

<file path=xl/calcChain.xml><?xml version="1.0" encoding="utf-8"?>
<calcChain xmlns="http://schemas.openxmlformats.org/spreadsheetml/2006/main">
  <c r="Y791" i="1" l="1"/>
  <c r="W29" i="1" l="1"/>
  <c r="L725" i="1" l="1"/>
  <c r="I725" i="1"/>
  <c r="L724" i="1"/>
  <c r="I724" i="1"/>
  <c r="L723" i="1"/>
  <c r="I723" i="1"/>
  <c r="L722" i="1"/>
  <c r="I722" i="1"/>
  <c r="L721" i="1"/>
  <c r="I721" i="1"/>
  <c r="AY1139" i="1" l="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5" i="1"/>
  <c r="AY643" i="1"/>
  <c r="AY644" i="1" s="1"/>
  <c r="AY638" i="1"/>
  <c r="AY640" i="1" s="1"/>
  <c r="AY633" i="1"/>
  <c r="AY637" i="1" s="1"/>
  <c r="AY628" i="1"/>
  <c r="AY629" i="1" s="1"/>
  <c r="AY623" i="1"/>
  <c r="AY627" i="1" s="1"/>
  <c r="AY618" i="1"/>
  <c r="AY621" i="1" s="1"/>
  <c r="AY615" i="1"/>
  <c r="AY613" i="1"/>
  <c r="AY616" i="1" s="1"/>
  <c r="AY608" i="1"/>
  <c r="AY611" i="1" s="1"/>
  <c r="AY606" i="1"/>
  <c r="AY604" i="1"/>
  <c r="AY603" i="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3" i="1"/>
  <c r="AY419" i="1" s="1"/>
  <c r="AY406" i="1"/>
  <c r="AY412" i="1" s="1"/>
  <c r="AY399" i="1"/>
  <c r="AY404" i="1" s="1"/>
  <c r="AY392" i="1"/>
  <c r="AY398" i="1" s="1"/>
  <c r="AY388" i="1"/>
  <c r="AY389" i="1" s="1"/>
  <c r="AY384" i="1"/>
  <c r="AY386" i="1" s="1"/>
  <c r="AY380" i="1"/>
  <c r="AY383" i="1" s="1"/>
  <c r="AY376" i="1"/>
  <c r="AY372" i="1"/>
  <c r="AY375" i="1" s="1"/>
  <c r="AY370" i="1"/>
  <c r="AY371" i="1" s="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50" i="1"/>
  <c r="AY44" i="1"/>
  <c r="AY45" i="1" s="1"/>
  <c r="AY37" i="1"/>
  <c r="AY39" i="1" s="1"/>
  <c r="AY213" i="1" l="1"/>
  <c r="AY235" i="1"/>
  <c r="AY417" i="1"/>
  <c r="AY255" i="1"/>
  <c r="AY369" i="1"/>
  <c r="AY271" i="1"/>
  <c r="AY459"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C12" i="2" l="1"/>
  <c r="P29" i="1" l="1"/>
  <c r="C23" i="2" l="1"/>
  <c r="C24" i="2"/>
  <c r="W21" i="1" l="1"/>
  <c r="AD21" i="1"/>
  <c r="P21" i="1"/>
  <c r="P28" i="1" l="1"/>
  <c r="P18" i="1" l="1"/>
  <c r="P20" i="1" s="1"/>
  <c r="W18" i="1"/>
  <c r="W20" i="1" s="1"/>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<sst xmlns="http://schemas.openxmlformats.org/spreadsheetml/2006/main" count="2398" uniqueCount="697">
  <si>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</si>
  <si>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</si>
  <si>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</si>
  <si>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</si>
  <si>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</si>
  <si>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</si>
  <si>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</si>
  <si>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</si>
  <si>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</si>
  <si>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</si>
  <si>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</si>
  <si>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</si>
  <si>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</si>
  <si>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</si>
  <si>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</si>
  <si>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</si>
  <si>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</si>
  <si>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</si>
  <si>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</si>
  <si>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</si>
  <si>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</si>
  <si>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</si>
  <si>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</si>
  <si>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</si>
  <si>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</si>
  <si>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</si>
  <si>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</si>
  <si>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</si>
  <si>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</si>
  <si>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</si>
  <si>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</si>
  <si>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</si>
  <si>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</si>
  <si>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</si>
  <si>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</si>
  <si>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</si>
  <si>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</si>
  <si>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</si>
  <si>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</si>
  <si>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</si>
  <si>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</si>
  <si>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</si>
  <si>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</si>
  <si>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</si>
  <si>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</si>
  <si>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</si>
  <si>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</si>
  <si>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</si>
  <si>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</si>
  <si>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</si>
  <si>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</si>
  <si>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</si>
  <si>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</si>
  <si>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</si>
  <si>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</si>
  <si>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</si>
  <si>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</si>
  <si>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</si>
  <si>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</si>
  <si>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</si>
  <si>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</si>
  <si>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</si>
  <si>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</si>
  <si>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</si>
  <si>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</si>
  <si>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</si>
  <si>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</si>
  <si>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</si>
  <si>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</si>
  <si>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</si>
  <si>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</si>
  <si>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</si>
  <si>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</si>
  <si>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</si>
  <si>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</si>
  <si>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</si>
  <si>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</si>
  <si>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</si>
  <si>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</si>
  <si>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</si>
  <si>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</si>
  <si>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</si>
  <si>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</si>
  <si>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</si>
  <si>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</si>
  <si>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</si>
  <si>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</si>
  <si>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</si>
  <si>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</si>
  <si>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</si>
  <si>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</si>
  <si>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</si>
  <si>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</si>
  <si>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</si>
  <si>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</si>
  <si>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</si>
  <si>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</si>
  <si>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</si>
  <si>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</si>
  <si>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</si>
  <si>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</si>
  <si>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</si>
  <si>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</si>
  <si>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</si>
  <si>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</si>
  <si>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</si>
  <si>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</si>
  <si>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</si>
  <si>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</si>
  <si>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</si>
  <si>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</si>
  <si>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</si>
  <si>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</si>
  <si>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</si>
  <si>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</si>
  <si>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</si>
  <si>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</si>
  <si>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</si>
  <si>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</si>
  <si>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</si>
  <si>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</si>
  <si>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</si>
  <si>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</si>
  <si>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</si>
  <si>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</si>
  <si>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</si>
  <si>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</si>
  <si>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</si>
  <si>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</si>
  <si>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</si>
  <si>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</si>
  <si>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</si>
  <si>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</si>
  <si>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</si>
  <si>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</si>
  <si>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</si>
  <si>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</si>
  <si>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</si>
  <si>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</si>
  <si>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</si>
  <si>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</si>
  <si>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</si>
  <si>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</si>
  <si>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</si>
  <si>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</si>
  <si>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</si>
  <si>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</si>
  <si>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</si>
  <si>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</si>
  <si>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</si>
  <si>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</si>
  <si>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</si>
  <si>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</si>
  <si>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</si>
  <si>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</si>
  <si>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</si>
  <si>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</si>
  <si>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</si>
  <si>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</si>
  <si>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</si>
  <si>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</si>
  <si>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</si>
  <si>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</si>
  <si>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</si>
  <si>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</si>
  <si>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</si>
  <si>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</si>
  <si>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</si>
  <si>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</si>
  <si>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</si>
  <si>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</si>
  <si>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</si>
  <si>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</si>
  <si>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</si>
  <si>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</si>
  <si>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</si>
  <si>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</si>
  <si>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</si>
  <si>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</si>
  <si>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</si>
  <si>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</si>
  <si>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</si>
  <si>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</si>
  <si>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</si>
  <si>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</si>
  <si>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</si>
  <si>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</si>
  <si>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</si>
  <si>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</si>
  <si>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</si>
  <si>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</si>
  <si>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</si>
  <si>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</si>
  <si>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</si>
  <si>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</si>
  <si>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</si>
  <si>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</si>
  <si>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</si>
  <si>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</si>
  <si>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</si>
  <si>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</si>
  <si>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</si>
  <si>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</si>
  <si>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</si>
  <si>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</si>
  <si>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</si>
  <si>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</si>
  <si>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</si>
  <si>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</si>
  <si>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</si>
  <si>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</si>
  <si>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</si>
  <si>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</si>
  <si>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</si>
  <si>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</si>
  <si>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</si>
  <si>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</si>
  <si>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</si>
  <si>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</si>
  <si>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</si>
  <si>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</si>
  <si>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</si>
  <si>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</si>
  <si>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</si>
  <si>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</si>
  <si>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</si>
  <si>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</si>
  <si>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</si>
  <si>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</si>
  <si>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</si>
  <si>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</si>
  <si>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</si>
  <si>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</si>
  <si>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</si>
  <si>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</si>
  <si>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</si>
  <si>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</si>
  <si>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</si>
  <si>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</si>
  <si>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</si>
  <si>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</si>
  <si>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</si>
  <si>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</si>
  <si>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</si>
  <si>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</si>
  <si>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</si>
  <si>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</si>
  <si>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</si>
  <si>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</si>
  <si>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</si>
  <si>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</si>
  <si>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</si>
  <si>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</si>
  <si>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</si>
  <si>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</si>
  <si>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</si>
  <si>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</si>
  <si>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</si>
  <si>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</si>
  <si>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</si>
  <si>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</si>
  <si>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</si>
  <si>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</si>
  <si>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</si>
  <si>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</si>
  <si>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</si>
  <si>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</si>
  <si>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</si>
  <si>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</si>
  <si>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</si>
  <si>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</si>
  <si>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</si>
  <si>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</si>
  <si>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</si>
  <si>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</si>
  <si>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</si>
  <si>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</si>
  <si>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</si>
  <si>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</si>
  <si>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</si>
  <si>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</si>
  <si>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</si>
  <si>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</si>
  <si>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</si>
  <si>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</si>
  <si>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</si>
  <si>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</si>
  <si>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</si>
  <si>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</si>
  <si>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</si>
  <si>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</si>
  <si>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</si>
  <si>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</si>
  <si>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</si>
  <si>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</si>
  <si>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</si>
  <si>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</si>
  <si>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</si>
  <si>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</si>
  <si>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</si>
  <si>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</si>
  <si>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</si>
  <si>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</si>
  <si>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</si>
  <si>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</si>
  <si>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</si>
  <si>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</si>
  <si>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</si>
  <si>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</si>
  <si>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</si>
  <si>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</si>
  <si>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</si>
  <si>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</si>
  <si>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</si>
  <si>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</si>
  <si>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</si>
  <si>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</si>
  <si>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</si>
  <si>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</si>
  <si>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</si>
  <si>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</si>
  <si>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</si>
  <si>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</si>
  <si>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</si>
  <si>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</si>
  <si>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</si>
  <si>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</si>
  <si>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</si>
  <si>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</si>
  <si>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</si>
  <si>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</si>
  <si>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</si>
  <si>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</si>
  <si>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</si>
  <si>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</si>
  <si>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</si>
  <si>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</si>
  <si>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</si>
  <si>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</si>
  <si>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</si>
  <si>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</si>
  <si>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</si>
  <si>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</si>
  <si>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</si>
  <si>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</si>
  <si>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</si>
  <si>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</si>
  <si>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</si>
  <si>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</si>
  <si>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</si>
  <si>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</si>
  <si>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</si>
  <si>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</si>
  <si>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</si>
  <si>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</si>
  <si>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</si>
  <si>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</si>
  <si>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</si>
  <si>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</si>
  <si>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</si>
  <si>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</si>
  <si>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</si>
  <si>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</si>
  <si>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</si>
  <si>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</si>
  <si>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</si>
  <si>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</si>
  <si>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</si>
  <si>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</si>
  <si>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</si>
  <si>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</si>
  <si>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</si>
  <si>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</si>
  <si>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</si>
  <si>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</si>
  <si>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</si>
  <si>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</si>
  <si>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</si>
  <si>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</si>
  <si>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</si>
  <si>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</si>
  <si>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</si>
  <si>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</si>
  <si>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</si>
  <si>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</si>
  <si>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</si>
  <si>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</si>
  <si>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</si>
  <si>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</si>
  <si>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</si>
  <si>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</si>
  <si>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</si>
  <si>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</si>
  <si>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</si>
  <si>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</si>
  <si>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</si>
  <si>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</si>
  <si>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</si>
  <si>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</si>
  <si>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</si>
  <si>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</si>
  <si>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</si>
  <si>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</si>
  <si>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</si>
  <si>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</si>
  <si>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</si>
  <si>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</si>
  <si>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</si>
  <si>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</si>
  <si>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</si>
  <si>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</si>
  <si>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</si>
  <si>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</si>
  <si>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</si>
  <si>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</si>
  <si>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</si>
  <si>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</si>
  <si>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</si>
  <si>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</si>
  <si>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</si>
  <si>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</si>
  <si>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</si>
  <si>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</si>
  <si>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</si>
  <si>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</si>
  <si>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</si>
  <si>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</si>
  <si>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</si>
  <si>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</si>
  <si>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</si>
  <si>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</si>
  <si>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</si>
  <si>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</si>
  <si>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</si>
  <si>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</si>
  <si>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</si>
  <si>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</si>
  <si>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</si>
  <si>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</si>
  <si>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</si>
  <si>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</si>
  <si>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</si>
  <si>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</si>
  <si>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</si>
  <si>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</si>
  <si>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</si>
  <si>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</si>
  <si>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</si>
  <si>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</si>
  <si>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</si>
  <si>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</si>
  <si>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</si>
  <si>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</si>
  <si>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</si>
  <si>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</si>
  <si>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</si>
  <si>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</si>
  <si>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</si>
  <si>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</si>
  <si>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</si>
  <si>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</si>
  <si>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</si>
  <si>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</si>
  <si>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</si>
  <si>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</si>
  <si>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</si>
  <si>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</si>
  <si>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</si>
  <si>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</si>
  <si>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</si>
  <si>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</si>
  <si>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</si>
  <si>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</si>
  <si>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</si>
  <si>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</si>
  <si>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</si>
  <si>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</si>
  <si>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</si>
  <si>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</si>
  <si>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</si>
  <si>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</si>
  <si>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</si>
  <si>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</si>
  <si>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</si>
  <si>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</si>
  <si>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</si>
  <si>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</si>
  <si>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</si>
  <si>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</si>
  <si>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</si>
  <si>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</si>
  <si>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</si>
  <si>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</si>
  <si>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</si>
  <si>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</si>
  <si>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</si>
  <si>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</si>
  <si>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</si>
  <si>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</si>
  <si>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</si>
  <si>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</si>
  <si>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</si>
  <si>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</si>
  <si>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</si>
  <si>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</si>
  <si>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</si>
  <si>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</si>
  <si>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</si>
  <si>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</si>
  <si>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</si>
  <si>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</si>
  <si>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</si>
  <si>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</si>
  <si>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</si>
  <si>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</si>
  <si>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</si>
  <si>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</si>
  <si>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</si>
  <si>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</si>
  <si>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</si>
  <si>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</si>
  <si>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</si>
  <si>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</si>
  <si>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</si>
  <si>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</si>
  <si>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</si>
  <si>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</si>
  <si>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</si>
  <si>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</si>
  <si>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</si>
  <si>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</si>
  <si>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</si>
  <si>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</si>
  <si>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</si>
  <si>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</si>
  <si>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</si>
  <si>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</si>
  <si>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</si>
  <si>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</si>
  <si>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</si>
  <si>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</si>
  <si>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</si>
  <si>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</si>
  <si>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</si>
  <si>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</si>
  <si>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</si>
  <si>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</si>
  <si>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</si>
  <si>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</si>
  <si>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</si>
  <si>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</si>
  <si>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</si>
  <si>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</si>
  <si>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</si>
  <si>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</si>
  <si>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</si>
  <si>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</si>
  <si>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</si>
  <si>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</si>
  <si>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</si>
  <si>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</si>
  <si>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</si>
  <si>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</si>
  <si>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</si>
  <si>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</si>
  <si>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</si>
  <si>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</si>
  <si>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</si>
  <si>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</si>
  <si>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</si>
  <si>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</si>
  <si>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</si>
  <si>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</si>
  <si>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</si>
  <si>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</si>
  <si>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</si>
  <si>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</si>
  <si>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</si>
  <si>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</si>
  <si>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</si>
  <si>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</si>
  <si>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</si>
  <si>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</si>
  <si>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</si>
  <si>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</si>
  <si>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</si>
  <si>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</si>
  <si>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</si>
  <si>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</si>
  <si>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</si>
  <si>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</si>
  <si>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</si>
  <si>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</si>
  <si>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</si>
  <si>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</si>
  <si>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</si>
  <si>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</si>
  <si>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</si>
  <si>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</si>
  <si>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</si>
  <si>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</si>
  <si>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</si>
  <si>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</si>
  <si>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</si>
  <si>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</si>
  <si>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</si>
  <si>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</si>
  <si>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</si>
  <si>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</si>
  <si>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</si>
  <si>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</si>
  <si>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</si>
  <si>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</si>
  <si>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</si>
  <si>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</si>
  <si>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</si>
  <si>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</si>
  <si>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</si>
  <si>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</si>
  <si>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</si>
  <si>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</si>
  <si>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</si>
  <si>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</si>
  <si>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</si>
  <si>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</si>
  <si>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</si>
  <si>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</si>
  <si>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</si>
  <si>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</si>
  <si>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新規化学物質の有害性調査試験</t>
  </si>
  <si>
    <t>労働基準局安全衛生部</t>
  </si>
  <si>
    <t>木口　昌子</t>
  </si>
  <si>
    <t>昭和５４年度</t>
  </si>
  <si>
    <t>化学物質対策課</t>
  </si>
  <si>
    <t>労働者災害補償保険法第29条第１項第３号
労働安全衛生法第57条の４</t>
  </si>
  <si>
    <t>第13次労働災害防止計画</t>
  </si>
  <si>
    <t>-</t>
  </si>
  <si>
    <t>新規化学物質の官報による名称公表を年４回実施する。</t>
  </si>
  <si>
    <t>新規化学物質の官報による名称公表回数</t>
  </si>
  <si>
    <t>回</t>
  </si>
  <si>
    <t>厚生労働省労働基準局調べ</t>
  </si>
  <si>
    <t>専門家への意見聴取の結果、強度の変異原性が認められると評価された物質について、健康障害防止のための指針に基づく措置に関する指導通達を年１回以上、発出する。</t>
  </si>
  <si>
    <t>健康障害防止のための指針に基づく措置に関する指導通達の発出回数</t>
  </si>
  <si>
    <t>届出があった新規化学物質について、専門家による有害性の評価を100％実施する。</t>
  </si>
  <si>
    <t>申請があった有害性調査機関に対して、100％査察を実施する。</t>
  </si>
  <si>
    <t>当該事業費は、専門家に対する謝金や旅費、労働局職員の出張費、備品費等から構成されており、単位当たりコストの算出に馴染まない経費である。</t>
    <phoneticPr fontId="5"/>
  </si>
  <si>
    <t>施策大目標２　労働者が安全で健康に働くことができる職場づくりを推進すること</t>
  </si>
  <si>
    <t>施策目標Ⅲ－２－１　労働者が安全で健康に働くことができる職場づくりを推進すること</t>
  </si>
  <si>
    <t>１．労働災害による死亡者数</t>
  </si>
  <si>
    <t>人</t>
  </si>
  <si>
    <t>２．労働災害による死傷者数（休業４日以上）</t>
  </si>
  <si>
    <t>化学物質の審査及び製造等の規制に関する法律施行費</t>
  </si>
  <si>
    <t>再審査・再評価調査事業</t>
  </si>
  <si>
    <t>1021・1022</t>
  </si>
  <si>
    <t>385・386</t>
  </si>
  <si>
    <t>390</t>
  </si>
  <si>
    <t>397</t>
  </si>
  <si>
    <t>392</t>
  </si>
  <si>
    <t>399</t>
  </si>
  <si>
    <t>403</t>
  </si>
  <si>
    <t>○</t>
  </si>
  <si>
    <t>厚労</t>
  </si>
  <si>
    <t>令和2年度</t>
    <phoneticPr fontId="5"/>
  </si>
  <si>
    <t>-</t>
    <phoneticPr fontId="5"/>
  </si>
  <si>
    <t>①新規に届出がなされた化学物質について、健康障害防止措置の要否等を判断するため、届出内容の審査を行うとともに、当該物質の有害性試験結果に関して専門家に意見聴取を行う。②有害性調査機関の査察等を実施し、新規化学物質の有害性の調査の適切な実施を促進し、新規化学物質による労働者の健康障害の防止を図る。上記①②の取組により、化学物質対策による健康障害の防止が図られ、測定指標１，２に寄与するものである。</t>
    <phoneticPr fontId="5"/>
  </si>
  <si>
    <t>　新規化学物質の国への届出は、労働安全衛生法により規定しているものであるところ、その審査・評価等を行う本事業は、国が実施すべきものである。</t>
    <phoneticPr fontId="5"/>
  </si>
  <si>
    <t>　労働安全衛生法に基づく新規化学物質の届出は、労働者の保護の観点から国が義務づけているものであるが、届出内容の審査・評価を通じて、新規化学物質による労働者の健康障害防止を図っているものであり、届出内容の適正な審査・評価は事業者及び労働者双方に有益なものであるところ、事業主から徴収した労災保険料から経費を支出しており、受益者との負担関係は妥当である。</t>
    <phoneticPr fontId="5"/>
  </si>
  <si>
    <t>　使途は、届出内容の評価を行う専門家や有害性調査機関の査察に係る査察委員等への謝金や旅費、審査事務に係る経費等、事業の運営に必要なものに限定されている。</t>
    <phoneticPr fontId="5"/>
  </si>
  <si>
    <t>　届出のあった新規化学物質は毎年公表しており、広く国民に周知している。また、届出内容を評価した結果、強い変異原性を有すると認められたものについては、健康障害防止のための指針（通達）を発出しており、評価結果を十分に活用している。さらに、有害性調査機関に対して査察を実施し、その業務の適切な履行を徹底させることにより、各機関による調査の質を担保している。</t>
    <phoneticPr fontId="5"/>
  </si>
  <si>
    <t>　安衛法の他に、化学物質の審査及び製造等の規制に関する法律（化審法）及び医薬品、医療機器等の品質、有効性及び安全性の確保等に関する法律（医薬品医療機器等法）のそれぞれにおいて、対象目的等の異なる届出制度やGLP制度があるが（医薬品医療機器等法はGLP制度のみ）、労働者の健康障害防止を目的とする安衛法に対して、化審法は国民一般・生態系への影響防止を目的とし、又、医薬品医療機器等法は医薬品の安全性確保を目的としている。
　各法に基づき、各所管省庁・部局がそれぞれ届出内容の審査・評価や試験機関のGLP査察を行っているが、上記の所掌の範囲に応じて、適切に役割分担を行っている。</t>
    <rPh sb="68" eb="71">
      <t>イヤクヒン</t>
    </rPh>
    <rPh sb="71" eb="73">
      <t>イリョウ</t>
    </rPh>
    <rPh sb="73" eb="75">
      <t>キキ</t>
    </rPh>
    <rPh sb="75" eb="76">
      <t>トウ</t>
    </rPh>
    <rPh sb="76" eb="77">
      <t>ホウ</t>
    </rPh>
    <phoneticPr fontId="5"/>
  </si>
  <si>
    <t>‐</t>
  </si>
  <si>
    <t>無</t>
  </si>
  <si>
    <t>庁費</t>
    <rPh sb="0" eb="2">
      <t>チョウヒ</t>
    </rPh>
    <phoneticPr fontId="5"/>
  </si>
  <si>
    <t>役務・物品の購入等</t>
    <phoneticPr fontId="5"/>
  </si>
  <si>
    <t>諸謝金</t>
    <rPh sb="0" eb="3">
      <t>ショシャキン</t>
    </rPh>
    <phoneticPr fontId="5"/>
  </si>
  <si>
    <t>専門家への謝金</t>
    <rPh sb="0" eb="3">
      <t>センモンカ</t>
    </rPh>
    <rPh sb="5" eb="7">
      <t>シャキン</t>
    </rPh>
    <phoneticPr fontId="5"/>
  </si>
  <si>
    <t>職員旅費</t>
    <rPh sb="0" eb="2">
      <t>ショクイン</t>
    </rPh>
    <rPh sb="2" eb="4">
      <t>リョヒ</t>
    </rPh>
    <phoneticPr fontId="5"/>
  </si>
  <si>
    <t>職員の出張に係る旅費</t>
    <rPh sb="8" eb="10">
      <t>リョヒ</t>
    </rPh>
    <phoneticPr fontId="5"/>
  </si>
  <si>
    <t>委員等旅費</t>
    <rPh sb="0" eb="2">
      <t>イイン</t>
    </rPh>
    <rPh sb="2" eb="3">
      <t>トウ</t>
    </rPh>
    <rPh sb="3" eb="5">
      <t>リョヒ</t>
    </rPh>
    <phoneticPr fontId="5"/>
  </si>
  <si>
    <t>専門家への旅費</t>
    <rPh sb="0" eb="3">
      <t>センモンカ</t>
    </rPh>
    <rPh sb="5" eb="7">
      <t>リョヒ</t>
    </rPh>
    <phoneticPr fontId="5"/>
  </si>
  <si>
    <t>職員旅費</t>
    <phoneticPr fontId="5"/>
  </si>
  <si>
    <t>職員の内国出張等に係る旅費</t>
    <phoneticPr fontId="5"/>
  </si>
  <si>
    <t>諸謝金</t>
    <phoneticPr fontId="5"/>
  </si>
  <si>
    <t>専門家への謝金</t>
    <phoneticPr fontId="5"/>
  </si>
  <si>
    <t>委員等旅費</t>
    <phoneticPr fontId="5"/>
  </si>
  <si>
    <t>専門家への旅費</t>
    <phoneticPr fontId="5"/>
  </si>
  <si>
    <t>　労働安全衛生法第57条の４に基づく新規化学物質の名称、有害性調査の結果等の届出に関し、
①新規化学物質の名称等の届出内容を審査するとともに、有害性調査の結果について学識経験者に評価を依頼し、意見を聴取する。
②有害性調査を実施する機関が、OECDの優良試験所基準（GLP）に基づき適正に有害性調査を行っていることを担保するため、当該機関の査察を実施し、GLPへの適合を確認する。</t>
    <phoneticPr fontId="5"/>
  </si>
  <si>
    <t>　毎年度、目標を達成しており、成果実績は成果目標に見合ったものとなっている。</t>
    <rPh sb="25" eb="27">
      <t>ミア</t>
    </rPh>
    <phoneticPr fontId="5"/>
  </si>
  <si>
    <t>　毎年度、目標を達成しており、活動実績は見込みに見合ったものとなっている。</t>
    <phoneticPr fontId="5"/>
  </si>
  <si>
    <t>　新規化学物質は毎年約900種類の届出があり、その審査・評価等に関するニーズは高く、国費を投入して実施すべきである。</t>
    <rPh sb="10" eb="11">
      <t>ヤク</t>
    </rPh>
    <phoneticPr fontId="5"/>
  </si>
  <si>
    <t>　新規化学物質は毎年約900種類の届出があり、その審査・評価等については優先度が高い。</t>
    <rPh sb="10" eb="11">
      <t>ヤク</t>
    </rPh>
    <phoneticPr fontId="5"/>
  </si>
  <si>
    <t>A.事務費</t>
    <rPh sb="2" eb="5">
      <t>ジムヒ</t>
    </rPh>
    <phoneticPr fontId="5"/>
  </si>
  <si>
    <t>令和３年度に、予算の効率的な執行のため、0477「職場における化学物質管理に関する総合対策」に統合した。</t>
    <rPh sb="0" eb="2">
      <t>レイワ</t>
    </rPh>
    <rPh sb="3" eb="5">
      <t>ネンド</t>
    </rPh>
    <phoneticPr fontId="5"/>
  </si>
  <si>
    <t>予算の効率的な執行のため、0477「職場における化学物質管理に関する総合対策」に統合したところであるが、統合先においても引き続き有効な事業の運営に努める。</t>
    <rPh sb="0" eb="2">
      <t>ヨサン</t>
    </rPh>
    <rPh sb="3" eb="6">
      <t>コウリツテキ</t>
    </rPh>
    <rPh sb="7" eb="9">
      <t>シッコウ</t>
    </rPh>
    <rPh sb="18" eb="20">
      <t>ショクバ</t>
    </rPh>
    <rPh sb="24" eb="26">
      <t>カガク</t>
    </rPh>
    <rPh sb="26" eb="28">
      <t>ブッシツ</t>
    </rPh>
    <rPh sb="28" eb="30">
      <t>カンリ</t>
    </rPh>
    <rPh sb="31" eb="32">
      <t>カン</t>
    </rPh>
    <rPh sb="34" eb="36">
      <t>ソウゴウ</t>
    </rPh>
    <rPh sb="36" eb="38">
      <t>タイサク</t>
    </rPh>
    <rPh sb="40" eb="42">
      <t>トウゴウ</t>
    </rPh>
    <rPh sb="52" eb="54">
      <t>トウゴウ</t>
    </rPh>
    <rPh sb="54" eb="55">
      <t>サキ</t>
    </rPh>
    <phoneticPr fontId="5"/>
  </si>
  <si>
    <t>　毎年度、成果指標・活動指標を順調に達成し、執行率も良好であり、届出の審査の適切な実施や有害性調査結果の適切な評価を通じて、対象とした化学物質の有害性の有無等を明らかにしてきており、事業は有効に運営できているものと評価できる。令和３年度に、予算の効率的な執行のため、0477「職場における化学物質管理に関する総合対策」に統合した。</t>
    <rPh sb="22" eb="24">
      <t>シッコウ</t>
    </rPh>
    <rPh sb="24" eb="25">
      <t>リツ</t>
    </rPh>
    <rPh sb="26" eb="28">
      <t>リョウコウ</t>
    </rPh>
    <phoneticPr fontId="5"/>
  </si>
  <si>
    <t xml:space="preserve">　新規化学物質を製造又は輸入する事業者に対し、有害性調査の実施並びにその結果及び当該新規化学物質の名称の届出を義務付けるとともに、当該調査結果の評価により有害性が認められた新規化学物質を明らかにし、当該物質を取り扱う事業者に対し健康障害防止措置を講じるよう指導等を行うことにより、化学物質による労働者の健康障害を防止する。
</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</si>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</sst>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5"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1"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4"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2" xfId="0" applyFont="1" applyFill="1" applyBorder="1" applyAlignment="1">
      <alignment horizontal="center" vertical="center"/>
    </xf>
    <xf numFmtId="0" fontId="0" fillId="6" borderId="151"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752</xdr:row>
      <xdr:rowOff>11762</xdr:rowOff>
    </xdr:from>
    <xdr:to>
      <xdr:col>25</xdr:col>
      <xdr:colOff>115247</xdr:colOff>
      <xdr:row>785</xdr:row>
      <xdr:rowOff>28575</xdr:rowOff>
    </xdr:to>
    <xdr:sp macro="" textlink="">
      <xdr:nvSpPr>
        <xdr:cNvPr id="3" name="大かっこ 2"/>
        <xdr:cNvSpPr/>
      </xdr:nvSpPr>
      <xdr:spPr>
        <a:xfrm>
          <a:off x="1800225" y="49256012"/>
          <a:ext cx="3315647" cy="36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33</xdr:col>
      <xdr:colOff>171392</xdr:colOff>
      <xdr:row>750</xdr:row>
      <xdr:rowOff>8164</xdr:rowOff>
    </xdr:from>
    <xdr:to>
      <xdr:col>48</xdr:col>
      <xdr:colOff>80830</xdr:colOff>
      <xdr:row>752</xdr:row>
      <xdr:rowOff>11763</xdr:rowOff>
    </xdr:to>
    <xdr:sp macro="" textlink="">
      <xdr:nvSpPr>
        <xdr:cNvPr id="4" name="正方形/長方形 3"/>
        <xdr:cNvSpPr/>
      </xdr:nvSpPr>
      <xdr:spPr>
        <a:xfrm>
          <a:off x="6772217" y="48547564"/>
          <a:ext cx="2909813" cy="70844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Ａ．事務費</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twoCellAnchor>
    <xdr:from>
      <xdr:col>24</xdr:col>
      <xdr:colOff>186670</xdr:colOff>
      <xdr:row>751</xdr:row>
      <xdr:rowOff>9963</xdr:rowOff>
    </xdr:from>
    <xdr:to>
      <xdr:col>33</xdr:col>
      <xdr:colOff>87614</xdr:colOff>
      <xdr:row>751</xdr:row>
      <xdr:rowOff>9963</xdr:rowOff>
    </xdr:to>
    <xdr:cxnSp macro="">
      <xdr:nvCxnSpPr>
        <xdr:cNvPr id="5" name="直線矢印コネクタ 4"/>
        <xdr:cNvCxnSpPr/>
      </xdr:nvCxnSpPr>
      <xdr:spPr>
        <a:xfrm>
          <a:off x="4987270" y="48901788"/>
          <a:ext cx="1701169"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171392</xdr:colOff>
      <xdr:row>749</xdr:row>
      <xdr:rowOff>171450</xdr:rowOff>
    </xdr:from>
    <xdr:to>
      <xdr:col>48</xdr:col>
      <xdr:colOff>139814</xdr:colOff>
      <xdr:row>750</xdr:row>
      <xdr:rowOff>8164</xdr:rowOff>
    </xdr:to>
    <xdr:sp macro="" textlink="">
      <xdr:nvSpPr>
        <xdr:cNvPr id="6" name="正方形/長方形 5"/>
        <xdr:cNvSpPr/>
      </xdr:nvSpPr>
      <xdr:spPr>
        <a:xfrm>
          <a:off x="6772217" y="48358425"/>
          <a:ext cx="2968797" cy="189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行政経費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32</xdr:col>
      <xdr:colOff>175581</xdr:colOff>
      <xdr:row>752</xdr:row>
      <xdr:rowOff>11762</xdr:rowOff>
    </xdr:from>
    <xdr:to>
      <xdr:col>49</xdr:col>
      <xdr:colOff>87847</xdr:colOff>
      <xdr:row>785</xdr:row>
      <xdr:rowOff>28575</xdr:rowOff>
    </xdr:to>
    <xdr:sp macro="" textlink="">
      <xdr:nvSpPr>
        <xdr:cNvPr id="7" name="大かっこ 6"/>
        <xdr:cNvSpPr/>
      </xdr:nvSpPr>
      <xdr:spPr>
        <a:xfrm>
          <a:off x="6576381" y="49256012"/>
          <a:ext cx="3312691" cy="3692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5338</xdr:colOff>
      <xdr:row>752</xdr:row>
      <xdr:rowOff>46229</xdr:rowOff>
    </xdr:from>
    <xdr:to>
      <xdr:col>24</xdr:col>
      <xdr:colOff>103593</xdr:colOff>
      <xdr:row>785</xdr:row>
      <xdr:rowOff>28575</xdr:rowOff>
    </xdr:to>
    <xdr:sp macro="" textlink="">
      <xdr:nvSpPr>
        <xdr:cNvPr id="8" name="正方形/長方形 7"/>
        <xdr:cNvSpPr/>
      </xdr:nvSpPr>
      <xdr:spPr>
        <a:xfrm>
          <a:off x="2005588" y="49290479"/>
          <a:ext cx="2898605" cy="3347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事業管理</a:t>
          </a:r>
        </a:p>
      </xdr:txBody>
    </xdr:sp>
    <xdr:clientData/>
  </xdr:twoCellAnchor>
  <xdr:twoCellAnchor>
    <xdr:from>
      <xdr:col>34</xdr:col>
      <xdr:colOff>33187</xdr:colOff>
      <xdr:row>752</xdr:row>
      <xdr:rowOff>20829</xdr:rowOff>
    </xdr:from>
    <xdr:to>
      <xdr:col>48</xdr:col>
      <xdr:colOff>134400</xdr:colOff>
      <xdr:row>785</xdr:row>
      <xdr:rowOff>9525</xdr:rowOff>
    </xdr:to>
    <xdr:sp macro="" textlink="">
      <xdr:nvSpPr>
        <xdr:cNvPr id="9" name="正方形/長方形 8"/>
        <xdr:cNvSpPr/>
      </xdr:nvSpPr>
      <xdr:spPr>
        <a:xfrm>
          <a:off x="6834037" y="49265079"/>
          <a:ext cx="2901563" cy="341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届出の審査、有害性調査機関の査察等</a:t>
          </a:r>
        </a:p>
      </xdr:txBody>
    </xdr:sp>
    <xdr:clientData/>
  </xdr:twoCellAnchor>
  <xdr:twoCellAnchor>
    <xdr:from>
      <xdr:col>10</xdr:col>
      <xdr:colOff>43625</xdr:colOff>
      <xdr:row>750</xdr:row>
      <xdr:rowOff>3682</xdr:rowOff>
    </xdr:from>
    <xdr:to>
      <xdr:col>24</xdr:col>
      <xdr:colOff>157536</xdr:colOff>
      <xdr:row>752</xdr:row>
      <xdr:rowOff>7280</xdr:rowOff>
    </xdr:to>
    <xdr:sp macro="" textlink="">
      <xdr:nvSpPr>
        <xdr:cNvPr id="2" name="正方形/長方形 1"/>
        <xdr:cNvSpPr/>
      </xdr:nvSpPr>
      <xdr:spPr>
        <a:xfrm>
          <a:off x="2043875" y="48543082"/>
          <a:ext cx="2914261" cy="70844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latin typeface="+mn-ea"/>
              <a:ea typeface="+mn-ea"/>
            </a:rPr>
            <a:t>69</a:t>
          </a:r>
          <a:r>
            <a:rPr kumimoji="1" lang="ja-JP" altLang="en-US" sz="1100">
              <a:solidFill>
                <a:sysClr val="windowText" lastClr="000000"/>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646" zoomScaleNormal="75" zoomScaleSheetLayoutView="100" zoomScalePageLayoutView="85" workbookViewId="0">
      <selection activeCell="A700" sqref="A700:AX7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661</v>
      </c>
      <c r="AK2" s="191"/>
      <c r="AL2" s="191"/>
      <c r="AM2" s="191"/>
      <c r="AN2" s="83" t="s">
        <v>324</v>
      </c>
      <c r="AO2" s="191">
        <v>20</v>
      </c>
      <c r="AP2" s="191"/>
      <c r="AQ2" s="191"/>
      <c r="AR2" s="84" t="s">
        <v>627</v>
      </c>
      <c r="AS2" s="192">
        <v>476</v>
      </c>
      <c r="AT2" s="192"/>
      <c r="AU2" s="192"/>
      <c r="AV2" s="83" t="str">
        <f>IF(AW2="","","-")</f>
        <v/>
      </c>
      <c r="AW2" s="382"/>
      <c r="AX2" s="382"/>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09" t="s">
        <v>25</v>
      </c>
      <c r="B4" s="710"/>
      <c r="C4" s="710"/>
      <c r="D4" s="710"/>
      <c r="E4" s="710"/>
      <c r="F4" s="710"/>
      <c r="G4" s="685" t="s">
        <v>629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630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66</v>
      </c>
      <c r="B5" s="696"/>
      <c r="C5" s="696"/>
      <c r="D5" s="696"/>
      <c r="E5" s="696"/>
      <c r="F5" s="697"/>
      <c r="G5" s="545" t="s">
        <v>632</v>
      </c>
      <c r="H5" s="546"/>
      <c r="I5" s="546"/>
      <c r="J5" s="546"/>
      <c r="K5" s="546"/>
      <c r="L5" s="546"/>
      <c r="M5" s="547" t="s">
        <v>65</v>
      </c>
      <c r="N5" s="548"/>
      <c r="O5" s="548"/>
      <c r="P5" s="548"/>
      <c r="Q5" s="548"/>
      <c r="R5" s="549"/>
      <c r="S5" s="550" t="s">
        <v>662</v>
      </c>
      <c r="T5" s="546"/>
      <c r="U5" s="546"/>
      <c r="V5" s="546"/>
      <c r="W5" s="546"/>
      <c r="X5" s="551"/>
      <c r="Y5" s="701" t="s">
        <v>3</v>
      </c>
      <c r="Z5" s="702"/>
      <c r="AA5" s="702"/>
      <c r="AB5" s="702"/>
      <c r="AC5" s="702"/>
      <c r="AD5" s="703"/>
      <c r="AE5" s="704" t="s">
        <v>633</v>
      </c>
      <c r="AF5" s="704"/>
      <c r="AG5" s="704"/>
      <c r="AH5" s="704"/>
      <c r="AI5" s="704"/>
      <c r="AJ5" s="704"/>
      <c r="AK5" s="704"/>
      <c r="AL5" s="704"/>
      <c r="AM5" s="704"/>
      <c r="AN5" s="704"/>
      <c r="AO5" s="704"/>
      <c r="AP5" s="705"/>
      <c r="AQ5" s="706" t="s">
        <v>631</v>
      </c>
      <c r="AR5" s="707"/>
      <c r="AS5" s="707"/>
      <c r="AT5" s="707"/>
      <c r="AU5" s="707"/>
      <c r="AV5" s="707"/>
      <c r="AW5" s="707"/>
      <c r="AX5" s="708"/>
    </row>
    <row r="6" spans="1:50" ht="39" customHeight="1" x14ac:dyDescent="0.15">
      <c r="A6" s="711" t="s">
        <v>4</v>
      </c>
      <c r="B6" s="712"/>
      <c r="C6" s="712"/>
      <c r="D6" s="712"/>
      <c r="E6" s="712"/>
      <c r="F6" s="712"/>
      <c r="G6" s="859" t="str">
        <f>入力規則等!F39</f>
        <v>労働保険特別会計労災勘定</v>
      </c>
      <c r="H6" s="860"/>
      <c r="I6" s="860"/>
      <c r="J6" s="860"/>
      <c r="K6" s="860"/>
      <c r="L6" s="860"/>
      <c r="M6" s="860"/>
      <c r="N6" s="860"/>
      <c r="O6" s="860"/>
      <c r="P6" s="860"/>
      <c r="Q6" s="860"/>
      <c r="R6" s="860"/>
      <c r="S6" s="860"/>
      <c r="T6" s="860"/>
      <c r="U6" s="860"/>
      <c r="V6" s="860"/>
      <c r="W6" s="860"/>
      <c r="X6" s="860"/>
      <c r="Y6" s="860"/>
      <c r="Z6" s="860"/>
      <c r="AA6" s="860"/>
      <c r="AB6" s="860"/>
      <c r="AC6" s="860"/>
      <c r="AD6" s="860"/>
      <c r="AE6" s="860"/>
      <c r="AF6" s="860"/>
      <c r="AG6" s="860"/>
      <c r="AH6" s="860"/>
      <c r="AI6" s="860"/>
      <c r="AJ6" s="860"/>
      <c r="AK6" s="860"/>
      <c r="AL6" s="860"/>
      <c r="AM6" s="860"/>
      <c r="AN6" s="860"/>
      <c r="AO6" s="860"/>
      <c r="AP6" s="860"/>
      <c r="AQ6" s="860"/>
      <c r="AR6" s="860"/>
      <c r="AS6" s="860"/>
      <c r="AT6" s="860"/>
      <c r="AU6" s="860"/>
      <c r="AV6" s="860"/>
      <c r="AW6" s="860"/>
      <c r="AX6" s="861"/>
    </row>
    <row r="7" spans="1:50" ht="49.5" customHeight="1" x14ac:dyDescent="0.15">
      <c r="A7" s="808" t="s">
        <v>22</v>
      </c>
      <c r="B7" s="809"/>
      <c r="C7" s="809"/>
      <c r="D7" s="809"/>
      <c r="E7" s="809"/>
      <c r="F7" s="810"/>
      <c r="G7" s="811" t="s">
        <v>634</v>
      </c>
      <c r="H7" s="812"/>
      <c r="I7" s="812"/>
      <c r="J7" s="812"/>
      <c r="K7" s="812"/>
      <c r="L7" s="812"/>
      <c r="M7" s="812"/>
      <c r="N7" s="812"/>
      <c r="O7" s="812"/>
      <c r="P7" s="812"/>
      <c r="Q7" s="812"/>
      <c r="R7" s="812"/>
      <c r="S7" s="812"/>
      <c r="T7" s="812"/>
      <c r="U7" s="812"/>
      <c r="V7" s="812"/>
      <c r="W7" s="812"/>
      <c r="X7" s="813"/>
      <c r="Y7" s="380" t="s">
        <v>307</v>
      </c>
      <c r="Z7" s="281"/>
      <c r="AA7" s="281"/>
      <c r="AB7" s="281"/>
      <c r="AC7" s="281"/>
      <c r="AD7" s="381"/>
      <c r="AE7" s="367" t="s">
        <v>635</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8" t="s">
        <v>208</v>
      </c>
      <c r="B8" s="809"/>
      <c r="C8" s="809"/>
      <c r="D8" s="809"/>
      <c r="E8" s="809"/>
      <c r="F8" s="810"/>
      <c r="G8" s="203" t="str">
        <f>入力規則等!A27</f>
        <v>-</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8.5" customHeight="1" x14ac:dyDescent="0.15">
      <c r="A9" s="108" t="s">
        <v>23</v>
      </c>
      <c r="B9" s="109"/>
      <c r="C9" s="109"/>
      <c r="D9" s="109"/>
      <c r="E9" s="109"/>
      <c r="F9" s="109"/>
      <c r="G9" s="559" t="s">
        <v>695</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72" customHeight="1" x14ac:dyDescent="0.15">
      <c r="A10" s="726" t="s">
        <v>29</v>
      </c>
      <c r="B10" s="727"/>
      <c r="C10" s="727"/>
      <c r="D10" s="727"/>
      <c r="E10" s="727"/>
      <c r="F10" s="727"/>
      <c r="G10" s="659" t="s">
        <v>686</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6" t="s">
        <v>5</v>
      </c>
      <c r="B11" s="727"/>
      <c r="C11" s="727"/>
      <c r="D11" s="727"/>
      <c r="E11" s="727"/>
      <c r="F11" s="73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102" t="s">
        <v>24</v>
      </c>
      <c r="B12" s="103"/>
      <c r="C12" s="103"/>
      <c r="D12" s="103"/>
      <c r="E12" s="103"/>
      <c r="F12" s="104"/>
      <c r="G12" s="665"/>
      <c r="H12" s="666"/>
      <c r="I12" s="666"/>
      <c r="J12" s="666"/>
      <c r="K12" s="666"/>
      <c r="L12" s="666"/>
      <c r="M12" s="666"/>
      <c r="N12" s="666"/>
      <c r="O12" s="666"/>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15">
      <c r="A13" s="105"/>
      <c r="B13" s="106"/>
      <c r="C13" s="106"/>
      <c r="D13" s="106"/>
      <c r="E13" s="106"/>
      <c r="F13" s="107"/>
      <c r="G13" s="729" t="s">
        <v>6</v>
      </c>
      <c r="H13" s="730"/>
      <c r="I13" s="625" t="s">
        <v>7</v>
      </c>
      <c r="J13" s="626"/>
      <c r="K13" s="626"/>
      <c r="L13" s="626"/>
      <c r="M13" s="626"/>
      <c r="N13" s="626"/>
      <c r="O13" s="627"/>
      <c r="P13" s="148">
        <v>76</v>
      </c>
      <c r="Q13" s="149"/>
      <c r="R13" s="149"/>
      <c r="S13" s="149"/>
      <c r="T13" s="149"/>
      <c r="U13" s="149"/>
      <c r="V13" s="150"/>
      <c r="W13" s="148">
        <v>76</v>
      </c>
      <c r="X13" s="149"/>
      <c r="Y13" s="149"/>
      <c r="Z13" s="149"/>
      <c r="AA13" s="149"/>
      <c r="AB13" s="149"/>
      <c r="AC13" s="150"/>
      <c r="AD13" s="148">
        <v>77</v>
      </c>
      <c r="AE13" s="149"/>
      <c r="AF13" s="149"/>
      <c r="AG13" s="149"/>
      <c r="AH13" s="149"/>
      <c r="AI13" s="149"/>
      <c r="AJ13" s="150"/>
      <c r="AK13" s="148" t="s">
        <v>663</v>
      </c>
      <c r="AL13" s="149"/>
      <c r="AM13" s="149"/>
      <c r="AN13" s="149"/>
      <c r="AO13" s="149"/>
      <c r="AP13" s="149"/>
      <c r="AQ13" s="150"/>
      <c r="AR13" s="145" t="s">
        <v>663</v>
      </c>
      <c r="AS13" s="146"/>
      <c r="AT13" s="146"/>
      <c r="AU13" s="146"/>
      <c r="AV13" s="146"/>
      <c r="AW13" s="146"/>
      <c r="AX13" s="379"/>
    </row>
    <row r="14" spans="1:50" ht="21" customHeight="1" x14ac:dyDescent="0.15">
      <c r="A14" s="105"/>
      <c r="B14" s="106"/>
      <c r="C14" s="106"/>
      <c r="D14" s="106"/>
      <c r="E14" s="106"/>
      <c r="F14" s="107"/>
      <c r="G14" s="731"/>
      <c r="H14" s="732"/>
      <c r="I14" s="562" t="s">
        <v>8</v>
      </c>
      <c r="J14" s="616"/>
      <c r="K14" s="616"/>
      <c r="L14" s="616"/>
      <c r="M14" s="616"/>
      <c r="N14" s="616"/>
      <c r="O14" s="617"/>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663</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1"/>
      <c r="H15" s="732"/>
      <c r="I15" s="562" t="s">
        <v>50</v>
      </c>
      <c r="J15" s="563"/>
      <c r="K15" s="563"/>
      <c r="L15" s="563"/>
      <c r="M15" s="563"/>
      <c r="N15" s="563"/>
      <c r="O15" s="564"/>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663</v>
      </c>
      <c r="AL15" s="149"/>
      <c r="AM15" s="149"/>
      <c r="AN15" s="149"/>
      <c r="AO15" s="149"/>
      <c r="AP15" s="149"/>
      <c r="AQ15" s="150"/>
      <c r="AR15" s="148" t="s">
        <v>663</v>
      </c>
      <c r="AS15" s="149"/>
      <c r="AT15" s="149"/>
      <c r="AU15" s="149"/>
      <c r="AV15" s="149"/>
      <c r="AW15" s="149"/>
      <c r="AX15" s="615"/>
    </row>
    <row r="16" spans="1:50" ht="21" customHeight="1" x14ac:dyDescent="0.15">
      <c r="A16" s="105"/>
      <c r="B16" s="106"/>
      <c r="C16" s="106"/>
      <c r="D16" s="106"/>
      <c r="E16" s="106"/>
      <c r="F16" s="107"/>
      <c r="G16" s="731"/>
      <c r="H16" s="732"/>
      <c r="I16" s="562" t="s">
        <v>51</v>
      </c>
      <c r="J16" s="563"/>
      <c r="K16" s="563"/>
      <c r="L16" s="563"/>
      <c r="M16" s="563"/>
      <c r="N16" s="563"/>
      <c r="O16" s="564"/>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663</v>
      </c>
      <c r="AL16" s="149"/>
      <c r="AM16" s="149"/>
      <c r="AN16" s="149"/>
      <c r="AO16" s="149"/>
      <c r="AP16" s="149"/>
      <c r="AQ16" s="150"/>
      <c r="AR16" s="662"/>
      <c r="AS16" s="663"/>
      <c r="AT16" s="663"/>
      <c r="AU16" s="663"/>
      <c r="AV16" s="663"/>
      <c r="AW16" s="663"/>
      <c r="AX16" s="664"/>
    </row>
    <row r="17" spans="1:50" ht="24.75" customHeight="1" x14ac:dyDescent="0.15">
      <c r="A17" s="105"/>
      <c r="B17" s="106"/>
      <c r="C17" s="106"/>
      <c r="D17" s="106"/>
      <c r="E17" s="106"/>
      <c r="F17" s="107"/>
      <c r="G17" s="731"/>
      <c r="H17" s="732"/>
      <c r="I17" s="562" t="s">
        <v>49</v>
      </c>
      <c r="J17" s="616"/>
      <c r="K17" s="616"/>
      <c r="L17" s="616"/>
      <c r="M17" s="616"/>
      <c r="N17" s="616"/>
      <c r="O17" s="617"/>
      <c r="P17" s="148" t="s">
        <v>636</v>
      </c>
      <c r="Q17" s="149"/>
      <c r="R17" s="149"/>
      <c r="S17" s="149"/>
      <c r="T17" s="149"/>
      <c r="U17" s="149"/>
      <c r="V17" s="150"/>
      <c r="W17" s="148" t="s">
        <v>636</v>
      </c>
      <c r="X17" s="149"/>
      <c r="Y17" s="149"/>
      <c r="Z17" s="149"/>
      <c r="AA17" s="149"/>
      <c r="AB17" s="149"/>
      <c r="AC17" s="150"/>
      <c r="AD17" s="148" t="s">
        <v>636</v>
      </c>
      <c r="AE17" s="149"/>
      <c r="AF17" s="149"/>
      <c r="AG17" s="149"/>
      <c r="AH17" s="149"/>
      <c r="AI17" s="149"/>
      <c r="AJ17" s="150"/>
      <c r="AK17" s="148" t="s">
        <v>663</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3"/>
      <c r="H18" s="734"/>
      <c r="I18" s="721" t="s">
        <v>20</v>
      </c>
      <c r="J18" s="722"/>
      <c r="K18" s="722"/>
      <c r="L18" s="722"/>
      <c r="M18" s="722"/>
      <c r="N18" s="722"/>
      <c r="O18" s="723"/>
      <c r="P18" s="154">
        <f>SUM(P13:V17)</f>
        <v>76</v>
      </c>
      <c r="Q18" s="155"/>
      <c r="R18" s="155"/>
      <c r="S18" s="155"/>
      <c r="T18" s="155"/>
      <c r="U18" s="155"/>
      <c r="V18" s="156"/>
      <c r="W18" s="154">
        <f>SUM(W13:AC17)</f>
        <v>76</v>
      </c>
      <c r="X18" s="155"/>
      <c r="Y18" s="155"/>
      <c r="Z18" s="155"/>
      <c r="AA18" s="155"/>
      <c r="AB18" s="155"/>
      <c r="AC18" s="156"/>
      <c r="AD18" s="154">
        <f>SUM(AD13:AJ17)</f>
        <v>77</v>
      </c>
      <c r="AE18" s="155"/>
      <c r="AF18" s="155"/>
      <c r="AG18" s="155"/>
      <c r="AH18" s="155"/>
      <c r="AI18" s="155"/>
      <c r="AJ18" s="156"/>
      <c r="AK18" s="154">
        <f>SUM(AK13:AQ17)</f>
        <v>0</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69</v>
      </c>
      <c r="Q19" s="149"/>
      <c r="R19" s="149"/>
      <c r="S19" s="149"/>
      <c r="T19" s="149"/>
      <c r="U19" s="149"/>
      <c r="V19" s="150"/>
      <c r="W19" s="148">
        <v>69</v>
      </c>
      <c r="X19" s="149"/>
      <c r="Y19" s="149"/>
      <c r="Z19" s="149"/>
      <c r="AA19" s="149"/>
      <c r="AB19" s="149"/>
      <c r="AC19" s="150"/>
      <c r="AD19" s="148">
        <v>69</v>
      </c>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0.90789473684210531</v>
      </c>
      <c r="Q20" s="526"/>
      <c r="R20" s="526"/>
      <c r="S20" s="526"/>
      <c r="T20" s="526"/>
      <c r="U20" s="526"/>
      <c r="V20" s="526"/>
      <c r="W20" s="526">
        <f t="shared" ref="W20" si="0">IF(W18=0, "-", SUM(W19)/W18)</f>
        <v>0.90789473684210531</v>
      </c>
      <c r="X20" s="526"/>
      <c r="Y20" s="526"/>
      <c r="Z20" s="526"/>
      <c r="AA20" s="526"/>
      <c r="AB20" s="526"/>
      <c r="AC20" s="526"/>
      <c r="AD20" s="526">
        <f t="shared" ref="AD20" si="1">IF(AD18=0, "-", SUM(AD19)/AD18)</f>
        <v>0.89610389610389607</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6" t="s">
        <v>274</v>
      </c>
      <c r="H21" s="907"/>
      <c r="I21" s="907"/>
      <c r="J21" s="907"/>
      <c r="K21" s="907"/>
      <c r="L21" s="907"/>
      <c r="M21" s="907"/>
      <c r="N21" s="907"/>
      <c r="O21" s="907"/>
      <c r="P21" s="526">
        <f>IF(P19=0, "-", SUM(P19)/SUM(P13,P14))</f>
        <v>0.90789473684210531</v>
      </c>
      <c r="Q21" s="526"/>
      <c r="R21" s="526"/>
      <c r="S21" s="526"/>
      <c r="T21" s="526"/>
      <c r="U21" s="526"/>
      <c r="V21" s="526"/>
      <c r="W21" s="526">
        <f t="shared" ref="W21" si="2">IF(W19=0, "-", SUM(W19)/SUM(W13,W14))</f>
        <v>0.90789473684210531</v>
      </c>
      <c r="X21" s="526"/>
      <c r="Y21" s="526"/>
      <c r="Z21" s="526"/>
      <c r="AA21" s="526"/>
      <c r="AB21" s="526"/>
      <c r="AC21" s="526"/>
      <c r="AD21" s="526">
        <f t="shared" ref="AD21" si="3">IF(AD19=0, "-", SUM(AD19)/SUM(AD13,AD14))</f>
        <v>0.89610389610389607</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663</v>
      </c>
      <c r="H23" s="118"/>
      <c r="I23" s="118"/>
      <c r="J23" s="118"/>
      <c r="K23" s="118"/>
      <c r="L23" s="118"/>
      <c r="M23" s="118"/>
      <c r="N23" s="118"/>
      <c r="O23" s="119"/>
      <c r="P23" s="145" t="s">
        <v>663</v>
      </c>
      <c r="Q23" s="146"/>
      <c r="R23" s="146"/>
      <c r="S23" s="146"/>
      <c r="T23" s="146"/>
      <c r="U23" s="146"/>
      <c r="V23" s="147"/>
      <c r="W23" s="145" t="s">
        <v>663</v>
      </c>
      <c r="X23" s="146"/>
      <c r="Y23" s="146"/>
      <c r="Z23" s="146"/>
      <c r="AA23" s="146"/>
      <c r="AB23" s="146"/>
      <c r="AC23" s="147"/>
      <c r="AD23" s="134" t="s">
        <v>692</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t="e">
        <f>P29-SUM(P23:P27)</f>
        <v>#VALUE!</v>
      </c>
      <c r="Q28" s="155"/>
      <c r="R28" s="155"/>
      <c r="S28" s="155"/>
      <c r="T28" s="155"/>
      <c r="U28" s="155"/>
      <c r="V28" s="156"/>
      <c r="W28" s="154" t="e">
        <f>W29-SUM(W23:W27)</f>
        <v>#VALUE!</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t="str">
        <f>AK13</f>
        <v>-</v>
      </c>
      <c r="Q29" s="149"/>
      <c r="R29" s="149"/>
      <c r="S29" s="149"/>
      <c r="T29" s="149"/>
      <c r="U29" s="149"/>
      <c r="V29" s="150"/>
      <c r="W29" s="196" t="str">
        <f>AR13</f>
        <v>-</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2"/>
      <c r="Z30" s="453"/>
      <c r="AA30" s="454"/>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5"/>
      <c r="Z31" s="456"/>
      <c r="AA31" s="457"/>
      <c r="AB31" s="320"/>
      <c r="AC31" s="321"/>
      <c r="AD31" s="322"/>
      <c r="AE31" s="320"/>
      <c r="AF31" s="321"/>
      <c r="AG31" s="321"/>
      <c r="AH31" s="322"/>
      <c r="AI31" s="374"/>
      <c r="AJ31" s="374"/>
      <c r="AK31" s="374"/>
      <c r="AL31" s="320"/>
      <c r="AM31" s="374"/>
      <c r="AN31" s="374"/>
      <c r="AO31" s="374"/>
      <c r="AP31" s="320"/>
      <c r="AQ31" s="216" t="s">
        <v>636</v>
      </c>
      <c r="AR31" s="163"/>
      <c r="AS31" s="164" t="s">
        <v>185</v>
      </c>
      <c r="AT31" s="187"/>
      <c r="AU31" s="256" t="s">
        <v>663</v>
      </c>
      <c r="AV31" s="256"/>
      <c r="AW31" s="363" t="s">
        <v>175</v>
      </c>
      <c r="AX31" s="364"/>
    </row>
    <row r="32" spans="1:50" ht="23.25" customHeight="1" x14ac:dyDescent="0.15">
      <c r="A32" s="502"/>
      <c r="B32" s="500"/>
      <c r="C32" s="500"/>
      <c r="D32" s="500"/>
      <c r="E32" s="500"/>
      <c r="F32" s="501"/>
      <c r="G32" s="527" t="s">
        <v>637</v>
      </c>
      <c r="H32" s="528"/>
      <c r="I32" s="528"/>
      <c r="J32" s="528"/>
      <c r="K32" s="528"/>
      <c r="L32" s="528"/>
      <c r="M32" s="528"/>
      <c r="N32" s="528"/>
      <c r="O32" s="529"/>
      <c r="P32" s="176" t="s">
        <v>638</v>
      </c>
      <c r="Q32" s="176"/>
      <c r="R32" s="176"/>
      <c r="S32" s="176"/>
      <c r="T32" s="176"/>
      <c r="U32" s="176"/>
      <c r="V32" s="176"/>
      <c r="W32" s="176"/>
      <c r="X32" s="218"/>
      <c r="Y32" s="327" t="s">
        <v>12</v>
      </c>
      <c r="Z32" s="536"/>
      <c r="AA32" s="537"/>
      <c r="AB32" s="538" t="s">
        <v>639</v>
      </c>
      <c r="AC32" s="538"/>
      <c r="AD32" s="538"/>
      <c r="AE32" s="351">
        <v>4</v>
      </c>
      <c r="AF32" s="352"/>
      <c r="AG32" s="352"/>
      <c r="AH32" s="352"/>
      <c r="AI32" s="351">
        <v>4</v>
      </c>
      <c r="AJ32" s="352"/>
      <c r="AK32" s="352"/>
      <c r="AL32" s="352"/>
      <c r="AM32" s="351">
        <v>4</v>
      </c>
      <c r="AN32" s="352"/>
      <c r="AO32" s="352"/>
      <c r="AP32" s="352"/>
      <c r="AQ32" s="151" t="s">
        <v>636</v>
      </c>
      <c r="AR32" s="152"/>
      <c r="AS32" s="152"/>
      <c r="AT32" s="153"/>
      <c r="AU32" s="352" t="s">
        <v>636</v>
      </c>
      <c r="AV32" s="352"/>
      <c r="AW32" s="352"/>
      <c r="AX32" s="353"/>
    </row>
    <row r="33" spans="1:51" ht="23.25"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639</v>
      </c>
      <c r="AC33" s="509"/>
      <c r="AD33" s="509"/>
      <c r="AE33" s="351">
        <v>4</v>
      </c>
      <c r="AF33" s="352"/>
      <c r="AG33" s="352"/>
      <c r="AH33" s="352"/>
      <c r="AI33" s="351">
        <v>4</v>
      </c>
      <c r="AJ33" s="352"/>
      <c r="AK33" s="352"/>
      <c r="AL33" s="352"/>
      <c r="AM33" s="351">
        <v>4</v>
      </c>
      <c r="AN33" s="352"/>
      <c r="AO33" s="352"/>
      <c r="AP33" s="352"/>
      <c r="AQ33" s="151" t="s">
        <v>636</v>
      </c>
      <c r="AR33" s="152"/>
      <c r="AS33" s="152"/>
      <c r="AT33" s="153"/>
      <c r="AU33" s="352" t="s">
        <v>663</v>
      </c>
      <c r="AV33" s="352"/>
      <c r="AW33" s="352"/>
      <c r="AX33" s="353"/>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1">
        <v>100</v>
      </c>
      <c r="AF34" s="352"/>
      <c r="AG34" s="352"/>
      <c r="AH34" s="352"/>
      <c r="AI34" s="351">
        <v>100</v>
      </c>
      <c r="AJ34" s="352"/>
      <c r="AK34" s="352"/>
      <c r="AL34" s="352"/>
      <c r="AM34" s="351">
        <v>100</v>
      </c>
      <c r="AN34" s="352"/>
      <c r="AO34" s="352"/>
      <c r="AP34" s="352"/>
      <c r="AQ34" s="151" t="s">
        <v>636</v>
      </c>
      <c r="AR34" s="152"/>
      <c r="AS34" s="152"/>
      <c r="AT34" s="153"/>
      <c r="AU34" s="352" t="s">
        <v>636</v>
      </c>
      <c r="AV34" s="352"/>
      <c r="AW34" s="352"/>
      <c r="AX34" s="353"/>
    </row>
    <row r="35" spans="1:51" ht="23.25" customHeight="1" x14ac:dyDescent="0.15">
      <c r="A35" s="879" t="s">
        <v>298</v>
      </c>
      <c r="B35" s="880"/>
      <c r="C35" s="880"/>
      <c r="D35" s="880"/>
      <c r="E35" s="880"/>
      <c r="F35" s="881"/>
      <c r="G35" s="885" t="s">
        <v>640</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90"/>
      <c r="AF36" s="890"/>
      <c r="AG36" s="890"/>
      <c r="AH36" s="890"/>
      <c r="AI36" s="890"/>
      <c r="AJ36" s="890"/>
      <c r="AK36" s="890"/>
      <c r="AL36" s="890"/>
      <c r="AM36" s="890"/>
      <c r="AN36" s="890"/>
      <c r="AO36" s="890"/>
      <c r="AP36" s="890"/>
      <c r="AQ36" s="889"/>
      <c r="AR36" s="889"/>
      <c r="AS36" s="889"/>
      <c r="AT36" s="889"/>
      <c r="AU36" s="889"/>
      <c r="AV36" s="889"/>
      <c r="AW36" s="889"/>
      <c r="AX36" s="891"/>
    </row>
    <row r="37" spans="1:51" ht="18.75" customHeight="1" x14ac:dyDescent="0.15">
      <c r="A37" s="631" t="s">
        <v>270</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1</v>
      </c>
    </row>
    <row r="38" spans="1:51" ht="18.75"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5"/>
      <c r="Z38" s="456"/>
      <c r="AA38" s="457"/>
      <c r="AB38" s="320"/>
      <c r="AC38" s="321"/>
      <c r="AD38" s="322"/>
      <c r="AE38" s="323"/>
      <c r="AF38" s="323"/>
      <c r="AG38" s="323"/>
      <c r="AH38" s="323"/>
      <c r="AI38" s="323"/>
      <c r="AJ38" s="323"/>
      <c r="AK38" s="323"/>
      <c r="AL38" s="323"/>
      <c r="AM38" s="323"/>
      <c r="AN38" s="323"/>
      <c r="AO38" s="323"/>
      <c r="AP38" s="323"/>
      <c r="AQ38" s="216" t="s">
        <v>636</v>
      </c>
      <c r="AR38" s="163"/>
      <c r="AS38" s="164" t="s">
        <v>185</v>
      </c>
      <c r="AT38" s="187"/>
      <c r="AU38" s="256" t="s">
        <v>663</v>
      </c>
      <c r="AV38" s="256"/>
      <c r="AW38" s="363" t="s">
        <v>175</v>
      </c>
      <c r="AX38" s="364"/>
      <c r="AY38">
        <f>$AY$37</f>
        <v>1</v>
      </c>
    </row>
    <row r="39" spans="1:51" ht="38.25" customHeight="1" x14ac:dyDescent="0.15">
      <c r="A39" s="502"/>
      <c r="B39" s="500"/>
      <c r="C39" s="500"/>
      <c r="D39" s="500"/>
      <c r="E39" s="500"/>
      <c r="F39" s="501"/>
      <c r="G39" s="527" t="s">
        <v>641</v>
      </c>
      <c r="H39" s="528"/>
      <c r="I39" s="528"/>
      <c r="J39" s="528"/>
      <c r="K39" s="528"/>
      <c r="L39" s="528"/>
      <c r="M39" s="528"/>
      <c r="N39" s="528"/>
      <c r="O39" s="529"/>
      <c r="P39" s="176" t="s">
        <v>642</v>
      </c>
      <c r="Q39" s="176"/>
      <c r="R39" s="176"/>
      <c r="S39" s="176"/>
      <c r="T39" s="176"/>
      <c r="U39" s="176"/>
      <c r="V39" s="176"/>
      <c r="W39" s="176"/>
      <c r="X39" s="218"/>
      <c r="Y39" s="327" t="s">
        <v>12</v>
      </c>
      <c r="Z39" s="536"/>
      <c r="AA39" s="537"/>
      <c r="AB39" s="538" t="s">
        <v>639</v>
      </c>
      <c r="AC39" s="538"/>
      <c r="AD39" s="538"/>
      <c r="AE39" s="351">
        <v>1</v>
      </c>
      <c r="AF39" s="352"/>
      <c r="AG39" s="352"/>
      <c r="AH39" s="352"/>
      <c r="AI39" s="351">
        <v>1</v>
      </c>
      <c r="AJ39" s="352"/>
      <c r="AK39" s="352"/>
      <c r="AL39" s="352"/>
      <c r="AM39" s="351">
        <v>1</v>
      </c>
      <c r="AN39" s="352"/>
      <c r="AO39" s="352"/>
      <c r="AP39" s="352"/>
      <c r="AQ39" s="151" t="s">
        <v>636</v>
      </c>
      <c r="AR39" s="152"/>
      <c r="AS39" s="152"/>
      <c r="AT39" s="153"/>
      <c r="AU39" s="352" t="s">
        <v>636</v>
      </c>
      <c r="AV39" s="352"/>
      <c r="AW39" s="352"/>
      <c r="AX39" s="353"/>
      <c r="AY39">
        <f t="shared" ref="AY39:AY43" si="4">$AY$37</f>
        <v>1</v>
      </c>
    </row>
    <row r="40" spans="1:51" ht="38.25"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t="s">
        <v>639</v>
      </c>
      <c r="AC40" s="509"/>
      <c r="AD40" s="509"/>
      <c r="AE40" s="351">
        <v>1</v>
      </c>
      <c r="AF40" s="352"/>
      <c r="AG40" s="352"/>
      <c r="AH40" s="352"/>
      <c r="AI40" s="351">
        <v>1</v>
      </c>
      <c r="AJ40" s="352"/>
      <c r="AK40" s="352"/>
      <c r="AL40" s="352"/>
      <c r="AM40" s="351">
        <v>1</v>
      </c>
      <c r="AN40" s="352"/>
      <c r="AO40" s="352"/>
      <c r="AP40" s="352"/>
      <c r="AQ40" s="151" t="s">
        <v>636</v>
      </c>
      <c r="AR40" s="152"/>
      <c r="AS40" s="152"/>
      <c r="AT40" s="153"/>
      <c r="AU40" s="352" t="s">
        <v>663</v>
      </c>
      <c r="AV40" s="352"/>
      <c r="AW40" s="352"/>
      <c r="AX40" s="353"/>
      <c r="AY40">
        <f t="shared" si="4"/>
        <v>1</v>
      </c>
    </row>
    <row r="41" spans="1:51" ht="38.25"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1">
        <v>100</v>
      </c>
      <c r="AF41" s="352"/>
      <c r="AG41" s="352"/>
      <c r="AH41" s="352"/>
      <c r="AI41" s="351">
        <v>100</v>
      </c>
      <c r="AJ41" s="352"/>
      <c r="AK41" s="352"/>
      <c r="AL41" s="352"/>
      <c r="AM41" s="351">
        <v>100</v>
      </c>
      <c r="AN41" s="352"/>
      <c r="AO41" s="352"/>
      <c r="AP41" s="352"/>
      <c r="AQ41" s="151" t="s">
        <v>636</v>
      </c>
      <c r="AR41" s="152"/>
      <c r="AS41" s="152"/>
      <c r="AT41" s="153"/>
      <c r="AU41" s="352" t="s">
        <v>636</v>
      </c>
      <c r="AV41" s="352"/>
      <c r="AW41" s="352"/>
      <c r="AX41" s="353"/>
      <c r="AY41">
        <f t="shared" si="4"/>
        <v>1</v>
      </c>
    </row>
    <row r="42" spans="1:51" ht="23.25" customHeight="1" x14ac:dyDescent="0.15">
      <c r="A42" s="879" t="s">
        <v>298</v>
      </c>
      <c r="B42" s="880"/>
      <c r="C42" s="880"/>
      <c r="D42" s="880"/>
      <c r="E42" s="880"/>
      <c r="F42" s="881"/>
      <c r="G42" s="885" t="s">
        <v>640</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c r="AY42">
        <f t="shared" si="4"/>
        <v>1</v>
      </c>
    </row>
    <row r="43" spans="1:51" ht="23.25" customHeight="1" thickBot="1" x14ac:dyDescent="0.2">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90"/>
      <c r="AF43" s="890"/>
      <c r="AG43" s="890"/>
      <c r="AH43" s="890"/>
      <c r="AI43" s="890"/>
      <c r="AJ43" s="890"/>
      <c r="AK43" s="890"/>
      <c r="AL43" s="890"/>
      <c r="AM43" s="890"/>
      <c r="AN43" s="890"/>
      <c r="AO43" s="890"/>
      <c r="AP43" s="890"/>
      <c r="AQ43" s="889"/>
      <c r="AR43" s="889"/>
      <c r="AS43" s="889"/>
      <c r="AT43" s="889"/>
      <c r="AU43" s="889"/>
      <c r="AV43" s="889"/>
      <c r="AW43" s="889"/>
      <c r="AX43" s="891"/>
      <c r="AY43">
        <f t="shared" si="4"/>
        <v>1</v>
      </c>
    </row>
    <row r="44" spans="1:51" ht="18.75" hidden="1" customHeight="1" x14ac:dyDescent="0.15">
      <c r="A44" s="631" t="s">
        <v>270</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5"/>
      <c r="Z45" s="456"/>
      <c r="AA45" s="457"/>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79" t="s">
        <v>298</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c r="AY49">
        <f t="shared" si="5"/>
        <v>0</v>
      </c>
    </row>
    <row r="50" spans="1:51"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90"/>
      <c r="AF50" s="890"/>
      <c r="AG50" s="890"/>
      <c r="AH50" s="890"/>
      <c r="AI50" s="890"/>
      <c r="AJ50" s="890"/>
      <c r="AK50" s="890"/>
      <c r="AL50" s="890"/>
      <c r="AM50" s="890"/>
      <c r="AN50" s="890"/>
      <c r="AO50" s="890"/>
      <c r="AP50" s="890"/>
      <c r="AQ50" s="889"/>
      <c r="AR50" s="889"/>
      <c r="AS50" s="889"/>
      <c r="AT50" s="889"/>
      <c r="AU50" s="889"/>
      <c r="AV50" s="889"/>
      <c r="AW50" s="889"/>
      <c r="AX50" s="891"/>
      <c r="AY50">
        <f t="shared" si="5"/>
        <v>0</v>
      </c>
    </row>
    <row r="51" spans="1:51" ht="18.75" hidden="1" customHeight="1" x14ac:dyDescent="0.15">
      <c r="A51" s="499" t="s">
        <v>270</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5"/>
      <c r="Z52" s="456"/>
      <c r="AA52" s="457"/>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79" t="s">
        <v>298</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c r="AY56">
        <f t="shared" si="6"/>
        <v>0</v>
      </c>
    </row>
    <row r="57" spans="1:51"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90"/>
      <c r="AF57" s="890"/>
      <c r="AG57" s="890"/>
      <c r="AH57" s="890"/>
      <c r="AI57" s="890"/>
      <c r="AJ57" s="890"/>
      <c r="AK57" s="890"/>
      <c r="AL57" s="890"/>
      <c r="AM57" s="890"/>
      <c r="AN57" s="890"/>
      <c r="AO57" s="890"/>
      <c r="AP57" s="890"/>
      <c r="AQ57" s="889"/>
      <c r="AR57" s="889"/>
      <c r="AS57" s="889"/>
      <c r="AT57" s="889"/>
      <c r="AU57" s="889"/>
      <c r="AV57" s="889"/>
      <c r="AW57" s="889"/>
      <c r="AX57" s="891"/>
      <c r="AY57">
        <f t="shared" si="6"/>
        <v>0</v>
      </c>
    </row>
    <row r="58" spans="1:51" ht="18.75" hidden="1" customHeight="1" x14ac:dyDescent="0.15">
      <c r="A58" s="499" t="s">
        <v>270</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5"/>
      <c r="Z59" s="456"/>
      <c r="AA59" s="457"/>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79" t="s">
        <v>298</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c r="AY63">
        <f t="shared" si="7"/>
        <v>0</v>
      </c>
    </row>
    <row r="64" spans="1:51"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90"/>
      <c r="AF64" s="890"/>
      <c r="AG64" s="890"/>
      <c r="AH64" s="890"/>
      <c r="AI64" s="890"/>
      <c r="AJ64" s="890"/>
      <c r="AK64" s="890"/>
      <c r="AL64" s="890"/>
      <c r="AM64" s="890"/>
      <c r="AN64" s="890"/>
      <c r="AO64" s="890"/>
      <c r="AP64" s="890"/>
      <c r="AQ64" s="890"/>
      <c r="AR64" s="890"/>
      <c r="AS64" s="890"/>
      <c r="AT64" s="890"/>
      <c r="AU64" s="889"/>
      <c r="AV64" s="889"/>
      <c r="AW64" s="889"/>
      <c r="AX64" s="891"/>
      <c r="AY64">
        <f t="shared" si="7"/>
        <v>0</v>
      </c>
    </row>
    <row r="65" spans="1:51" ht="18.75" hidden="1" customHeight="1" x14ac:dyDescent="0.15">
      <c r="A65" s="840" t="s">
        <v>271</v>
      </c>
      <c r="B65" s="841"/>
      <c r="C65" s="841"/>
      <c r="D65" s="841"/>
      <c r="E65" s="841"/>
      <c r="F65" s="842"/>
      <c r="G65" s="843"/>
      <c r="H65" s="845" t="s">
        <v>145</v>
      </c>
      <c r="I65" s="845"/>
      <c r="J65" s="845"/>
      <c r="K65" s="845"/>
      <c r="L65" s="845"/>
      <c r="M65" s="845"/>
      <c r="N65" s="845"/>
      <c r="O65" s="846"/>
      <c r="P65" s="849" t="s">
        <v>58</v>
      </c>
      <c r="Q65" s="845"/>
      <c r="R65" s="845"/>
      <c r="S65" s="845"/>
      <c r="T65" s="845"/>
      <c r="U65" s="845"/>
      <c r="V65" s="846"/>
      <c r="W65" s="851" t="s">
        <v>266</v>
      </c>
      <c r="X65" s="852"/>
      <c r="Y65" s="855"/>
      <c r="Z65" s="855"/>
      <c r="AA65" s="856"/>
      <c r="AB65" s="849" t="s">
        <v>11</v>
      </c>
      <c r="AC65" s="845"/>
      <c r="AD65" s="846"/>
      <c r="AE65" s="323" t="s">
        <v>308</v>
      </c>
      <c r="AF65" s="323"/>
      <c r="AG65" s="323"/>
      <c r="AH65" s="323"/>
      <c r="AI65" s="323" t="s">
        <v>330</v>
      </c>
      <c r="AJ65" s="323"/>
      <c r="AK65" s="323"/>
      <c r="AL65" s="323"/>
      <c r="AM65" s="323" t="s">
        <v>427</v>
      </c>
      <c r="AN65" s="323"/>
      <c r="AO65" s="323"/>
      <c r="AP65" s="323"/>
      <c r="AQ65" s="200" t="s">
        <v>184</v>
      </c>
      <c r="AR65" s="184"/>
      <c r="AS65" s="184"/>
      <c r="AT65" s="185"/>
      <c r="AU65" s="958" t="s">
        <v>133</v>
      </c>
      <c r="AV65" s="958"/>
      <c r="AW65" s="958"/>
      <c r="AX65" s="959"/>
      <c r="AY65">
        <f>COUNTA($H$67)</f>
        <v>0</v>
      </c>
    </row>
    <row r="66" spans="1:51" ht="18.75" hidden="1" customHeight="1" x14ac:dyDescent="0.15">
      <c r="A66" s="833"/>
      <c r="B66" s="834"/>
      <c r="C66" s="834"/>
      <c r="D66" s="834"/>
      <c r="E66" s="834"/>
      <c r="F66" s="835"/>
      <c r="G66" s="844"/>
      <c r="H66" s="847"/>
      <c r="I66" s="847"/>
      <c r="J66" s="847"/>
      <c r="K66" s="847"/>
      <c r="L66" s="847"/>
      <c r="M66" s="847"/>
      <c r="N66" s="847"/>
      <c r="O66" s="848"/>
      <c r="P66" s="850"/>
      <c r="Q66" s="847"/>
      <c r="R66" s="847"/>
      <c r="S66" s="847"/>
      <c r="T66" s="847"/>
      <c r="U66" s="847"/>
      <c r="V66" s="848"/>
      <c r="W66" s="853"/>
      <c r="X66" s="854"/>
      <c r="Y66" s="857"/>
      <c r="Z66" s="857"/>
      <c r="AA66" s="858"/>
      <c r="AB66" s="850"/>
      <c r="AC66" s="847"/>
      <c r="AD66" s="848"/>
      <c r="AE66" s="323"/>
      <c r="AF66" s="323"/>
      <c r="AG66" s="323"/>
      <c r="AH66" s="323"/>
      <c r="AI66" s="323"/>
      <c r="AJ66" s="323"/>
      <c r="AK66" s="323"/>
      <c r="AL66" s="323"/>
      <c r="AM66" s="323"/>
      <c r="AN66" s="323"/>
      <c r="AO66" s="323"/>
      <c r="AP66" s="323"/>
      <c r="AQ66" s="216"/>
      <c r="AR66" s="163"/>
      <c r="AS66" s="164" t="s">
        <v>185</v>
      </c>
      <c r="AT66" s="187"/>
      <c r="AU66" s="256"/>
      <c r="AV66" s="256"/>
      <c r="AW66" s="847" t="s">
        <v>269</v>
      </c>
      <c r="AX66" s="960"/>
      <c r="AY66">
        <f>$AY$65</f>
        <v>0</v>
      </c>
    </row>
    <row r="67" spans="1:51" ht="23.25" hidden="1" customHeight="1" x14ac:dyDescent="0.15">
      <c r="A67" s="833"/>
      <c r="B67" s="834"/>
      <c r="C67" s="834"/>
      <c r="D67" s="834"/>
      <c r="E67" s="834"/>
      <c r="F67" s="835"/>
      <c r="G67" s="961" t="s">
        <v>186</v>
      </c>
      <c r="H67" s="944"/>
      <c r="I67" s="945"/>
      <c r="J67" s="945"/>
      <c r="K67" s="945"/>
      <c r="L67" s="945"/>
      <c r="M67" s="945"/>
      <c r="N67" s="945"/>
      <c r="O67" s="946"/>
      <c r="P67" s="944"/>
      <c r="Q67" s="945"/>
      <c r="R67" s="945"/>
      <c r="S67" s="945"/>
      <c r="T67" s="945"/>
      <c r="U67" s="945"/>
      <c r="V67" s="946"/>
      <c r="W67" s="950"/>
      <c r="X67" s="951"/>
      <c r="Y67" s="931" t="s">
        <v>12</v>
      </c>
      <c r="Z67" s="931"/>
      <c r="AA67" s="932"/>
      <c r="AB67" s="933" t="s">
        <v>288</v>
      </c>
      <c r="AC67" s="933"/>
      <c r="AD67" s="933"/>
      <c r="AE67" s="351"/>
      <c r="AF67" s="352"/>
      <c r="AG67" s="352"/>
      <c r="AH67" s="352"/>
      <c r="AI67" s="351"/>
      <c r="AJ67" s="352"/>
      <c r="AK67" s="352"/>
      <c r="AL67" s="352"/>
      <c r="AM67" s="351"/>
      <c r="AN67" s="352"/>
      <c r="AO67" s="352"/>
      <c r="AP67" s="352"/>
      <c r="AQ67" s="351"/>
      <c r="AR67" s="352"/>
      <c r="AS67" s="352"/>
      <c r="AT67" s="798"/>
      <c r="AU67" s="352"/>
      <c r="AV67" s="352"/>
      <c r="AW67" s="352"/>
      <c r="AX67" s="353"/>
      <c r="AY67">
        <f t="shared" ref="AY67:AY72" si="8">$AY$65</f>
        <v>0</v>
      </c>
    </row>
    <row r="68" spans="1:51" ht="23.25" hidden="1" customHeight="1" x14ac:dyDescent="0.15">
      <c r="A68" s="833"/>
      <c r="B68" s="834"/>
      <c r="C68" s="834"/>
      <c r="D68" s="834"/>
      <c r="E68" s="834"/>
      <c r="F68" s="835"/>
      <c r="G68" s="921"/>
      <c r="H68" s="947"/>
      <c r="I68" s="948"/>
      <c r="J68" s="948"/>
      <c r="K68" s="948"/>
      <c r="L68" s="948"/>
      <c r="M68" s="948"/>
      <c r="N68" s="948"/>
      <c r="O68" s="949"/>
      <c r="P68" s="947"/>
      <c r="Q68" s="948"/>
      <c r="R68" s="948"/>
      <c r="S68" s="948"/>
      <c r="T68" s="948"/>
      <c r="U68" s="948"/>
      <c r="V68" s="949"/>
      <c r="W68" s="952"/>
      <c r="X68" s="953"/>
      <c r="Y68" s="115" t="s">
        <v>53</v>
      </c>
      <c r="Z68" s="115"/>
      <c r="AA68" s="116"/>
      <c r="AB68" s="956" t="s">
        <v>288</v>
      </c>
      <c r="AC68" s="956"/>
      <c r="AD68" s="956"/>
      <c r="AE68" s="351"/>
      <c r="AF68" s="352"/>
      <c r="AG68" s="352"/>
      <c r="AH68" s="352"/>
      <c r="AI68" s="351"/>
      <c r="AJ68" s="352"/>
      <c r="AK68" s="352"/>
      <c r="AL68" s="352"/>
      <c r="AM68" s="351"/>
      <c r="AN68" s="352"/>
      <c r="AO68" s="352"/>
      <c r="AP68" s="352"/>
      <c r="AQ68" s="351"/>
      <c r="AR68" s="352"/>
      <c r="AS68" s="352"/>
      <c r="AT68" s="798"/>
      <c r="AU68" s="352"/>
      <c r="AV68" s="352"/>
      <c r="AW68" s="352"/>
      <c r="AX68" s="353"/>
      <c r="AY68">
        <f t="shared" si="8"/>
        <v>0</v>
      </c>
    </row>
    <row r="69" spans="1:51" ht="23.25" hidden="1" customHeight="1" x14ac:dyDescent="0.15">
      <c r="A69" s="833"/>
      <c r="B69" s="834"/>
      <c r="C69" s="834"/>
      <c r="D69" s="834"/>
      <c r="E69" s="834"/>
      <c r="F69" s="835"/>
      <c r="G69" s="962"/>
      <c r="H69" s="947"/>
      <c r="I69" s="948"/>
      <c r="J69" s="948"/>
      <c r="K69" s="948"/>
      <c r="L69" s="948"/>
      <c r="M69" s="948"/>
      <c r="N69" s="948"/>
      <c r="O69" s="949"/>
      <c r="P69" s="947"/>
      <c r="Q69" s="948"/>
      <c r="R69" s="948"/>
      <c r="S69" s="948"/>
      <c r="T69" s="948"/>
      <c r="U69" s="948"/>
      <c r="V69" s="949"/>
      <c r="W69" s="954"/>
      <c r="X69" s="955"/>
      <c r="Y69" s="115" t="s">
        <v>13</v>
      </c>
      <c r="Z69" s="115"/>
      <c r="AA69" s="116"/>
      <c r="AB69" s="957" t="s">
        <v>289</v>
      </c>
      <c r="AC69" s="957"/>
      <c r="AD69" s="957"/>
      <c r="AE69" s="359"/>
      <c r="AF69" s="360"/>
      <c r="AG69" s="360"/>
      <c r="AH69" s="360"/>
      <c r="AI69" s="359"/>
      <c r="AJ69" s="360"/>
      <c r="AK69" s="360"/>
      <c r="AL69" s="360"/>
      <c r="AM69" s="359"/>
      <c r="AN69" s="360"/>
      <c r="AO69" s="360"/>
      <c r="AP69" s="360"/>
      <c r="AQ69" s="351"/>
      <c r="AR69" s="352"/>
      <c r="AS69" s="352"/>
      <c r="AT69" s="798"/>
      <c r="AU69" s="352"/>
      <c r="AV69" s="352"/>
      <c r="AW69" s="352"/>
      <c r="AX69" s="353"/>
      <c r="AY69">
        <f t="shared" si="8"/>
        <v>0</v>
      </c>
    </row>
    <row r="70" spans="1:51" ht="23.25" hidden="1" customHeight="1" x14ac:dyDescent="0.15">
      <c r="A70" s="833" t="s">
        <v>275</v>
      </c>
      <c r="B70" s="834"/>
      <c r="C70" s="834"/>
      <c r="D70" s="834"/>
      <c r="E70" s="834"/>
      <c r="F70" s="835"/>
      <c r="G70" s="921" t="s">
        <v>187</v>
      </c>
      <c r="H70" s="922"/>
      <c r="I70" s="922"/>
      <c r="J70" s="922"/>
      <c r="K70" s="922"/>
      <c r="L70" s="922"/>
      <c r="M70" s="922"/>
      <c r="N70" s="922"/>
      <c r="O70" s="922"/>
      <c r="P70" s="922"/>
      <c r="Q70" s="922"/>
      <c r="R70" s="922"/>
      <c r="S70" s="922"/>
      <c r="T70" s="922"/>
      <c r="U70" s="922"/>
      <c r="V70" s="922"/>
      <c r="W70" s="925" t="s">
        <v>287</v>
      </c>
      <c r="X70" s="926"/>
      <c r="Y70" s="931" t="s">
        <v>12</v>
      </c>
      <c r="Z70" s="931"/>
      <c r="AA70" s="932"/>
      <c r="AB70" s="933" t="s">
        <v>288</v>
      </c>
      <c r="AC70" s="933"/>
      <c r="AD70" s="933"/>
      <c r="AE70" s="351"/>
      <c r="AF70" s="352"/>
      <c r="AG70" s="352"/>
      <c r="AH70" s="352"/>
      <c r="AI70" s="351"/>
      <c r="AJ70" s="352"/>
      <c r="AK70" s="352"/>
      <c r="AL70" s="352"/>
      <c r="AM70" s="351"/>
      <c r="AN70" s="352"/>
      <c r="AO70" s="352"/>
      <c r="AP70" s="352"/>
      <c r="AQ70" s="351"/>
      <c r="AR70" s="352"/>
      <c r="AS70" s="352"/>
      <c r="AT70" s="798"/>
      <c r="AU70" s="352"/>
      <c r="AV70" s="352"/>
      <c r="AW70" s="352"/>
      <c r="AX70" s="353"/>
      <c r="AY70">
        <f t="shared" si="8"/>
        <v>0</v>
      </c>
    </row>
    <row r="71" spans="1:51" ht="23.25" hidden="1" customHeight="1" x14ac:dyDescent="0.15">
      <c r="A71" s="833"/>
      <c r="B71" s="834"/>
      <c r="C71" s="834"/>
      <c r="D71" s="834"/>
      <c r="E71" s="834"/>
      <c r="F71" s="835"/>
      <c r="G71" s="921"/>
      <c r="H71" s="923"/>
      <c r="I71" s="923"/>
      <c r="J71" s="923"/>
      <c r="K71" s="923"/>
      <c r="L71" s="923"/>
      <c r="M71" s="923"/>
      <c r="N71" s="923"/>
      <c r="O71" s="923"/>
      <c r="P71" s="923"/>
      <c r="Q71" s="923"/>
      <c r="R71" s="923"/>
      <c r="S71" s="923"/>
      <c r="T71" s="923"/>
      <c r="U71" s="923"/>
      <c r="V71" s="923"/>
      <c r="W71" s="927"/>
      <c r="X71" s="928"/>
      <c r="Y71" s="115" t="s">
        <v>53</v>
      </c>
      <c r="Z71" s="115"/>
      <c r="AA71" s="116"/>
      <c r="AB71" s="956" t="s">
        <v>288</v>
      </c>
      <c r="AC71" s="956"/>
      <c r="AD71" s="956"/>
      <c r="AE71" s="351"/>
      <c r="AF71" s="352"/>
      <c r="AG71" s="352"/>
      <c r="AH71" s="352"/>
      <c r="AI71" s="351"/>
      <c r="AJ71" s="352"/>
      <c r="AK71" s="352"/>
      <c r="AL71" s="352"/>
      <c r="AM71" s="351"/>
      <c r="AN71" s="352"/>
      <c r="AO71" s="352"/>
      <c r="AP71" s="352"/>
      <c r="AQ71" s="351"/>
      <c r="AR71" s="352"/>
      <c r="AS71" s="352"/>
      <c r="AT71" s="798"/>
      <c r="AU71" s="352"/>
      <c r="AV71" s="352"/>
      <c r="AW71" s="352"/>
      <c r="AX71" s="353"/>
      <c r="AY71">
        <f t="shared" si="8"/>
        <v>0</v>
      </c>
    </row>
    <row r="72" spans="1:51" ht="23.25" hidden="1" customHeight="1" x14ac:dyDescent="0.15">
      <c r="A72" s="836"/>
      <c r="B72" s="837"/>
      <c r="C72" s="837"/>
      <c r="D72" s="837"/>
      <c r="E72" s="837"/>
      <c r="F72" s="838"/>
      <c r="G72" s="921"/>
      <c r="H72" s="924"/>
      <c r="I72" s="924"/>
      <c r="J72" s="924"/>
      <c r="K72" s="924"/>
      <c r="L72" s="924"/>
      <c r="M72" s="924"/>
      <c r="N72" s="924"/>
      <c r="O72" s="924"/>
      <c r="P72" s="924"/>
      <c r="Q72" s="924"/>
      <c r="R72" s="924"/>
      <c r="S72" s="924"/>
      <c r="T72" s="924"/>
      <c r="U72" s="924"/>
      <c r="V72" s="924"/>
      <c r="W72" s="929"/>
      <c r="X72" s="930"/>
      <c r="Y72" s="115" t="s">
        <v>13</v>
      </c>
      <c r="Z72" s="115"/>
      <c r="AA72" s="116"/>
      <c r="AB72" s="957" t="s">
        <v>289</v>
      </c>
      <c r="AC72" s="957"/>
      <c r="AD72" s="957"/>
      <c r="AE72" s="359"/>
      <c r="AF72" s="360"/>
      <c r="AG72" s="360"/>
      <c r="AH72" s="360"/>
      <c r="AI72" s="359"/>
      <c r="AJ72" s="360"/>
      <c r="AK72" s="360"/>
      <c r="AL72" s="360"/>
      <c r="AM72" s="359"/>
      <c r="AN72" s="360"/>
      <c r="AO72" s="360"/>
      <c r="AP72" s="920"/>
      <c r="AQ72" s="351"/>
      <c r="AR72" s="352"/>
      <c r="AS72" s="352"/>
      <c r="AT72" s="798"/>
      <c r="AU72" s="352"/>
      <c r="AV72" s="352"/>
      <c r="AW72" s="352"/>
      <c r="AX72" s="353"/>
      <c r="AY72">
        <f t="shared" si="8"/>
        <v>0</v>
      </c>
    </row>
    <row r="73" spans="1:51" ht="18.75" hidden="1" customHeight="1" x14ac:dyDescent="0.15">
      <c r="A73" s="819" t="s">
        <v>271</v>
      </c>
      <c r="B73" s="820"/>
      <c r="C73" s="820"/>
      <c r="D73" s="820"/>
      <c r="E73" s="820"/>
      <c r="F73" s="821"/>
      <c r="G73" s="790"/>
      <c r="H73" s="184" t="s">
        <v>145</v>
      </c>
      <c r="I73" s="184"/>
      <c r="J73" s="184"/>
      <c r="K73" s="184"/>
      <c r="L73" s="184"/>
      <c r="M73" s="184"/>
      <c r="N73" s="184"/>
      <c r="O73" s="185"/>
      <c r="P73" s="200" t="s">
        <v>58</v>
      </c>
      <c r="Q73" s="184"/>
      <c r="R73" s="184"/>
      <c r="S73" s="184"/>
      <c r="T73" s="184"/>
      <c r="U73" s="184"/>
      <c r="V73" s="184"/>
      <c r="W73" s="184"/>
      <c r="X73" s="185"/>
      <c r="Y73" s="792"/>
      <c r="Z73" s="793"/>
      <c r="AA73" s="794"/>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2"/>
      <c r="B74" s="823"/>
      <c r="C74" s="823"/>
      <c r="D74" s="823"/>
      <c r="E74" s="823"/>
      <c r="F74" s="824"/>
      <c r="G74" s="791"/>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2"/>
      <c r="B75" s="823"/>
      <c r="C75" s="823"/>
      <c r="D75" s="823"/>
      <c r="E75" s="823"/>
      <c r="F75" s="824"/>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2"/>
      <c r="B76" s="823"/>
      <c r="C76" s="823"/>
      <c r="D76" s="823"/>
      <c r="E76" s="823"/>
      <c r="F76" s="824"/>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2"/>
      <c r="B77" s="823"/>
      <c r="C77" s="823"/>
      <c r="D77" s="823"/>
      <c r="E77" s="823"/>
      <c r="F77" s="824"/>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4" t="s">
        <v>301</v>
      </c>
      <c r="B78" s="895"/>
      <c r="C78" s="895"/>
      <c r="D78" s="895"/>
      <c r="E78" s="892" t="s">
        <v>249</v>
      </c>
      <c r="F78" s="893"/>
      <c r="G78" s="45" t="s">
        <v>187</v>
      </c>
      <c r="H78" s="776"/>
      <c r="I78" s="230"/>
      <c r="J78" s="230"/>
      <c r="K78" s="230"/>
      <c r="L78" s="230"/>
      <c r="M78" s="230"/>
      <c r="N78" s="230"/>
      <c r="O78" s="777"/>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5" t="s">
        <v>148</v>
      </c>
      <c r="B79" s="796"/>
      <c r="C79" s="796"/>
      <c r="D79" s="796"/>
      <c r="E79" s="796"/>
      <c r="F79" s="796"/>
      <c r="G79" s="796"/>
      <c r="H79" s="796"/>
      <c r="I79" s="796"/>
      <c r="J79" s="796"/>
      <c r="K79" s="796"/>
      <c r="L79" s="796"/>
      <c r="M79" s="796"/>
      <c r="N79" s="796"/>
      <c r="O79" s="796"/>
      <c r="P79" s="796"/>
      <c r="Q79" s="796"/>
      <c r="R79" s="796"/>
      <c r="S79" s="796"/>
      <c r="T79" s="796"/>
      <c r="U79" s="796"/>
      <c r="V79" s="796"/>
      <c r="W79" s="796"/>
      <c r="X79" s="796"/>
      <c r="Y79" s="796"/>
      <c r="Z79" s="796"/>
      <c r="AA79" s="796"/>
      <c r="AB79" s="796"/>
      <c r="AC79" s="796"/>
      <c r="AD79" s="796"/>
      <c r="AE79" s="796"/>
      <c r="AF79" s="796"/>
      <c r="AG79" s="796"/>
      <c r="AH79" s="796"/>
      <c r="AI79" s="796"/>
      <c r="AJ79" s="796"/>
      <c r="AK79" s="796"/>
      <c r="AL79" s="796"/>
      <c r="AM79" s="796"/>
      <c r="AN79" s="796"/>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28" t="s">
        <v>262</v>
      </c>
      <c r="C80" s="829"/>
      <c r="D80" s="829"/>
      <c r="E80" s="829"/>
      <c r="F80" s="830"/>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4"/>
      <c r="AY80">
        <f>COUNTA($G$82)</f>
        <v>0</v>
      </c>
    </row>
    <row r="81" spans="1:60" ht="22.5" hidden="1" customHeight="1" x14ac:dyDescent="0.15">
      <c r="A81" s="507"/>
      <c r="B81" s="831"/>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1"/>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6"/>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1"/>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37"/>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2"/>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38"/>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78" t="s">
        <v>60</v>
      </c>
      <c r="H85" s="763"/>
      <c r="I85" s="763"/>
      <c r="J85" s="763"/>
      <c r="K85" s="763"/>
      <c r="L85" s="763"/>
      <c r="M85" s="763"/>
      <c r="N85" s="763"/>
      <c r="O85" s="764"/>
      <c r="P85" s="762" t="s">
        <v>62</v>
      </c>
      <c r="Q85" s="763"/>
      <c r="R85" s="763"/>
      <c r="S85" s="763"/>
      <c r="T85" s="763"/>
      <c r="U85" s="763"/>
      <c r="V85" s="763"/>
      <c r="W85" s="763"/>
      <c r="X85" s="764"/>
      <c r="Y85" s="188"/>
      <c r="Z85" s="189"/>
      <c r="AA85" s="190"/>
      <c r="AB85" s="445" t="s">
        <v>11</v>
      </c>
      <c r="AC85" s="446"/>
      <c r="AD85" s="447"/>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3"/>
      <c r="R87" s="783"/>
      <c r="S87" s="783"/>
      <c r="T87" s="783"/>
      <c r="U87" s="783"/>
      <c r="V87" s="783"/>
      <c r="W87" s="783"/>
      <c r="X87" s="784"/>
      <c r="Y87" s="739" t="s">
        <v>61</v>
      </c>
      <c r="Z87" s="740"/>
      <c r="AA87" s="741"/>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5"/>
      <c r="Q88" s="785"/>
      <c r="R88" s="785"/>
      <c r="S88" s="785"/>
      <c r="T88" s="785"/>
      <c r="U88" s="785"/>
      <c r="V88" s="785"/>
      <c r="W88" s="785"/>
      <c r="X88" s="786"/>
      <c r="Y88" s="716" t="s">
        <v>53</v>
      </c>
      <c r="Z88" s="717"/>
      <c r="AA88" s="718"/>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87"/>
      <c r="Y89" s="716" t="s">
        <v>13</v>
      </c>
      <c r="Z89" s="717"/>
      <c r="AA89" s="718"/>
      <c r="AB89" s="448" t="s">
        <v>14</v>
      </c>
      <c r="AC89" s="448"/>
      <c r="AD89" s="44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78" t="s">
        <v>60</v>
      </c>
      <c r="H90" s="763"/>
      <c r="I90" s="763"/>
      <c r="J90" s="763"/>
      <c r="K90" s="763"/>
      <c r="L90" s="763"/>
      <c r="M90" s="763"/>
      <c r="N90" s="763"/>
      <c r="O90" s="764"/>
      <c r="P90" s="762" t="s">
        <v>62</v>
      </c>
      <c r="Q90" s="763"/>
      <c r="R90" s="763"/>
      <c r="S90" s="763"/>
      <c r="T90" s="763"/>
      <c r="U90" s="763"/>
      <c r="V90" s="763"/>
      <c r="W90" s="763"/>
      <c r="X90" s="764"/>
      <c r="Y90" s="188"/>
      <c r="Z90" s="189"/>
      <c r="AA90" s="190"/>
      <c r="AB90" s="445" t="s">
        <v>11</v>
      </c>
      <c r="AC90" s="446"/>
      <c r="AD90" s="447"/>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3"/>
      <c r="R92" s="783"/>
      <c r="S92" s="783"/>
      <c r="T92" s="783"/>
      <c r="U92" s="783"/>
      <c r="V92" s="783"/>
      <c r="W92" s="783"/>
      <c r="X92" s="784"/>
      <c r="Y92" s="739" t="s">
        <v>61</v>
      </c>
      <c r="Z92" s="740"/>
      <c r="AA92" s="741"/>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5"/>
      <c r="Q93" s="785"/>
      <c r="R93" s="785"/>
      <c r="S93" s="785"/>
      <c r="T93" s="785"/>
      <c r="U93" s="785"/>
      <c r="V93" s="785"/>
      <c r="W93" s="785"/>
      <c r="X93" s="786"/>
      <c r="Y93" s="716" t="s">
        <v>53</v>
      </c>
      <c r="Z93" s="717"/>
      <c r="AA93" s="718"/>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87"/>
      <c r="Y94" s="716" t="s">
        <v>13</v>
      </c>
      <c r="Z94" s="717"/>
      <c r="AA94" s="718"/>
      <c r="AB94" s="448" t="s">
        <v>14</v>
      </c>
      <c r="AC94" s="448"/>
      <c r="AD94" s="44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78" t="s">
        <v>60</v>
      </c>
      <c r="H95" s="763"/>
      <c r="I95" s="763"/>
      <c r="J95" s="763"/>
      <c r="K95" s="763"/>
      <c r="L95" s="763"/>
      <c r="M95" s="763"/>
      <c r="N95" s="763"/>
      <c r="O95" s="764"/>
      <c r="P95" s="762" t="s">
        <v>62</v>
      </c>
      <c r="Q95" s="763"/>
      <c r="R95" s="763"/>
      <c r="S95" s="763"/>
      <c r="T95" s="763"/>
      <c r="U95" s="763"/>
      <c r="V95" s="763"/>
      <c r="W95" s="763"/>
      <c r="X95" s="764"/>
      <c r="Y95" s="188"/>
      <c r="Z95" s="189"/>
      <c r="AA95" s="190"/>
      <c r="AB95" s="445" t="s">
        <v>11</v>
      </c>
      <c r="AC95" s="446"/>
      <c r="AD95" s="447"/>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3"/>
      <c r="R97" s="783"/>
      <c r="S97" s="783"/>
      <c r="T97" s="783"/>
      <c r="U97" s="783"/>
      <c r="V97" s="783"/>
      <c r="W97" s="783"/>
      <c r="X97" s="784"/>
      <c r="Y97" s="739" t="s">
        <v>61</v>
      </c>
      <c r="Z97" s="740"/>
      <c r="AA97" s="741"/>
      <c r="AB97" s="391"/>
      <c r="AC97" s="392"/>
      <c r="AD97" s="393"/>
      <c r="AE97" s="351"/>
      <c r="AF97" s="352"/>
      <c r="AG97" s="352"/>
      <c r="AH97" s="798"/>
      <c r="AI97" s="351"/>
      <c r="AJ97" s="352"/>
      <c r="AK97" s="352"/>
      <c r="AL97" s="798"/>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5"/>
      <c r="Q98" s="785"/>
      <c r="R98" s="785"/>
      <c r="S98" s="785"/>
      <c r="T98" s="785"/>
      <c r="U98" s="785"/>
      <c r="V98" s="785"/>
      <c r="W98" s="785"/>
      <c r="X98" s="786"/>
      <c r="Y98" s="716" t="s">
        <v>53</v>
      </c>
      <c r="Z98" s="717"/>
      <c r="AA98" s="718"/>
      <c r="AB98" s="285"/>
      <c r="AC98" s="286"/>
      <c r="AD98" s="287"/>
      <c r="AE98" s="351"/>
      <c r="AF98" s="352"/>
      <c r="AG98" s="352"/>
      <c r="AH98" s="798"/>
      <c r="AI98" s="351"/>
      <c r="AJ98" s="352"/>
      <c r="AK98" s="352"/>
      <c r="AL98" s="798"/>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2"/>
      <c r="C99" s="862"/>
      <c r="D99" s="862"/>
      <c r="E99" s="862"/>
      <c r="F99" s="863"/>
      <c r="G99" s="788"/>
      <c r="H99" s="233"/>
      <c r="I99" s="233"/>
      <c r="J99" s="233"/>
      <c r="K99" s="233"/>
      <c r="L99" s="233"/>
      <c r="M99" s="233"/>
      <c r="N99" s="233"/>
      <c r="O99" s="789"/>
      <c r="P99" s="825"/>
      <c r="Q99" s="825"/>
      <c r="R99" s="825"/>
      <c r="S99" s="825"/>
      <c r="T99" s="825"/>
      <c r="U99" s="825"/>
      <c r="V99" s="825"/>
      <c r="W99" s="825"/>
      <c r="X99" s="826"/>
      <c r="Y99" s="467" t="s">
        <v>13</v>
      </c>
      <c r="Z99" s="468"/>
      <c r="AA99" s="469"/>
      <c r="AB99" s="449" t="s">
        <v>14</v>
      </c>
      <c r="AC99" s="450"/>
      <c r="AD99" s="451"/>
      <c r="AE99" s="799"/>
      <c r="AF99" s="800"/>
      <c r="AG99" s="800"/>
      <c r="AH99" s="827"/>
      <c r="AI99" s="799"/>
      <c r="AJ99" s="800"/>
      <c r="AK99" s="800"/>
      <c r="AL99" s="827"/>
      <c r="AM99" s="799"/>
      <c r="AN99" s="800"/>
      <c r="AO99" s="800"/>
      <c r="AP99" s="800"/>
      <c r="AQ99" s="801"/>
      <c r="AR99" s="802"/>
      <c r="AS99" s="802"/>
      <c r="AT99" s="803"/>
      <c r="AU99" s="800"/>
      <c r="AV99" s="800"/>
      <c r="AW99" s="800"/>
      <c r="AX99" s="804"/>
      <c r="AY99">
        <f t="shared" si="12"/>
        <v>0</v>
      </c>
    </row>
    <row r="100" spans="1:60" ht="31.5" customHeight="1" x14ac:dyDescent="0.15">
      <c r="A100" s="814" t="s">
        <v>272</v>
      </c>
      <c r="B100" s="815"/>
      <c r="C100" s="815"/>
      <c r="D100" s="815"/>
      <c r="E100" s="815"/>
      <c r="F100" s="816"/>
      <c r="G100" s="817" t="s">
        <v>59</v>
      </c>
      <c r="H100" s="817"/>
      <c r="I100" s="817"/>
      <c r="J100" s="817"/>
      <c r="K100" s="817"/>
      <c r="L100" s="817"/>
      <c r="M100" s="817"/>
      <c r="N100" s="817"/>
      <c r="O100" s="817"/>
      <c r="P100" s="817"/>
      <c r="Q100" s="817"/>
      <c r="R100" s="817"/>
      <c r="S100" s="817"/>
      <c r="T100" s="817"/>
      <c r="U100" s="817"/>
      <c r="V100" s="817"/>
      <c r="W100" s="817"/>
      <c r="X100" s="818"/>
      <c r="Y100" s="452"/>
      <c r="Z100" s="453"/>
      <c r="AA100" s="454"/>
      <c r="AB100" s="839" t="s">
        <v>11</v>
      </c>
      <c r="AC100" s="839"/>
      <c r="AD100" s="839"/>
      <c r="AE100" s="805" t="s">
        <v>308</v>
      </c>
      <c r="AF100" s="806"/>
      <c r="AG100" s="806"/>
      <c r="AH100" s="807"/>
      <c r="AI100" s="805" t="s">
        <v>330</v>
      </c>
      <c r="AJ100" s="806"/>
      <c r="AK100" s="806"/>
      <c r="AL100" s="807"/>
      <c r="AM100" s="805" t="s">
        <v>427</v>
      </c>
      <c r="AN100" s="806"/>
      <c r="AO100" s="806"/>
      <c r="AP100" s="807"/>
      <c r="AQ100" s="908" t="s">
        <v>335</v>
      </c>
      <c r="AR100" s="909"/>
      <c r="AS100" s="909"/>
      <c r="AT100" s="910"/>
      <c r="AU100" s="908" t="s">
        <v>459</v>
      </c>
      <c r="AV100" s="909"/>
      <c r="AW100" s="909"/>
      <c r="AX100" s="911"/>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797" t="s">
        <v>54</v>
      </c>
      <c r="Z101" s="702"/>
      <c r="AA101" s="703"/>
      <c r="AB101" s="538" t="s">
        <v>289</v>
      </c>
      <c r="AC101" s="538"/>
      <c r="AD101" s="538"/>
      <c r="AE101" s="346">
        <v>100</v>
      </c>
      <c r="AF101" s="346"/>
      <c r="AG101" s="346"/>
      <c r="AH101" s="346"/>
      <c r="AI101" s="346">
        <v>100</v>
      </c>
      <c r="AJ101" s="346"/>
      <c r="AK101" s="346"/>
      <c r="AL101" s="346"/>
      <c r="AM101" s="346">
        <v>100</v>
      </c>
      <c r="AN101" s="346"/>
      <c r="AO101" s="346"/>
      <c r="AP101" s="346"/>
      <c r="AQ101" s="346" t="s">
        <v>663</v>
      </c>
      <c r="AR101" s="346"/>
      <c r="AS101" s="346"/>
      <c r="AT101" s="346"/>
      <c r="AU101" s="351" t="s">
        <v>663</v>
      </c>
      <c r="AV101" s="352"/>
      <c r="AW101" s="352"/>
      <c r="AX101" s="353"/>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8"/>
      <c r="AA102" s="329"/>
      <c r="AB102" s="538" t="s">
        <v>289</v>
      </c>
      <c r="AC102" s="538"/>
      <c r="AD102" s="538"/>
      <c r="AE102" s="346">
        <v>100</v>
      </c>
      <c r="AF102" s="346"/>
      <c r="AG102" s="346"/>
      <c r="AH102" s="346"/>
      <c r="AI102" s="346">
        <v>100</v>
      </c>
      <c r="AJ102" s="346"/>
      <c r="AK102" s="346"/>
      <c r="AL102" s="346"/>
      <c r="AM102" s="346">
        <v>100</v>
      </c>
      <c r="AN102" s="346"/>
      <c r="AO102" s="346"/>
      <c r="AP102" s="346"/>
      <c r="AQ102" s="346" t="s">
        <v>663</v>
      </c>
      <c r="AR102" s="346"/>
      <c r="AS102" s="346"/>
      <c r="AT102" s="346"/>
      <c r="AU102" s="359" t="s">
        <v>663</v>
      </c>
      <c r="AV102" s="360"/>
      <c r="AW102" s="360"/>
      <c r="AX102" s="912"/>
    </row>
    <row r="103" spans="1:60" ht="31.5" customHeight="1" x14ac:dyDescent="0.15">
      <c r="A103" s="475" t="s">
        <v>272</v>
      </c>
      <c r="B103" s="476"/>
      <c r="C103" s="476"/>
      <c r="D103" s="476"/>
      <c r="E103" s="476"/>
      <c r="F103" s="477"/>
      <c r="G103" s="717" t="s">
        <v>59</v>
      </c>
      <c r="H103" s="717"/>
      <c r="I103" s="717"/>
      <c r="J103" s="717"/>
      <c r="K103" s="717"/>
      <c r="L103" s="717"/>
      <c r="M103" s="717"/>
      <c r="N103" s="717"/>
      <c r="O103" s="717"/>
      <c r="P103" s="717"/>
      <c r="Q103" s="717"/>
      <c r="R103" s="717"/>
      <c r="S103" s="717"/>
      <c r="T103" s="717"/>
      <c r="U103" s="717"/>
      <c r="V103" s="717"/>
      <c r="W103" s="717"/>
      <c r="X103" s="718"/>
      <c r="Y103" s="455"/>
      <c r="Z103" s="456"/>
      <c r="AA103" s="457"/>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1</v>
      </c>
    </row>
    <row r="104" spans="1:60" ht="23.25" customHeight="1" x14ac:dyDescent="0.15">
      <c r="A104" s="478"/>
      <c r="B104" s="479"/>
      <c r="C104" s="479"/>
      <c r="D104" s="479"/>
      <c r="E104" s="479"/>
      <c r="F104" s="480"/>
      <c r="G104" s="176" t="s">
        <v>644</v>
      </c>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t="s">
        <v>289</v>
      </c>
      <c r="AC104" s="459"/>
      <c r="AD104" s="460"/>
      <c r="AE104" s="346">
        <v>100</v>
      </c>
      <c r="AF104" s="346"/>
      <c r="AG104" s="346"/>
      <c r="AH104" s="346"/>
      <c r="AI104" s="346">
        <v>100</v>
      </c>
      <c r="AJ104" s="346"/>
      <c r="AK104" s="346"/>
      <c r="AL104" s="346"/>
      <c r="AM104" s="346">
        <v>100</v>
      </c>
      <c r="AN104" s="346"/>
      <c r="AO104" s="346"/>
      <c r="AP104" s="346"/>
      <c r="AQ104" s="346" t="s">
        <v>663</v>
      </c>
      <c r="AR104" s="346"/>
      <c r="AS104" s="346"/>
      <c r="AT104" s="346"/>
      <c r="AU104" s="346" t="s">
        <v>663</v>
      </c>
      <c r="AV104" s="346"/>
      <c r="AW104" s="346"/>
      <c r="AX104" s="347"/>
      <c r="AY104">
        <f>$AY$103</f>
        <v>1</v>
      </c>
    </row>
    <row r="105" spans="1:60" ht="23.25"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1" t="s">
        <v>289</v>
      </c>
      <c r="AC105" s="392"/>
      <c r="AD105" s="393"/>
      <c r="AE105" s="346">
        <v>100</v>
      </c>
      <c r="AF105" s="346"/>
      <c r="AG105" s="346"/>
      <c r="AH105" s="346"/>
      <c r="AI105" s="346">
        <v>100</v>
      </c>
      <c r="AJ105" s="346"/>
      <c r="AK105" s="346"/>
      <c r="AL105" s="346"/>
      <c r="AM105" s="346">
        <v>100</v>
      </c>
      <c r="AN105" s="346"/>
      <c r="AO105" s="346"/>
      <c r="AP105" s="346"/>
      <c r="AQ105" s="346" t="s">
        <v>663</v>
      </c>
      <c r="AR105" s="346"/>
      <c r="AS105" s="346"/>
      <c r="AT105" s="346"/>
      <c r="AU105" s="346" t="s">
        <v>663</v>
      </c>
      <c r="AV105" s="346"/>
      <c r="AW105" s="346"/>
      <c r="AX105" s="347"/>
      <c r="AY105">
        <f>$AY$103</f>
        <v>1</v>
      </c>
    </row>
    <row r="106" spans="1:60" ht="31.5" hidden="1" customHeight="1" x14ac:dyDescent="0.15">
      <c r="A106" s="475" t="s">
        <v>272</v>
      </c>
      <c r="B106" s="476"/>
      <c r="C106" s="476"/>
      <c r="D106" s="476"/>
      <c r="E106" s="476"/>
      <c r="F106" s="477"/>
      <c r="G106" s="717" t="s">
        <v>59</v>
      </c>
      <c r="H106" s="717"/>
      <c r="I106" s="717"/>
      <c r="J106" s="717"/>
      <c r="K106" s="717"/>
      <c r="L106" s="717"/>
      <c r="M106" s="717"/>
      <c r="N106" s="717"/>
      <c r="O106" s="717"/>
      <c r="P106" s="717"/>
      <c r="Q106" s="717"/>
      <c r="R106" s="717"/>
      <c r="S106" s="717"/>
      <c r="T106" s="717"/>
      <c r="U106" s="717"/>
      <c r="V106" s="717"/>
      <c r="W106" s="717"/>
      <c r="X106" s="718"/>
      <c r="Y106" s="455"/>
      <c r="Z106" s="456"/>
      <c r="AA106" s="457"/>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5" t="s">
        <v>272</v>
      </c>
      <c r="B109" s="476"/>
      <c r="C109" s="476"/>
      <c r="D109" s="476"/>
      <c r="E109" s="476"/>
      <c r="F109" s="477"/>
      <c r="G109" s="717" t="s">
        <v>59</v>
      </c>
      <c r="H109" s="717"/>
      <c r="I109" s="717"/>
      <c r="J109" s="717"/>
      <c r="K109" s="717"/>
      <c r="L109" s="717"/>
      <c r="M109" s="717"/>
      <c r="N109" s="717"/>
      <c r="O109" s="717"/>
      <c r="P109" s="717"/>
      <c r="Q109" s="717"/>
      <c r="R109" s="717"/>
      <c r="S109" s="717"/>
      <c r="T109" s="717"/>
      <c r="U109" s="717"/>
      <c r="V109" s="717"/>
      <c r="W109" s="717"/>
      <c r="X109" s="718"/>
      <c r="Y109" s="455"/>
      <c r="Z109" s="456"/>
      <c r="AA109" s="457"/>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5" t="s">
        <v>272</v>
      </c>
      <c r="B112" s="476"/>
      <c r="C112" s="476"/>
      <c r="D112" s="476"/>
      <c r="E112" s="476"/>
      <c r="F112" s="477"/>
      <c r="G112" s="717" t="s">
        <v>59</v>
      </c>
      <c r="H112" s="717"/>
      <c r="I112" s="717"/>
      <c r="J112" s="717"/>
      <c r="K112" s="717"/>
      <c r="L112" s="717"/>
      <c r="M112" s="717"/>
      <c r="N112" s="717"/>
      <c r="O112" s="717"/>
      <c r="P112" s="717"/>
      <c r="Q112" s="717"/>
      <c r="R112" s="717"/>
      <c r="S112" s="717"/>
      <c r="T112" s="717"/>
      <c r="U112" s="717"/>
      <c r="V112" s="717"/>
      <c r="W112" s="717"/>
      <c r="X112" s="718"/>
      <c r="Y112" s="455"/>
      <c r="Z112" s="456"/>
      <c r="AA112" s="457"/>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6"/>
      <c r="AF113" s="346"/>
      <c r="AG113" s="346"/>
      <c r="AH113" s="346"/>
      <c r="AI113" s="346"/>
      <c r="AJ113" s="346"/>
      <c r="AK113" s="346"/>
      <c r="AL113" s="346"/>
      <c r="AM113" s="346"/>
      <c r="AN113" s="346"/>
      <c r="AO113" s="346"/>
      <c r="AP113" s="346"/>
      <c r="AQ113" s="351"/>
      <c r="AR113" s="352"/>
      <c r="AS113" s="352"/>
      <c r="AT113" s="798"/>
      <c r="AU113" s="346"/>
      <c r="AV113" s="346"/>
      <c r="AW113" s="346"/>
      <c r="AX113" s="347"/>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1"/>
      <c r="AC114" s="392"/>
      <c r="AD114" s="393"/>
      <c r="AE114" s="354"/>
      <c r="AF114" s="354"/>
      <c r="AG114" s="354"/>
      <c r="AH114" s="354"/>
      <c r="AI114" s="354"/>
      <c r="AJ114" s="354"/>
      <c r="AK114" s="354"/>
      <c r="AL114" s="354"/>
      <c r="AM114" s="354"/>
      <c r="AN114" s="354"/>
      <c r="AO114" s="354"/>
      <c r="AP114" s="354"/>
      <c r="AQ114" s="351"/>
      <c r="AR114" s="352"/>
      <c r="AS114" s="352"/>
      <c r="AT114" s="798"/>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32.25" customHeight="1" x14ac:dyDescent="0.15">
      <c r="A116" s="277"/>
      <c r="B116" s="278"/>
      <c r="C116" s="278"/>
      <c r="D116" s="278"/>
      <c r="E116" s="278"/>
      <c r="F116" s="279"/>
      <c r="G116" s="339" t="s">
        <v>645</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636</v>
      </c>
      <c r="AC116" s="286"/>
      <c r="AD116" s="287"/>
      <c r="AE116" s="346" t="s">
        <v>636</v>
      </c>
      <c r="AF116" s="346"/>
      <c r="AG116" s="346"/>
      <c r="AH116" s="346"/>
      <c r="AI116" s="346" t="s">
        <v>636</v>
      </c>
      <c r="AJ116" s="346"/>
      <c r="AK116" s="346"/>
      <c r="AL116" s="346"/>
      <c r="AM116" s="346" t="s">
        <v>663</v>
      </c>
      <c r="AN116" s="346"/>
      <c r="AO116" s="346"/>
      <c r="AP116" s="346"/>
      <c r="AQ116" s="351" t="s">
        <v>663</v>
      </c>
      <c r="AR116" s="352"/>
      <c r="AS116" s="352"/>
      <c r="AT116" s="352"/>
      <c r="AU116" s="352"/>
      <c r="AV116" s="352"/>
      <c r="AW116" s="352"/>
      <c r="AX116" s="353"/>
    </row>
    <row r="117" spans="1:51" ht="32.2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324</v>
      </c>
      <c r="AC117" s="331"/>
      <c r="AD117" s="332"/>
      <c r="AE117" s="291" t="s">
        <v>636</v>
      </c>
      <c r="AF117" s="291"/>
      <c r="AG117" s="291"/>
      <c r="AH117" s="291"/>
      <c r="AI117" s="291" t="s">
        <v>636</v>
      </c>
      <c r="AJ117" s="291"/>
      <c r="AK117" s="291"/>
      <c r="AL117" s="291"/>
      <c r="AM117" s="291" t="s">
        <v>663</v>
      </c>
      <c r="AN117" s="291"/>
      <c r="AO117" s="291"/>
      <c r="AP117" s="291"/>
      <c r="AQ117" s="291" t="s">
        <v>663</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5" t="s">
        <v>323</v>
      </c>
      <c r="B130" s="973"/>
      <c r="C130" s="972" t="s">
        <v>188</v>
      </c>
      <c r="D130" s="973"/>
      <c r="E130" s="293" t="s">
        <v>217</v>
      </c>
      <c r="F130" s="294"/>
      <c r="G130" s="295" t="s">
        <v>646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6"/>
      <c r="B131" s="238"/>
      <c r="C131" s="237"/>
      <c r="D131" s="238"/>
      <c r="E131" s="224" t="s">
        <v>216</v>
      </c>
      <c r="F131" s="225"/>
      <c r="G131" s="222" t="s">
        <v>647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6"/>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6"/>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6"/>
      <c r="B134" s="238"/>
      <c r="C134" s="237"/>
      <c r="D134" s="238"/>
      <c r="E134" s="237"/>
      <c r="F134" s="299"/>
      <c r="G134" s="217" t="s">
        <v>648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649</v>
      </c>
      <c r="AC134" s="209"/>
      <c r="AD134" s="209"/>
      <c r="AE134" s="251">
        <v>909</v>
      </c>
      <c r="AF134" s="152"/>
      <c r="AG134" s="152"/>
      <c r="AH134" s="152"/>
      <c r="AI134" s="251">
        <v>845</v>
      </c>
      <c r="AJ134" s="152"/>
      <c r="AK134" s="152"/>
      <c r="AL134" s="152"/>
      <c r="AM134" s="251">
        <v>802</v>
      </c>
      <c r="AN134" s="443"/>
      <c r="AO134" s="443"/>
      <c r="AP134" s="444"/>
      <c r="AQ134" s="251" t="s">
        <v>636</v>
      </c>
      <c r="AR134" s="152"/>
      <c r="AS134" s="152"/>
      <c r="AT134" s="152"/>
      <c r="AU134" s="251" t="s">
        <v>636</v>
      </c>
      <c r="AV134" s="152"/>
      <c r="AW134" s="152"/>
      <c r="AX134" s="193"/>
      <c r="AY134">
        <f t="shared" ref="AY134:AY135" si="13">$AY$132</f>
        <v>1</v>
      </c>
    </row>
    <row r="135" spans="1:51" ht="39.75" customHeight="1" x14ac:dyDescent="0.15">
      <c r="A135" s="976"/>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649</v>
      </c>
      <c r="AC135" s="160"/>
      <c r="AD135" s="160"/>
      <c r="AE135" s="251">
        <v>948</v>
      </c>
      <c r="AF135" s="152"/>
      <c r="AG135" s="152"/>
      <c r="AH135" s="152"/>
      <c r="AI135" s="251">
        <v>919</v>
      </c>
      <c r="AJ135" s="152"/>
      <c r="AK135" s="152"/>
      <c r="AL135" s="152"/>
      <c r="AM135" s="251">
        <v>889</v>
      </c>
      <c r="AN135" s="443"/>
      <c r="AO135" s="443"/>
      <c r="AP135" s="444"/>
      <c r="AQ135" s="251" t="s">
        <v>636</v>
      </c>
      <c r="AR135" s="152"/>
      <c r="AS135" s="152"/>
      <c r="AT135" s="152"/>
      <c r="AU135" s="251">
        <v>831</v>
      </c>
      <c r="AV135" s="152"/>
      <c r="AW135" s="152"/>
      <c r="AX135" s="193"/>
      <c r="AY135">
        <f t="shared" si="13"/>
        <v>1</v>
      </c>
    </row>
    <row r="136" spans="1:51" ht="18.75" customHeight="1" x14ac:dyDescent="0.15">
      <c r="A136" s="976"/>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6"/>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76"/>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649</v>
      </c>
      <c r="AC138" s="209"/>
      <c r="AD138" s="209"/>
      <c r="AE138" s="251">
        <v>127329</v>
      </c>
      <c r="AF138" s="152"/>
      <c r="AG138" s="152"/>
      <c r="AH138" s="152"/>
      <c r="AI138" s="251">
        <v>125611</v>
      </c>
      <c r="AJ138" s="152"/>
      <c r="AK138" s="152"/>
      <c r="AL138" s="152"/>
      <c r="AM138" s="251">
        <v>131156</v>
      </c>
      <c r="AN138" s="443"/>
      <c r="AO138" s="443"/>
      <c r="AP138" s="444"/>
      <c r="AQ138" s="251" t="s">
        <v>636</v>
      </c>
      <c r="AR138" s="152"/>
      <c r="AS138" s="152"/>
      <c r="AT138" s="152"/>
      <c r="AU138" s="251" t="s">
        <v>636</v>
      </c>
      <c r="AV138" s="152"/>
      <c r="AW138" s="152"/>
      <c r="AX138" s="193"/>
      <c r="AY138">
        <f t="shared" ref="AY138:AY139" si="14">$AY$136</f>
        <v>1</v>
      </c>
    </row>
    <row r="139" spans="1:51" ht="39.75" customHeight="1" x14ac:dyDescent="0.15">
      <c r="A139" s="976"/>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649</v>
      </c>
      <c r="AC139" s="160"/>
      <c r="AD139" s="160"/>
      <c r="AE139" s="251">
        <v>119255</v>
      </c>
      <c r="AF139" s="152"/>
      <c r="AG139" s="152"/>
      <c r="AH139" s="152"/>
      <c r="AI139" s="251">
        <v>118050</v>
      </c>
      <c r="AJ139" s="152"/>
      <c r="AK139" s="152"/>
      <c r="AL139" s="152"/>
      <c r="AM139" s="251">
        <v>116846</v>
      </c>
      <c r="AN139" s="443"/>
      <c r="AO139" s="443"/>
      <c r="AP139" s="444"/>
      <c r="AQ139" s="251" t="s">
        <v>636</v>
      </c>
      <c r="AR139" s="152"/>
      <c r="AS139" s="152"/>
      <c r="AT139" s="152"/>
      <c r="AU139" s="251">
        <v>114437</v>
      </c>
      <c r="AV139" s="152"/>
      <c r="AW139" s="152"/>
      <c r="AX139" s="193"/>
      <c r="AY139">
        <f t="shared" si="14"/>
        <v>1</v>
      </c>
    </row>
    <row r="140" spans="1:51" ht="18.75" hidden="1" customHeight="1" x14ac:dyDescent="0.15">
      <c r="A140" s="976"/>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6"/>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6"/>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6"/>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6"/>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6"/>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6"/>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6"/>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6"/>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6"/>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6"/>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6"/>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6"/>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0</v>
      </c>
    </row>
    <row r="153" spans="1:51" ht="22.5" hidden="1" customHeight="1" x14ac:dyDescent="0.15">
      <c r="A153" s="976"/>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6"/>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3"/>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6"/>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4"/>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6"/>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4"/>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6"/>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4"/>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6"/>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5"/>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6"/>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6"/>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6"/>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3"/>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6"/>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4"/>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6"/>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4"/>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6"/>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4"/>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6"/>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5"/>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6"/>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6"/>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6"/>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3"/>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6"/>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4"/>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6"/>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4"/>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6"/>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4"/>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6"/>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5"/>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6"/>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6"/>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6"/>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3"/>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6"/>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4"/>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6"/>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4"/>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6"/>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4"/>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6"/>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5"/>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6"/>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6"/>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6"/>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3"/>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6"/>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4"/>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6"/>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4"/>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6"/>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4"/>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6"/>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5"/>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6"/>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34.5" customHeight="1" x14ac:dyDescent="0.15">
      <c r="A188" s="976"/>
      <c r="B188" s="238"/>
      <c r="C188" s="237"/>
      <c r="D188" s="238"/>
      <c r="E188" s="175" t="s">
        <v>664</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34.5" customHeight="1" x14ac:dyDescent="0.15">
      <c r="A189" s="976"/>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6"/>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6"/>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6"/>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6"/>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6"/>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6"/>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6"/>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6"/>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6"/>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6"/>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6"/>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6"/>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6"/>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6"/>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6"/>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6"/>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6"/>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6"/>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6"/>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6"/>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6"/>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6"/>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6"/>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6"/>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6"/>
      <c r="B214" s="238"/>
      <c r="C214" s="237"/>
      <c r="D214" s="238"/>
      <c r="E214" s="237"/>
      <c r="F214" s="299"/>
      <c r="G214" s="217"/>
      <c r="H214" s="176"/>
      <c r="I214" s="176"/>
      <c r="J214" s="176"/>
      <c r="K214" s="176"/>
      <c r="L214" s="176"/>
      <c r="M214" s="176"/>
      <c r="N214" s="176"/>
      <c r="O214" s="176"/>
      <c r="P214" s="218"/>
      <c r="Q214" s="963"/>
      <c r="R214" s="964"/>
      <c r="S214" s="964"/>
      <c r="T214" s="964"/>
      <c r="U214" s="964"/>
      <c r="V214" s="964"/>
      <c r="W214" s="964"/>
      <c r="X214" s="964"/>
      <c r="Y214" s="964"/>
      <c r="Z214" s="964"/>
      <c r="AA214" s="965"/>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6"/>
      <c r="B215" s="238"/>
      <c r="C215" s="237"/>
      <c r="D215" s="238"/>
      <c r="E215" s="237"/>
      <c r="F215" s="299"/>
      <c r="G215" s="219"/>
      <c r="H215" s="220"/>
      <c r="I215" s="220"/>
      <c r="J215" s="220"/>
      <c r="K215" s="220"/>
      <c r="L215" s="220"/>
      <c r="M215" s="220"/>
      <c r="N215" s="220"/>
      <c r="O215" s="220"/>
      <c r="P215" s="221"/>
      <c r="Q215" s="966"/>
      <c r="R215" s="967"/>
      <c r="S215" s="967"/>
      <c r="T215" s="967"/>
      <c r="U215" s="967"/>
      <c r="V215" s="967"/>
      <c r="W215" s="967"/>
      <c r="X215" s="967"/>
      <c r="Y215" s="967"/>
      <c r="Z215" s="967"/>
      <c r="AA215" s="968"/>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6"/>
      <c r="B216" s="238"/>
      <c r="C216" s="237"/>
      <c r="D216" s="238"/>
      <c r="E216" s="237"/>
      <c r="F216" s="299"/>
      <c r="G216" s="219"/>
      <c r="H216" s="220"/>
      <c r="I216" s="220"/>
      <c r="J216" s="220"/>
      <c r="K216" s="220"/>
      <c r="L216" s="220"/>
      <c r="M216" s="220"/>
      <c r="N216" s="220"/>
      <c r="O216" s="220"/>
      <c r="P216" s="221"/>
      <c r="Q216" s="966"/>
      <c r="R216" s="967"/>
      <c r="S216" s="967"/>
      <c r="T216" s="967"/>
      <c r="U216" s="967"/>
      <c r="V216" s="967"/>
      <c r="W216" s="967"/>
      <c r="X216" s="967"/>
      <c r="Y216" s="967"/>
      <c r="Z216" s="967"/>
      <c r="AA216" s="968"/>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6"/>
      <c r="B217" s="238"/>
      <c r="C217" s="237"/>
      <c r="D217" s="238"/>
      <c r="E217" s="237"/>
      <c r="F217" s="299"/>
      <c r="G217" s="219"/>
      <c r="H217" s="220"/>
      <c r="I217" s="220"/>
      <c r="J217" s="220"/>
      <c r="K217" s="220"/>
      <c r="L217" s="220"/>
      <c r="M217" s="220"/>
      <c r="N217" s="220"/>
      <c r="O217" s="220"/>
      <c r="P217" s="221"/>
      <c r="Q217" s="966"/>
      <c r="R217" s="967"/>
      <c r="S217" s="967"/>
      <c r="T217" s="967"/>
      <c r="U217" s="967"/>
      <c r="V217" s="967"/>
      <c r="W217" s="967"/>
      <c r="X217" s="967"/>
      <c r="Y217" s="967"/>
      <c r="Z217" s="967"/>
      <c r="AA217" s="968"/>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6"/>
      <c r="B218" s="238"/>
      <c r="C218" s="237"/>
      <c r="D218" s="238"/>
      <c r="E218" s="237"/>
      <c r="F218" s="299"/>
      <c r="G218" s="222"/>
      <c r="H218" s="179"/>
      <c r="I218" s="179"/>
      <c r="J218" s="179"/>
      <c r="K218" s="179"/>
      <c r="L218" s="179"/>
      <c r="M218" s="179"/>
      <c r="N218" s="179"/>
      <c r="O218" s="179"/>
      <c r="P218" s="223"/>
      <c r="Q218" s="969"/>
      <c r="R218" s="970"/>
      <c r="S218" s="970"/>
      <c r="T218" s="970"/>
      <c r="U218" s="970"/>
      <c r="V218" s="970"/>
      <c r="W218" s="970"/>
      <c r="X218" s="970"/>
      <c r="Y218" s="970"/>
      <c r="Z218" s="970"/>
      <c r="AA218" s="971"/>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6"/>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6"/>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6"/>
      <c r="B221" s="238"/>
      <c r="C221" s="237"/>
      <c r="D221" s="238"/>
      <c r="E221" s="237"/>
      <c r="F221" s="299"/>
      <c r="G221" s="217"/>
      <c r="H221" s="176"/>
      <c r="I221" s="176"/>
      <c r="J221" s="176"/>
      <c r="K221" s="176"/>
      <c r="L221" s="176"/>
      <c r="M221" s="176"/>
      <c r="N221" s="176"/>
      <c r="O221" s="176"/>
      <c r="P221" s="218"/>
      <c r="Q221" s="963"/>
      <c r="R221" s="964"/>
      <c r="S221" s="964"/>
      <c r="T221" s="964"/>
      <c r="U221" s="964"/>
      <c r="V221" s="964"/>
      <c r="W221" s="964"/>
      <c r="X221" s="964"/>
      <c r="Y221" s="964"/>
      <c r="Z221" s="964"/>
      <c r="AA221" s="965"/>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6"/>
      <c r="B222" s="238"/>
      <c r="C222" s="237"/>
      <c r="D222" s="238"/>
      <c r="E222" s="237"/>
      <c r="F222" s="299"/>
      <c r="G222" s="219"/>
      <c r="H222" s="220"/>
      <c r="I222" s="220"/>
      <c r="J222" s="220"/>
      <c r="K222" s="220"/>
      <c r="L222" s="220"/>
      <c r="M222" s="220"/>
      <c r="N222" s="220"/>
      <c r="O222" s="220"/>
      <c r="P222" s="221"/>
      <c r="Q222" s="966"/>
      <c r="R222" s="967"/>
      <c r="S222" s="967"/>
      <c r="T222" s="967"/>
      <c r="U222" s="967"/>
      <c r="V222" s="967"/>
      <c r="W222" s="967"/>
      <c r="X222" s="967"/>
      <c r="Y222" s="967"/>
      <c r="Z222" s="967"/>
      <c r="AA222" s="968"/>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6"/>
      <c r="B223" s="238"/>
      <c r="C223" s="237"/>
      <c r="D223" s="238"/>
      <c r="E223" s="237"/>
      <c r="F223" s="299"/>
      <c r="G223" s="219"/>
      <c r="H223" s="220"/>
      <c r="I223" s="220"/>
      <c r="J223" s="220"/>
      <c r="K223" s="220"/>
      <c r="L223" s="220"/>
      <c r="M223" s="220"/>
      <c r="N223" s="220"/>
      <c r="O223" s="220"/>
      <c r="P223" s="221"/>
      <c r="Q223" s="966"/>
      <c r="R223" s="967"/>
      <c r="S223" s="967"/>
      <c r="T223" s="967"/>
      <c r="U223" s="967"/>
      <c r="V223" s="967"/>
      <c r="W223" s="967"/>
      <c r="X223" s="967"/>
      <c r="Y223" s="967"/>
      <c r="Z223" s="967"/>
      <c r="AA223" s="968"/>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6"/>
      <c r="B224" s="238"/>
      <c r="C224" s="237"/>
      <c r="D224" s="238"/>
      <c r="E224" s="237"/>
      <c r="F224" s="299"/>
      <c r="G224" s="219"/>
      <c r="H224" s="220"/>
      <c r="I224" s="220"/>
      <c r="J224" s="220"/>
      <c r="K224" s="220"/>
      <c r="L224" s="220"/>
      <c r="M224" s="220"/>
      <c r="N224" s="220"/>
      <c r="O224" s="220"/>
      <c r="P224" s="221"/>
      <c r="Q224" s="966"/>
      <c r="R224" s="967"/>
      <c r="S224" s="967"/>
      <c r="T224" s="967"/>
      <c r="U224" s="967"/>
      <c r="V224" s="967"/>
      <c r="W224" s="967"/>
      <c r="X224" s="967"/>
      <c r="Y224" s="967"/>
      <c r="Z224" s="967"/>
      <c r="AA224" s="968"/>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6"/>
      <c r="B225" s="238"/>
      <c r="C225" s="237"/>
      <c r="D225" s="238"/>
      <c r="E225" s="237"/>
      <c r="F225" s="299"/>
      <c r="G225" s="222"/>
      <c r="H225" s="179"/>
      <c r="I225" s="179"/>
      <c r="J225" s="179"/>
      <c r="K225" s="179"/>
      <c r="L225" s="179"/>
      <c r="M225" s="179"/>
      <c r="N225" s="179"/>
      <c r="O225" s="179"/>
      <c r="P225" s="223"/>
      <c r="Q225" s="969"/>
      <c r="R225" s="970"/>
      <c r="S225" s="970"/>
      <c r="T225" s="970"/>
      <c r="U225" s="970"/>
      <c r="V225" s="970"/>
      <c r="W225" s="970"/>
      <c r="X225" s="970"/>
      <c r="Y225" s="970"/>
      <c r="Z225" s="970"/>
      <c r="AA225" s="971"/>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6"/>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6"/>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6"/>
      <c r="B228" s="238"/>
      <c r="C228" s="237"/>
      <c r="D228" s="238"/>
      <c r="E228" s="237"/>
      <c r="F228" s="299"/>
      <c r="G228" s="217"/>
      <c r="H228" s="176"/>
      <c r="I228" s="176"/>
      <c r="J228" s="176"/>
      <c r="K228" s="176"/>
      <c r="L228" s="176"/>
      <c r="M228" s="176"/>
      <c r="N228" s="176"/>
      <c r="O228" s="176"/>
      <c r="P228" s="218"/>
      <c r="Q228" s="963"/>
      <c r="R228" s="964"/>
      <c r="S228" s="964"/>
      <c r="T228" s="964"/>
      <c r="U228" s="964"/>
      <c r="V228" s="964"/>
      <c r="W228" s="964"/>
      <c r="X228" s="964"/>
      <c r="Y228" s="964"/>
      <c r="Z228" s="964"/>
      <c r="AA228" s="965"/>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6"/>
      <c r="B229" s="238"/>
      <c r="C229" s="237"/>
      <c r="D229" s="238"/>
      <c r="E229" s="237"/>
      <c r="F229" s="299"/>
      <c r="G229" s="219"/>
      <c r="H229" s="220"/>
      <c r="I229" s="220"/>
      <c r="J229" s="220"/>
      <c r="K229" s="220"/>
      <c r="L229" s="220"/>
      <c r="M229" s="220"/>
      <c r="N229" s="220"/>
      <c r="O229" s="220"/>
      <c r="P229" s="221"/>
      <c r="Q229" s="966"/>
      <c r="R229" s="967"/>
      <c r="S229" s="967"/>
      <c r="T229" s="967"/>
      <c r="U229" s="967"/>
      <c r="V229" s="967"/>
      <c r="W229" s="967"/>
      <c r="X229" s="967"/>
      <c r="Y229" s="967"/>
      <c r="Z229" s="967"/>
      <c r="AA229" s="968"/>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6"/>
      <c r="B230" s="238"/>
      <c r="C230" s="237"/>
      <c r="D230" s="238"/>
      <c r="E230" s="237"/>
      <c r="F230" s="299"/>
      <c r="G230" s="219"/>
      <c r="H230" s="220"/>
      <c r="I230" s="220"/>
      <c r="J230" s="220"/>
      <c r="K230" s="220"/>
      <c r="L230" s="220"/>
      <c r="M230" s="220"/>
      <c r="N230" s="220"/>
      <c r="O230" s="220"/>
      <c r="P230" s="221"/>
      <c r="Q230" s="966"/>
      <c r="R230" s="967"/>
      <c r="S230" s="967"/>
      <c r="T230" s="967"/>
      <c r="U230" s="967"/>
      <c r="V230" s="967"/>
      <c r="W230" s="967"/>
      <c r="X230" s="967"/>
      <c r="Y230" s="967"/>
      <c r="Z230" s="967"/>
      <c r="AA230" s="968"/>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6"/>
      <c r="B231" s="238"/>
      <c r="C231" s="237"/>
      <c r="D231" s="238"/>
      <c r="E231" s="237"/>
      <c r="F231" s="299"/>
      <c r="G231" s="219"/>
      <c r="H231" s="220"/>
      <c r="I231" s="220"/>
      <c r="J231" s="220"/>
      <c r="K231" s="220"/>
      <c r="L231" s="220"/>
      <c r="M231" s="220"/>
      <c r="N231" s="220"/>
      <c r="O231" s="220"/>
      <c r="P231" s="221"/>
      <c r="Q231" s="966"/>
      <c r="R231" s="967"/>
      <c r="S231" s="967"/>
      <c r="T231" s="967"/>
      <c r="U231" s="967"/>
      <c r="V231" s="967"/>
      <c r="W231" s="967"/>
      <c r="X231" s="967"/>
      <c r="Y231" s="967"/>
      <c r="Z231" s="967"/>
      <c r="AA231" s="968"/>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6"/>
      <c r="B232" s="238"/>
      <c r="C232" s="237"/>
      <c r="D232" s="238"/>
      <c r="E232" s="237"/>
      <c r="F232" s="299"/>
      <c r="G232" s="222"/>
      <c r="H232" s="179"/>
      <c r="I232" s="179"/>
      <c r="J232" s="179"/>
      <c r="K232" s="179"/>
      <c r="L232" s="179"/>
      <c r="M232" s="179"/>
      <c r="N232" s="179"/>
      <c r="O232" s="179"/>
      <c r="P232" s="223"/>
      <c r="Q232" s="969"/>
      <c r="R232" s="970"/>
      <c r="S232" s="970"/>
      <c r="T232" s="970"/>
      <c r="U232" s="970"/>
      <c r="V232" s="970"/>
      <c r="W232" s="970"/>
      <c r="X232" s="970"/>
      <c r="Y232" s="970"/>
      <c r="Z232" s="970"/>
      <c r="AA232" s="971"/>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6"/>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6"/>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6"/>
      <c r="B235" s="238"/>
      <c r="C235" s="237"/>
      <c r="D235" s="238"/>
      <c r="E235" s="237"/>
      <c r="F235" s="299"/>
      <c r="G235" s="217"/>
      <c r="H235" s="176"/>
      <c r="I235" s="176"/>
      <c r="J235" s="176"/>
      <c r="K235" s="176"/>
      <c r="L235" s="176"/>
      <c r="M235" s="176"/>
      <c r="N235" s="176"/>
      <c r="O235" s="176"/>
      <c r="P235" s="218"/>
      <c r="Q235" s="963"/>
      <c r="R235" s="964"/>
      <c r="S235" s="964"/>
      <c r="T235" s="964"/>
      <c r="U235" s="964"/>
      <c r="V235" s="964"/>
      <c r="W235" s="964"/>
      <c r="X235" s="964"/>
      <c r="Y235" s="964"/>
      <c r="Z235" s="964"/>
      <c r="AA235" s="965"/>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6"/>
      <c r="B236" s="238"/>
      <c r="C236" s="237"/>
      <c r="D236" s="238"/>
      <c r="E236" s="237"/>
      <c r="F236" s="299"/>
      <c r="G236" s="219"/>
      <c r="H236" s="220"/>
      <c r="I236" s="220"/>
      <c r="J236" s="220"/>
      <c r="K236" s="220"/>
      <c r="L236" s="220"/>
      <c r="M236" s="220"/>
      <c r="N236" s="220"/>
      <c r="O236" s="220"/>
      <c r="P236" s="221"/>
      <c r="Q236" s="966"/>
      <c r="R236" s="967"/>
      <c r="S236" s="967"/>
      <c r="T236" s="967"/>
      <c r="U236" s="967"/>
      <c r="V236" s="967"/>
      <c r="W236" s="967"/>
      <c r="X236" s="967"/>
      <c r="Y236" s="967"/>
      <c r="Z236" s="967"/>
      <c r="AA236" s="968"/>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6"/>
      <c r="B237" s="238"/>
      <c r="C237" s="237"/>
      <c r="D237" s="238"/>
      <c r="E237" s="237"/>
      <c r="F237" s="299"/>
      <c r="G237" s="219"/>
      <c r="H237" s="220"/>
      <c r="I237" s="220"/>
      <c r="J237" s="220"/>
      <c r="K237" s="220"/>
      <c r="L237" s="220"/>
      <c r="M237" s="220"/>
      <c r="N237" s="220"/>
      <c r="O237" s="220"/>
      <c r="P237" s="221"/>
      <c r="Q237" s="966"/>
      <c r="R237" s="967"/>
      <c r="S237" s="967"/>
      <c r="T237" s="967"/>
      <c r="U237" s="967"/>
      <c r="V237" s="967"/>
      <c r="W237" s="967"/>
      <c r="X237" s="967"/>
      <c r="Y237" s="967"/>
      <c r="Z237" s="967"/>
      <c r="AA237" s="968"/>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6"/>
      <c r="B238" s="238"/>
      <c r="C238" s="237"/>
      <c r="D238" s="238"/>
      <c r="E238" s="237"/>
      <c r="F238" s="299"/>
      <c r="G238" s="219"/>
      <c r="H238" s="220"/>
      <c r="I238" s="220"/>
      <c r="J238" s="220"/>
      <c r="K238" s="220"/>
      <c r="L238" s="220"/>
      <c r="M238" s="220"/>
      <c r="N238" s="220"/>
      <c r="O238" s="220"/>
      <c r="P238" s="221"/>
      <c r="Q238" s="966"/>
      <c r="R238" s="967"/>
      <c r="S238" s="967"/>
      <c r="T238" s="967"/>
      <c r="U238" s="967"/>
      <c r="V238" s="967"/>
      <c r="W238" s="967"/>
      <c r="X238" s="967"/>
      <c r="Y238" s="967"/>
      <c r="Z238" s="967"/>
      <c r="AA238" s="968"/>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6"/>
      <c r="B239" s="238"/>
      <c r="C239" s="237"/>
      <c r="D239" s="238"/>
      <c r="E239" s="237"/>
      <c r="F239" s="299"/>
      <c r="G239" s="222"/>
      <c r="H239" s="179"/>
      <c r="I239" s="179"/>
      <c r="J239" s="179"/>
      <c r="K239" s="179"/>
      <c r="L239" s="179"/>
      <c r="M239" s="179"/>
      <c r="N239" s="179"/>
      <c r="O239" s="179"/>
      <c r="P239" s="223"/>
      <c r="Q239" s="969"/>
      <c r="R239" s="970"/>
      <c r="S239" s="970"/>
      <c r="T239" s="970"/>
      <c r="U239" s="970"/>
      <c r="V239" s="970"/>
      <c r="W239" s="970"/>
      <c r="X239" s="970"/>
      <c r="Y239" s="970"/>
      <c r="Z239" s="970"/>
      <c r="AA239" s="971"/>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6"/>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6"/>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6"/>
      <c r="B242" s="238"/>
      <c r="C242" s="237"/>
      <c r="D242" s="238"/>
      <c r="E242" s="237"/>
      <c r="F242" s="299"/>
      <c r="G242" s="217"/>
      <c r="H242" s="176"/>
      <c r="I242" s="176"/>
      <c r="J242" s="176"/>
      <c r="K242" s="176"/>
      <c r="L242" s="176"/>
      <c r="M242" s="176"/>
      <c r="N242" s="176"/>
      <c r="O242" s="176"/>
      <c r="P242" s="218"/>
      <c r="Q242" s="963"/>
      <c r="R242" s="964"/>
      <c r="S242" s="964"/>
      <c r="T242" s="964"/>
      <c r="U242" s="964"/>
      <c r="V242" s="964"/>
      <c r="W242" s="964"/>
      <c r="X242" s="964"/>
      <c r="Y242" s="964"/>
      <c r="Z242" s="964"/>
      <c r="AA242" s="965"/>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6"/>
      <c r="B243" s="238"/>
      <c r="C243" s="237"/>
      <c r="D243" s="238"/>
      <c r="E243" s="237"/>
      <c r="F243" s="299"/>
      <c r="G243" s="219"/>
      <c r="H243" s="220"/>
      <c r="I243" s="220"/>
      <c r="J243" s="220"/>
      <c r="K243" s="220"/>
      <c r="L243" s="220"/>
      <c r="M243" s="220"/>
      <c r="N243" s="220"/>
      <c r="O243" s="220"/>
      <c r="P243" s="221"/>
      <c r="Q243" s="966"/>
      <c r="R243" s="967"/>
      <c r="S243" s="967"/>
      <c r="T243" s="967"/>
      <c r="U243" s="967"/>
      <c r="V243" s="967"/>
      <c r="W243" s="967"/>
      <c r="X243" s="967"/>
      <c r="Y243" s="967"/>
      <c r="Z243" s="967"/>
      <c r="AA243" s="968"/>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6"/>
      <c r="B244" s="238"/>
      <c r="C244" s="237"/>
      <c r="D244" s="238"/>
      <c r="E244" s="237"/>
      <c r="F244" s="299"/>
      <c r="G244" s="219"/>
      <c r="H244" s="220"/>
      <c r="I244" s="220"/>
      <c r="J244" s="220"/>
      <c r="K244" s="220"/>
      <c r="L244" s="220"/>
      <c r="M244" s="220"/>
      <c r="N244" s="220"/>
      <c r="O244" s="220"/>
      <c r="P244" s="221"/>
      <c r="Q244" s="966"/>
      <c r="R244" s="967"/>
      <c r="S244" s="967"/>
      <c r="T244" s="967"/>
      <c r="U244" s="967"/>
      <c r="V244" s="967"/>
      <c r="W244" s="967"/>
      <c r="X244" s="967"/>
      <c r="Y244" s="967"/>
      <c r="Z244" s="967"/>
      <c r="AA244" s="968"/>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6"/>
      <c r="B245" s="238"/>
      <c r="C245" s="237"/>
      <c r="D245" s="238"/>
      <c r="E245" s="237"/>
      <c r="F245" s="299"/>
      <c r="G245" s="219"/>
      <c r="H245" s="220"/>
      <c r="I245" s="220"/>
      <c r="J245" s="220"/>
      <c r="K245" s="220"/>
      <c r="L245" s="220"/>
      <c r="M245" s="220"/>
      <c r="N245" s="220"/>
      <c r="O245" s="220"/>
      <c r="P245" s="221"/>
      <c r="Q245" s="966"/>
      <c r="R245" s="967"/>
      <c r="S245" s="967"/>
      <c r="T245" s="967"/>
      <c r="U245" s="967"/>
      <c r="V245" s="967"/>
      <c r="W245" s="967"/>
      <c r="X245" s="967"/>
      <c r="Y245" s="967"/>
      <c r="Z245" s="967"/>
      <c r="AA245" s="968"/>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6"/>
      <c r="B246" s="238"/>
      <c r="C246" s="237"/>
      <c r="D246" s="238"/>
      <c r="E246" s="300"/>
      <c r="F246" s="301"/>
      <c r="G246" s="222"/>
      <c r="H246" s="179"/>
      <c r="I246" s="179"/>
      <c r="J246" s="179"/>
      <c r="K246" s="179"/>
      <c r="L246" s="179"/>
      <c r="M246" s="179"/>
      <c r="N246" s="179"/>
      <c r="O246" s="179"/>
      <c r="P246" s="223"/>
      <c r="Q246" s="969"/>
      <c r="R246" s="970"/>
      <c r="S246" s="970"/>
      <c r="T246" s="970"/>
      <c r="U246" s="970"/>
      <c r="V246" s="970"/>
      <c r="W246" s="970"/>
      <c r="X246" s="970"/>
      <c r="Y246" s="970"/>
      <c r="Z246" s="970"/>
      <c r="AA246" s="971"/>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6"/>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6"/>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6"/>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6"/>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6"/>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6"/>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6"/>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6"/>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6"/>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6"/>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6"/>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6"/>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6"/>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6"/>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6"/>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6"/>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6"/>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6"/>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6"/>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6"/>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6"/>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6"/>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6"/>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6"/>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6"/>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6"/>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6"/>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6"/>
      <c r="B274" s="238"/>
      <c r="C274" s="237"/>
      <c r="D274" s="238"/>
      <c r="E274" s="237"/>
      <c r="F274" s="299"/>
      <c r="G274" s="217"/>
      <c r="H274" s="176"/>
      <c r="I274" s="176"/>
      <c r="J274" s="176"/>
      <c r="K274" s="176"/>
      <c r="L274" s="176"/>
      <c r="M274" s="176"/>
      <c r="N274" s="176"/>
      <c r="O274" s="176"/>
      <c r="P274" s="218"/>
      <c r="Q274" s="963"/>
      <c r="R274" s="964"/>
      <c r="S274" s="964"/>
      <c r="T274" s="964"/>
      <c r="U274" s="964"/>
      <c r="V274" s="964"/>
      <c r="W274" s="964"/>
      <c r="X274" s="964"/>
      <c r="Y274" s="964"/>
      <c r="Z274" s="964"/>
      <c r="AA274" s="965"/>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6"/>
      <c r="B275" s="238"/>
      <c r="C275" s="237"/>
      <c r="D275" s="238"/>
      <c r="E275" s="237"/>
      <c r="F275" s="299"/>
      <c r="G275" s="219"/>
      <c r="H275" s="220"/>
      <c r="I275" s="220"/>
      <c r="J275" s="220"/>
      <c r="K275" s="220"/>
      <c r="L275" s="220"/>
      <c r="M275" s="220"/>
      <c r="N275" s="220"/>
      <c r="O275" s="220"/>
      <c r="P275" s="221"/>
      <c r="Q275" s="966"/>
      <c r="R275" s="967"/>
      <c r="S275" s="967"/>
      <c r="T275" s="967"/>
      <c r="U275" s="967"/>
      <c r="V275" s="967"/>
      <c r="W275" s="967"/>
      <c r="X275" s="967"/>
      <c r="Y275" s="967"/>
      <c r="Z275" s="967"/>
      <c r="AA275" s="968"/>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6"/>
      <c r="B276" s="238"/>
      <c r="C276" s="237"/>
      <c r="D276" s="238"/>
      <c r="E276" s="237"/>
      <c r="F276" s="299"/>
      <c r="G276" s="219"/>
      <c r="H276" s="220"/>
      <c r="I276" s="220"/>
      <c r="J276" s="220"/>
      <c r="K276" s="220"/>
      <c r="L276" s="220"/>
      <c r="M276" s="220"/>
      <c r="N276" s="220"/>
      <c r="O276" s="220"/>
      <c r="P276" s="221"/>
      <c r="Q276" s="966"/>
      <c r="R276" s="967"/>
      <c r="S276" s="967"/>
      <c r="T276" s="967"/>
      <c r="U276" s="967"/>
      <c r="V276" s="967"/>
      <c r="W276" s="967"/>
      <c r="X276" s="967"/>
      <c r="Y276" s="967"/>
      <c r="Z276" s="967"/>
      <c r="AA276" s="968"/>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6"/>
      <c r="B277" s="238"/>
      <c r="C277" s="237"/>
      <c r="D277" s="238"/>
      <c r="E277" s="237"/>
      <c r="F277" s="299"/>
      <c r="G277" s="219"/>
      <c r="H277" s="220"/>
      <c r="I277" s="220"/>
      <c r="J277" s="220"/>
      <c r="K277" s="220"/>
      <c r="L277" s="220"/>
      <c r="M277" s="220"/>
      <c r="N277" s="220"/>
      <c r="O277" s="220"/>
      <c r="P277" s="221"/>
      <c r="Q277" s="966"/>
      <c r="R277" s="967"/>
      <c r="S277" s="967"/>
      <c r="T277" s="967"/>
      <c r="U277" s="967"/>
      <c r="V277" s="967"/>
      <c r="W277" s="967"/>
      <c r="X277" s="967"/>
      <c r="Y277" s="967"/>
      <c r="Z277" s="967"/>
      <c r="AA277" s="968"/>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6"/>
      <c r="B278" s="238"/>
      <c r="C278" s="237"/>
      <c r="D278" s="238"/>
      <c r="E278" s="237"/>
      <c r="F278" s="299"/>
      <c r="G278" s="222"/>
      <c r="H278" s="179"/>
      <c r="I278" s="179"/>
      <c r="J278" s="179"/>
      <c r="K278" s="179"/>
      <c r="L278" s="179"/>
      <c r="M278" s="179"/>
      <c r="N278" s="179"/>
      <c r="O278" s="179"/>
      <c r="P278" s="223"/>
      <c r="Q278" s="969"/>
      <c r="R278" s="970"/>
      <c r="S278" s="970"/>
      <c r="T278" s="970"/>
      <c r="U278" s="970"/>
      <c r="V278" s="970"/>
      <c r="W278" s="970"/>
      <c r="X278" s="970"/>
      <c r="Y278" s="970"/>
      <c r="Z278" s="970"/>
      <c r="AA278" s="971"/>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6"/>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6"/>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6"/>
      <c r="B281" s="238"/>
      <c r="C281" s="237"/>
      <c r="D281" s="238"/>
      <c r="E281" s="237"/>
      <c r="F281" s="299"/>
      <c r="G281" s="217"/>
      <c r="H281" s="176"/>
      <c r="I281" s="176"/>
      <c r="J281" s="176"/>
      <c r="K281" s="176"/>
      <c r="L281" s="176"/>
      <c r="M281" s="176"/>
      <c r="N281" s="176"/>
      <c r="O281" s="176"/>
      <c r="P281" s="218"/>
      <c r="Q281" s="963"/>
      <c r="R281" s="964"/>
      <c r="S281" s="964"/>
      <c r="T281" s="964"/>
      <c r="U281" s="964"/>
      <c r="V281" s="964"/>
      <c r="W281" s="964"/>
      <c r="X281" s="964"/>
      <c r="Y281" s="964"/>
      <c r="Z281" s="964"/>
      <c r="AA281" s="965"/>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6"/>
      <c r="B282" s="238"/>
      <c r="C282" s="237"/>
      <c r="D282" s="238"/>
      <c r="E282" s="237"/>
      <c r="F282" s="299"/>
      <c r="G282" s="219"/>
      <c r="H282" s="220"/>
      <c r="I282" s="220"/>
      <c r="J282" s="220"/>
      <c r="K282" s="220"/>
      <c r="L282" s="220"/>
      <c r="M282" s="220"/>
      <c r="N282" s="220"/>
      <c r="O282" s="220"/>
      <c r="P282" s="221"/>
      <c r="Q282" s="966"/>
      <c r="R282" s="967"/>
      <c r="S282" s="967"/>
      <c r="T282" s="967"/>
      <c r="U282" s="967"/>
      <c r="V282" s="967"/>
      <c r="W282" s="967"/>
      <c r="X282" s="967"/>
      <c r="Y282" s="967"/>
      <c r="Z282" s="967"/>
      <c r="AA282" s="968"/>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6"/>
      <c r="B283" s="238"/>
      <c r="C283" s="237"/>
      <c r="D283" s="238"/>
      <c r="E283" s="237"/>
      <c r="F283" s="299"/>
      <c r="G283" s="219"/>
      <c r="H283" s="220"/>
      <c r="I283" s="220"/>
      <c r="J283" s="220"/>
      <c r="K283" s="220"/>
      <c r="L283" s="220"/>
      <c r="M283" s="220"/>
      <c r="N283" s="220"/>
      <c r="O283" s="220"/>
      <c r="P283" s="221"/>
      <c r="Q283" s="966"/>
      <c r="R283" s="967"/>
      <c r="S283" s="967"/>
      <c r="T283" s="967"/>
      <c r="U283" s="967"/>
      <c r="V283" s="967"/>
      <c r="W283" s="967"/>
      <c r="X283" s="967"/>
      <c r="Y283" s="967"/>
      <c r="Z283" s="967"/>
      <c r="AA283" s="968"/>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6"/>
      <c r="B284" s="238"/>
      <c r="C284" s="237"/>
      <c r="D284" s="238"/>
      <c r="E284" s="237"/>
      <c r="F284" s="299"/>
      <c r="G284" s="219"/>
      <c r="H284" s="220"/>
      <c r="I284" s="220"/>
      <c r="J284" s="220"/>
      <c r="K284" s="220"/>
      <c r="L284" s="220"/>
      <c r="M284" s="220"/>
      <c r="N284" s="220"/>
      <c r="O284" s="220"/>
      <c r="P284" s="221"/>
      <c r="Q284" s="966"/>
      <c r="R284" s="967"/>
      <c r="S284" s="967"/>
      <c r="T284" s="967"/>
      <c r="U284" s="967"/>
      <c r="V284" s="967"/>
      <c r="W284" s="967"/>
      <c r="X284" s="967"/>
      <c r="Y284" s="967"/>
      <c r="Z284" s="967"/>
      <c r="AA284" s="968"/>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6"/>
      <c r="B285" s="238"/>
      <c r="C285" s="237"/>
      <c r="D285" s="238"/>
      <c r="E285" s="237"/>
      <c r="F285" s="299"/>
      <c r="G285" s="222"/>
      <c r="H285" s="179"/>
      <c r="I285" s="179"/>
      <c r="J285" s="179"/>
      <c r="K285" s="179"/>
      <c r="L285" s="179"/>
      <c r="M285" s="179"/>
      <c r="N285" s="179"/>
      <c r="O285" s="179"/>
      <c r="P285" s="223"/>
      <c r="Q285" s="969"/>
      <c r="R285" s="970"/>
      <c r="S285" s="970"/>
      <c r="T285" s="970"/>
      <c r="U285" s="970"/>
      <c r="V285" s="970"/>
      <c r="W285" s="970"/>
      <c r="X285" s="970"/>
      <c r="Y285" s="970"/>
      <c r="Z285" s="970"/>
      <c r="AA285" s="971"/>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6"/>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6"/>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6"/>
      <c r="B288" s="238"/>
      <c r="C288" s="237"/>
      <c r="D288" s="238"/>
      <c r="E288" s="237"/>
      <c r="F288" s="299"/>
      <c r="G288" s="217"/>
      <c r="H288" s="176"/>
      <c r="I288" s="176"/>
      <c r="J288" s="176"/>
      <c r="K288" s="176"/>
      <c r="L288" s="176"/>
      <c r="M288" s="176"/>
      <c r="N288" s="176"/>
      <c r="O288" s="176"/>
      <c r="P288" s="218"/>
      <c r="Q288" s="963"/>
      <c r="R288" s="964"/>
      <c r="S288" s="964"/>
      <c r="T288" s="964"/>
      <c r="U288" s="964"/>
      <c r="V288" s="964"/>
      <c r="W288" s="964"/>
      <c r="X288" s="964"/>
      <c r="Y288" s="964"/>
      <c r="Z288" s="964"/>
      <c r="AA288" s="965"/>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6"/>
      <c r="B289" s="238"/>
      <c r="C289" s="237"/>
      <c r="D289" s="238"/>
      <c r="E289" s="237"/>
      <c r="F289" s="299"/>
      <c r="G289" s="219"/>
      <c r="H289" s="220"/>
      <c r="I289" s="220"/>
      <c r="J289" s="220"/>
      <c r="K289" s="220"/>
      <c r="L289" s="220"/>
      <c r="M289" s="220"/>
      <c r="N289" s="220"/>
      <c r="O289" s="220"/>
      <c r="P289" s="221"/>
      <c r="Q289" s="966"/>
      <c r="R289" s="967"/>
      <c r="S289" s="967"/>
      <c r="T289" s="967"/>
      <c r="U289" s="967"/>
      <c r="V289" s="967"/>
      <c r="W289" s="967"/>
      <c r="X289" s="967"/>
      <c r="Y289" s="967"/>
      <c r="Z289" s="967"/>
      <c r="AA289" s="968"/>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6"/>
      <c r="B290" s="238"/>
      <c r="C290" s="237"/>
      <c r="D290" s="238"/>
      <c r="E290" s="237"/>
      <c r="F290" s="299"/>
      <c r="G290" s="219"/>
      <c r="H290" s="220"/>
      <c r="I290" s="220"/>
      <c r="J290" s="220"/>
      <c r="K290" s="220"/>
      <c r="L290" s="220"/>
      <c r="M290" s="220"/>
      <c r="N290" s="220"/>
      <c r="O290" s="220"/>
      <c r="P290" s="221"/>
      <c r="Q290" s="966"/>
      <c r="R290" s="967"/>
      <c r="S290" s="967"/>
      <c r="T290" s="967"/>
      <c r="U290" s="967"/>
      <c r="V290" s="967"/>
      <c r="W290" s="967"/>
      <c r="X290" s="967"/>
      <c r="Y290" s="967"/>
      <c r="Z290" s="967"/>
      <c r="AA290" s="968"/>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6"/>
      <c r="B291" s="238"/>
      <c r="C291" s="237"/>
      <c r="D291" s="238"/>
      <c r="E291" s="237"/>
      <c r="F291" s="299"/>
      <c r="G291" s="219"/>
      <c r="H291" s="220"/>
      <c r="I291" s="220"/>
      <c r="J291" s="220"/>
      <c r="K291" s="220"/>
      <c r="L291" s="220"/>
      <c r="M291" s="220"/>
      <c r="N291" s="220"/>
      <c r="O291" s="220"/>
      <c r="P291" s="221"/>
      <c r="Q291" s="966"/>
      <c r="R291" s="967"/>
      <c r="S291" s="967"/>
      <c r="T291" s="967"/>
      <c r="U291" s="967"/>
      <c r="V291" s="967"/>
      <c r="W291" s="967"/>
      <c r="X291" s="967"/>
      <c r="Y291" s="967"/>
      <c r="Z291" s="967"/>
      <c r="AA291" s="968"/>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6"/>
      <c r="B292" s="238"/>
      <c r="C292" s="237"/>
      <c r="D292" s="238"/>
      <c r="E292" s="237"/>
      <c r="F292" s="299"/>
      <c r="G292" s="222"/>
      <c r="H292" s="179"/>
      <c r="I292" s="179"/>
      <c r="J292" s="179"/>
      <c r="K292" s="179"/>
      <c r="L292" s="179"/>
      <c r="M292" s="179"/>
      <c r="N292" s="179"/>
      <c r="O292" s="179"/>
      <c r="P292" s="223"/>
      <c r="Q292" s="969"/>
      <c r="R292" s="970"/>
      <c r="S292" s="970"/>
      <c r="T292" s="970"/>
      <c r="U292" s="970"/>
      <c r="V292" s="970"/>
      <c r="W292" s="970"/>
      <c r="X292" s="970"/>
      <c r="Y292" s="970"/>
      <c r="Z292" s="970"/>
      <c r="AA292" s="971"/>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6"/>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6"/>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6"/>
      <c r="B295" s="238"/>
      <c r="C295" s="237"/>
      <c r="D295" s="238"/>
      <c r="E295" s="237"/>
      <c r="F295" s="299"/>
      <c r="G295" s="217"/>
      <c r="H295" s="176"/>
      <c r="I295" s="176"/>
      <c r="J295" s="176"/>
      <c r="K295" s="176"/>
      <c r="L295" s="176"/>
      <c r="M295" s="176"/>
      <c r="N295" s="176"/>
      <c r="O295" s="176"/>
      <c r="P295" s="218"/>
      <c r="Q295" s="963"/>
      <c r="R295" s="964"/>
      <c r="S295" s="964"/>
      <c r="T295" s="964"/>
      <c r="U295" s="964"/>
      <c r="V295" s="964"/>
      <c r="W295" s="964"/>
      <c r="X295" s="964"/>
      <c r="Y295" s="964"/>
      <c r="Z295" s="964"/>
      <c r="AA295" s="965"/>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6"/>
      <c r="B296" s="238"/>
      <c r="C296" s="237"/>
      <c r="D296" s="238"/>
      <c r="E296" s="237"/>
      <c r="F296" s="299"/>
      <c r="G296" s="219"/>
      <c r="H296" s="220"/>
      <c r="I296" s="220"/>
      <c r="J296" s="220"/>
      <c r="K296" s="220"/>
      <c r="L296" s="220"/>
      <c r="M296" s="220"/>
      <c r="N296" s="220"/>
      <c r="O296" s="220"/>
      <c r="P296" s="221"/>
      <c r="Q296" s="966"/>
      <c r="R296" s="967"/>
      <c r="S296" s="967"/>
      <c r="T296" s="967"/>
      <c r="U296" s="967"/>
      <c r="V296" s="967"/>
      <c r="W296" s="967"/>
      <c r="X296" s="967"/>
      <c r="Y296" s="967"/>
      <c r="Z296" s="967"/>
      <c r="AA296" s="968"/>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6"/>
      <c r="B297" s="238"/>
      <c r="C297" s="237"/>
      <c r="D297" s="238"/>
      <c r="E297" s="237"/>
      <c r="F297" s="299"/>
      <c r="G297" s="219"/>
      <c r="H297" s="220"/>
      <c r="I297" s="220"/>
      <c r="J297" s="220"/>
      <c r="K297" s="220"/>
      <c r="L297" s="220"/>
      <c r="M297" s="220"/>
      <c r="N297" s="220"/>
      <c r="O297" s="220"/>
      <c r="P297" s="221"/>
      <c r="Q297" s="966"/>
      <c r="R297" s="967"/>
      <c r="S297" s="967"/>
      <c r="T297" s="967"/>
      <c r="U297" s="967"/>
      <c r="V297" s="967"/>
      <c r="W297" s="967"/>
      <c r="X297" s="967"/>
      <c r="Y297" s="967"/>
      <c r="Z297" s="967"/>
      <c r="AA297" s="968"/>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6"/>
      <c r="B298" s="238"/>
      <c r="C298" s="237"/>
      <c r="D298" s="238"/>
      <c r="E298" s="237"/>
      <c r="F298" s="299"/>
      <c r="G298" s="219"/>
      <c r="H298" s="220"/>
      <c r="I298" s="220"/>
      <c r="J298" s="220"/>
      <c r="K298" s="220"/>
      <c r="L298" s="220"/>
      <c r="M298" s="220"/>
      <c r="N298" s="220"/>
      <c r="O298" s="220"/>
      <c r="P298" s="221"/>
      <c r="Q298" s="966"/>
      <c r="R298" s="967"/>
      <c r="S298" s="967"/>
      <c r="T298" s="967"/>
      <c r="U298" s="967"/>
      <c r="V298" s="967"/>
      <c r="W298" s="967"/>
      <c r="X298" s="967"/>
      <c r="Y298" s="967"/>
      <c r="Z298" s="967"/>
      <c r="AA298" s="968"/>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6"/>
      <c r="B299" s="238"/>
      <c r="C299" s="237"/>
      <c r="D299" s="238"/>
      <c r="E299" s="237"/>
      <c r="F299" s="299"/>
      <c r="G299" s="222"/>
      <c r="H299" s="179"/>
      <c r="I299" s="179"/>
      <c r="J299" s="179"/>
      <c r="K299" s="179"/>
      <c r="L299" s="179"/>
      <c r="M299" s="179"/>
      <c r="N299" s="179"/>
      <c r="O299" s="179"/>
      <c r="P299" s="223"/>
      <c r="Q299" s="969"/>
      <c r="R299" s="970"/>
      <c r="S299" s="970"/>
      <c r="T299" s="970"/>
      <c r="U299" s="970"/>
      <c r="V299" s="970"/>
      <c r="W299" s="970"/>
      <c r="X299" s="970"/>
      <c r="Y299" s="970"/>
      <c r="Z299" s="970"/>
      <c r="AA299" s="971"/>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6"/>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6"/>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6"/>
      <c r="B302" s="238"/>
      <c r="C302" s="237"/>
      <c r="D302" s="238"/>
      <c r="E302" s="237"/>
      <c r="F302" s="299"/>
      <c r="G302" s="217"/>
      <c r="H302" s="176"/>
      <c r="I302" s="176"/>
      <c r="J302" s="176"/>
      <c r="K302" s="176"/>
      <c r="L302" s="176"/>
      <c r="M302" s="176"/>
      <c r="N302" s="176"/>
      <c r="O302" s="176"/>
      <c r="P302" s="218"/>
      <c r="Q302" s="963"/>
      <c r="R302" s="964"/>
      <c r="S302" s="964"/>
      <c r="T302" s="964"/>
      <c r="U302" s="964"/>
      <c r="V302" s="964"/>
      <c r="W302" s="964"/>
      <c r="X302" s="964"/>
      <c r="Y302" s="964"/>
      <c r="Z302" s="964"/>
      <c r="AA302" s="965"/>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6"/>
      <c r="B303" s="238"/>
      <c r="C303" s="237"/>
      <c r="D303" s="238"/>
      <c r="E303" s="237"/>
      <c r="F303" s="299"/>
      <c r="G303" s="219"/>
      <c r="H303" s="220"/>
      <c r="I303" s="220"/>
      <c r="J303" s="220"/>
      <c r="K303" s="220"/>
      <c r="L303" s="220"/>
      <c r="M303" s="220"/>
      <c r="N303" s="220"/>
      <c r="O303" s="220"/>
      <c r="P303" s="221"/>
      <c r="Q303" s="966"/>
      <c r="R303" s="967"/>
      <c r="S303" s="967"/>
      <c r="T303" s="967"/>
      <c r="U303" s="967"/>
      <c r="V303" s="967"/>
      <c r="W303" s="967"/>
      <c r="X303" s="967"/>
      <c r="Y303" s="967"/>
      <c r="Z303" s="967"/>
      <c r="AA303" s="968"/>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6"/>
      <c r="B304" s="238"/>
      <c r="C304" s="237"/>
      <c r="D304" s="238"/>
      <c r="E304" s="237"/>
      <c r="F304" s="299"/>
      <c r="G304" s="219"/>
      <c r="H304" s="220"/>
      <c r="I304" s="220"/>
      <c r="J304" s="220"/>
      <c r="K304" s="220"/>
      <c r="L304" s="220"/>
      <c r="M304" s="220"/>
      <c r="N304" s="220"/>
      <c r="O304" s="220"/>
      <c r="P304" s="221"/>
      <c r="Q304" s="966"/>
      <c r="R304" s="967"/>
      <c r="S304" s="967"/>
      <c r="T304" s="967"/>
      <c r="U304" s="967"/>
      <c r="V304" s="967"/>
      <c r="W304" s="967"/>
      <c r="X304" s="967"/>
      <c r="Y304" s="967"/>
      <c r="Z304" s="967"/>
      <c r="AA304" s="968"/>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6"/>
      <c r="B305" s="238"/>
      <c r="C305" s="237"/>
      <c r="D305" s="238"/>
      <c r="E305" s="237"/>
      <c r="F305" s="299"/>
      <c r="G305" s="219"/>
      <c r="H305" s="220"/>
      <c r="I305" s="220"/>
      <c r="J305" s="220"/>
      <c r="K305" s="220"/>
      <c r="L305" s="220"/>
      <c r="M305" s="220"/>
      <c r="N305" s="220"/>
      <c r="O305" s="220"/>
      <c r="P305" s="221"/>
      <c r="Q305" s="966"/>
      <c r="R305" s="967"/>
      <c r="S305" s="967"/>
      <c r="T305" s="967"/>
      <c r="U305" s="967"/>
      <c r="V305" s="967"/>
      <c r="W305" s="967"/>
      <c r="X305" s="967"/>
      <c r="Y305" s="967"/>
      <c r="Z305" s="967"/>
      <c r="AA305" s="968"/>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6"/>
      <c r="B306" s="238"/>
      <c r="C306" s="237"/>
      <c r="D306" s="238"/>
      <c r="E306" s="300"/>
      <c r="F306" s="301"/>
      <c r="G306" s="222"/>
      <c r="H306" s="179"/>
      <c r="I306" s="179"/>
      <c r="J306" s="179"/>
      <c r="K306" s="179"/>
      <c r="L306" s="179"/>
      <c r="M306" s="179"/>
      <c r="N306" s="179"/>
      <c r="O306" s="179"/>
      <c r="P306" s="223"/>
      <c r="Q306" s="969"/>
      <c r="R306" s="970"/>
      <c r="S306" s="970"/>
      <c r="T306" s="970"/>
      <c r="U306" s="970"/>
      <c r="V306" s="970"/>
      <c r="W306" s="970"/>
      <c r="X306" s="970"/>
      <c r="Y306" s="970"/>
      <c r="Z306" s="970"/>
      <c r="AA306" s="971"/>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6"/>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6"/>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6"/>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6"/>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6"/>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6"/>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6"/>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6"/>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6"/>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6"/>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6"/>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6"/>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6"/>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6"/>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6"/>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6"/>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6"/>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6"/>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6"/>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6"/>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6"/>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6"/>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6"/>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6"/>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6"/>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6"/>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6"/>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6"/>
      <c r="B334" s="238"/>
      <c r="C334" s="237"/>
      <c r="D334" s="238"/>
      <c r="E334" s="237"/>
      <c r="F334" s="299"/>
      <c r="G334" s="217"/>
      <c r="H334" s="176"/>
      <c r="I334" s="176"/>
      <c r="J334" s="176"/>
      <c r="K334" s="176"/>
      <c r="L334" s="176"/>
      <c r="M334" s="176"/>
      <c r="N334" s="176"/>
      <c r="O334" s="176"/>
      <c r="P334" s="218"/>
      <c r="Q334" s="963"/>
      <c r="R334" s="964"/>
      <c r="S334" s="964"/>
      <c r="T334" s="964"/>
      <c r="U334" s="964"/>
      <c r="V334" s="964"/>
      <c r="W334" s="964"/>
      <c r="X334" s="964"/>
      <c r="Y334" s="964"/>
      <c r="Z334" s="964"/>
      <c r="AA334" s="965"/>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6"/>
      <c r="B335" s="238"/>
      <c r="C335" s="237"/>
      <c r="D335" s="238"/>
      <c r="E335" s="237"/>
      <c r="F335" s="299"/>
      <c r="G335" s="219"/>
      <c r="H335" s="220"/>
      <c r="I335" s="220"/>
      <c r="J335" s="220"/>
      <c r="K335" s="220"/>
      <c r="L335" s="220"/>
      <c r="M335" s="220"/>
      <c r="N335" s="220"/>
      <c r="O335" s="220"/>
      <c r="P335" s="221"/>
      <c r="Q335" s="966"/>
      <c r="R335" s="967"/>
      <c r="S335" s="967"/>
      <c r="T335" s="967"/>
      <c r="U335" s="967"/>
      <c r="V335" s="967"/>
      <c r="W335" s="967"/>
      <c r="X335" s="967"/>
      <c r="Y335" s="967"/>
      <c r="Z335" s="967"/>
      <c r="AA335" s="968"/>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6"/>
      <c r="B336" s="238"/>
      <c r="C336" s="237"/>
      <c r="D336" s="238"/>
      <c r="E336" s="237"/>
      <c r="F336" s="299"/>
      <c r="G336" s="219"/>
      <c r="H336" s="220"/>
      <c r="I336" s="220"/>
      <c r="J336" s="220"/>
      <c r="K336" s="220"/>
      <c r="L336" s="220"/>
      <c r="M336" s="220"/>
      <c r="N336" s="220"/>
      <c r="O336" s="220"/>
      <c r="P336" s="221"/>
      <c r="Q336" s="966"/>
      <c r="R336" s="967"/>
      <c r="S336" s="967"/>
      <c r="T336" s="967"/>
      <c r="U336" s="967"/>
      <c r="V336" s="967"/>
      <c r="W336" s="967"/>
      <c r="X336" s="967"/>
      <c r="Y336" s="967"/>
      <c r="Z336" s="967"/>
      <c r="AA336" s="968"/>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6"/>
      <c r="B337" s="238"/>
      <c r="C337" s="237"/>
      <c r="D337" s="238"/>
      <c r="E337" s="237"/>
      <c r="F337" s="299"/>
      <c r="G337" s="219"/>
      <c r="H337" s="220"/>
      <c r="I337" s="220"/>
      <c r="J337" s="220"/>
      <c r="K337" s="220"/>
      <c r="L337" s="220"/>
      <c r="M337" s="220"/>
      <c r="N337" s="220"/>
      <c r="O337" s="220"/>
      <c r="P337" s="221"/>
      <c r="Q337" s="966"/>
      <c r="R337" s="967"/>
      <c r="S337" s="967"/>
      <c r="T337" s="967"/>
      <c r="U337" s="967"/>
      <c r="V337" s="967"/>
      <c r="W337" s="967"/>
      <c r="X337" s="967"/>
      <c r="Y337" s="967"/>
      <c r="Z337" s="967"/>
      <c r="AA337" s="968"/>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6"/>
      <c r="B338" s="238"/>
      <c r="C338" s="237"/>
      <c r="D338" s="238"/>
      <c r="E338" s="237"/>
      <c r="F338" s="299"/>
      <c r="G338" s="222"/>
      <c r="H338" s="179"/>
      <c r="I338" s="179"/>
      <c r="J338" s="179"/>
      <c r="K338" s="179"/>
      <c r="L338" s="179"/>
      <c r="M338" s="179"/>
      <c r="N338" s="179"/>
      <c r="O338" s="179"/>
      <c r="P338" s="223"/>
      <c r="Q338" s="969"/>
      <c r="R338" s="970"/>
      <c r="S338" s="970"/>
      <c r="T338" s="970"/>
      <c r="U338" s="970"/>
      <c r="V338" s="970"/>
      <c r="W338" s="970"/>
      <c r="X338" s="970"/>
      <c r="Y338" s="970"/>
      <c r="Z338" s="970"/>
      <c r="AA338" s="971"/>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6"/>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6"/>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6"/>
      <c r="B341" s="238"/>
      <c r="C341" s="237"/>
      <c r="D341" s="238"/>
      <c r="E341" s="237"/>
      <c r="F341" s="299"/>
      <c r="G341" s="217"/>
      <c r="H341" s="176"/>
      <c r="I341" s="176"/>
      <c r="J341" s="176"/>
      <c r="K341" s="176"/>
      <c r="L341" s="176"/>
      <c r="M341" s="176"/>
      <c r="N341" s="176"/>
      <c r="O341" s="176"/>
      <c r="P341" s="218"/>
      <c r="Q341" s="963"/>
      <c r="R341" s="964"/>
      <c r="S341" s="964"/>
      <c r="T341" s="964"/>
      <c r="U341" s="964"/>
      <c r="V341" s="964"/>
      <c r="W341" s="964"/>
      <c r="X341" s="964"/>
      <c r="Y341" s="964"/>
      <c r="Z341" s="964"/>
      <c r="AA341" s="965"/>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6"/>
      <c r="B342" s="238"/>
      <c r="C342" s="237"/>
      <c r="D342" s="238"/>
      <c r="E342" s="237"/>
      <c r="F342" s="299"/>
      <c r="G342" s="219"/>
      <c r="H342" s="220"/>
      <c r="I342" s="220"/>
      <c r="J342" s="220"/>
      <c r="K342" s="220"/>
      <c r="L342" s="220"/>
      <c r="M342" s="220"/>
      <c r="N342" s="220"/>
      <c r="O342" s="220"/>
      <c r="P342" s="221"/>
      <c r="Q342" s="966"/>
      <c r="R342" s="967"/>
      <c r="S342" s="967"/>
      <c r="T342" s="967"/>
      <c r="U342" s="967"/>
      <c r="V342" s="967"/>
      <c r="W342" s="967"/>
      <c r="X342" s="967"/>
      <c r="Y342" s="967"/>
      <c r="Z342" s="967"/>
      <c r="AA342" s="968"/>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6"/>
      <c r="B343" s="238"/>
      <c r="C343" s="237"/>
      <c r="D343" s="238"/>
      <c r="E343" s="237"/>
      <c r="F343" s="299"/>
      <c r="G343" s="219"/>
      <c r="H343" s="220"/>
      <c r="I343" s="220"/>
      <c r="J343" s="220"/>
      <c r="K343" s="220"/>
      <c r="L343" s="220"/>
      <c r="M343" s="220"/>
      <c r="N343" s="220"/>
      <c r="O343" s="220"/>
      <c r="P343" s="221"/>
      <c r="Q343" s="966"/>
      <c r="R343" s="967"/>
      <c r="S343" s="967"/>
      <c r="T343" s="967"/>
      <c r="U343" s="967"/>
      <c r="V343" s="967"/>
      <c r="W343" s="967"/>
      <c r="X343" s="967"/>
      <c r="Y343" s="967"/>
      <c r="Z343" s="967"/>
      <c r="AA343" s="968"/>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6"/>
      <c r="B344" s="238"/>
      <c r="C344" s="237"/>
      <c r="D344" s="238"/>
      <c r="E344" s="237"/>
      <c r="F344" s="299"/>
      <c r="G344" s="219"/>
      <c r="H344" s="220"/>
      <c r="I344" s="220"/>
      <c r="J344" s="220"/>
      <c r="K344" s="220"/>
      <c r="L344" s="220"/>
      <c r="M344" s="220"/>
      <c r="N344" s="220"/>
      <c r="O344" s="220"/>
      <c r="P344" s="221"/>
      <c r="Q344" s="966"/>
      <c r="R344" s="967"/>
      <c r="S344" s="967"/>
      <c r="T344" s="967"/>
      <c r="U344" s="967"/>
      <c r="V344" s="967"/>
      <c r="W344" s="967"/>
      <c r="X344" s="967"/>
      <c r="Y344" s="967"/>
      <c r="Z344" s="967"/>
      <c r="AA344" s="968"/>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6"/>
      <c r="B345" s="238"/>
      <c r="C345" s="237"/>
      <c r="D345" s="238"/>
      <c r="E345" s="237"/>
      <c r="F345" s="299"/>
      <c r="G345" s="222"/>
      <c r="H345" s="179"/>
      <c r="I345" s="179"/>
      <c r="J345" s="179"/>
      <c r="K345" s="179"/>
      <c r="L345" s="179"/>
      <c r="M345" s="179"/>
      <c r="N345" s="179"/>
      <c r="O345" s="179"/>
      <c r="P345" s="223"/>
      <c r="Q345" s="969"/>
      <c r="R345" s="970"/>
      <c r="S345" s="970"/>
      <c r="T345" s="970"/>
      <c r="U345" s="970"/>
      <c r="V345" s="970"/>
      <c r="W345" s="970"/>
      <c r="X345" s="970"/>
      <c r="Y345" s="970"/>
      <c r="Z345" s="970"/>
      <c r="AA345" s="971"/>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6"/>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6"/>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6"/>
      <c r="B348" s="238"/>
      <c r="C348" s="237"/>
      <c r="D348" s="238"/>
      <c r="E348" s="237"/>
      <c r="F348" s="299"/>
      <c r="G348" s="217"/>
      <c r="H348" s="176"/>
      <c r="I348" s="176"/>
      <c r="J348" s="176"/>
      <c r="K348" s="176"/>
      <c r="L348" s="176"/>
      <c r="M348" s="176"/>
      <c r="N348" s="176"/>
      <c r="O348" s="176"/>
      <c r="P348" s="218"/>
      <c r="Q348" s="963"/>
      <c r="R348" s="964"/>
      <c r="S348" s="964"/>
      <c r="T348" s="964"/>
      <c r="U348" s="964"/>
      <c r="V348" s="964"/>
      <c r="W348" s="964"/>
      <c r="X348" s="964"/>
      <c r="Y348" s="964"/>
      <c r="Z348" s="964"/>
      <c r="AA348" s="965"/>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6"/>
      <c r="B349" s="238"/>
      <c r="C349" s="237"/>
      <c r="D349" s="238"/>
      <c r="E349" s="237"/>
      <c r="F349" s="299"/>
      <c r="G349" s="219"/>
      <c r="H349" s="220"/>
      <c r="I349" s="220"/>
      <c r="J349" s="220"/>
      <c r="K349" s="220"/>
      <c r="L349" s="220"/>
      <c r="M349" s="220"/>
      <c r="N349" s="220"/>
      <c r="O349" s="220"/>
      <c r="P349" s="221"/>
      <c r="Q349" s="966"/>
      <c r="R349" s="967"/>
      <c r="S349" s="967"/>
      <c r="T349" s="967"/>
      <c r="U349" s="967"/>
      <c r="V349" s="967"/>
      <c r="W349" s="967"/>
      <c r="X349" s="967"/>
      <c r="Y349" s="967"/>
      <c r="Z349" s="967"/>
      <c r="AA349" s="968"/>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6"/>
      <c r="B350" s="238"/>
      <c r="C350" s="237"/>
      <c r="D350" s="238"/>
      <c r="E350" s="237"/>
      <c r="F350" s="299"/>
      <c r="G350" s="219"/>
      <c r="H350" s="220"/>
      <c r="I350" s="220"/>
      <c r="J350" s="220"/>
      <c r="K350" s="220"/>
      <c r="L350" s="220"/>
      <c r="M350" s="220"/>
      <c r="N350" s="220"/>
      <c r="O350" s="220"/>
      <c r="P350" s="221"/>
      <c r="Q350" s="966"/>
      <c r="R350" s="967"/>
      <c r="S350" s="967"/>
      <c r="T350" s="967"/>
      <c r="U350" s="967"/>
      <c r="V350" s="967"/>
      <c r="W350" s="967"/>
      <c r="X350" s="967"/>
      <c r="Y350" s="967"/>
      <c r="Z350" s="967"/>
      <c r="AA350" s="968"/>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6"/>
      <c r="B351" s="238"/>
      <c r="C351" s="237"/>
      <c r="D351" s="238"/>
      <c r="E351" s="237"/>
      <c r="F351" s="299"/>
      <c r="G351" s="219"/>
      <c r="H351" s="220"/>
      <c r="I351" s="220"/>
      <c r="J351" s="220"/>
      <c r="K351" s="220"/>
      <c r="L351" s="220"/>
      <c r="M351" s="220"/>
      <c r="N351" s="220"/>
      <c r="O351" s="220"/>
      <c r="P351" s="221"/>
      <c r="Q351" s="966"/>
      <c r="R351" s="967"/>
      <c r="S351" s="967"/>
      <c r="T351" s="967"/>
      <c r="U351" s="967"/>
      <c r="V351" s="967"/>
      <c r="W351" s="967"/>
      <c r="X351" s="967"/>
      <c r="Y351" s="967"/>
      <c r="Z351" s="967"/>
      <c r="AA351" s="968"/>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6"/>
      <c r="B352" s="238"/>
      <c r="C352" s="237"/>
      <c r="D352" s="238"/>
      <c r="E352" s="237"/>
      <c r="F352" s="299"/>
      <c r="G352" s="222"/>
      <c r="H352" s="179"/>
      <c r="I352" s="179"/>
      <c r="J352" s="179"/>
      <c r="K352" s="179"/>
      <c r="L352" s="179"/>
      <c r="M352" s="179"/>
      <c r="N352" s="179"/>
      <c r="O352" s="179"/>
      <c r="P352" s="223"/>
      <c r="Q352" s="969"/>
      <c r="R352" s="970"/>
      <c r="S352" s="970"/>
      <c r="T352" s="970"/>
      <c r="U352" s="970"/>
      <c r="V352" s="970"/>
      <c r="W352" s="970"/>
      <c r="X352" s="970"/>
      <c r="Y352" s="970"/>
      <c r="Z352" s="970"/>
      <c r="AA352" s="971"/>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6"/>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6"/>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6"/>
      <c r="B355" s="238"/>
      <c r="C355" s="237"/>
      <c r="D355" s="238"/>
      <c r="E355" s="237"/>
      <c r="F355" s="299"/>
      <c r="G355" s="217"/>
      <c r="H355" s="176"/>
      <c r="I355" s="176"/>
      <c r="J355" s="176"/>
      <c r="K355" s="176"/>
      <c r="L355" s="176"/>
      <c r="M355" s="176"/>
      <c r="N355" s="176"/>
      <c r="O355" s="176"/>
      <c r="P355" s="218"/>
      <c r="Q355" s="963"/>
      <c r="R355" s="964"/>
      <c r="S355" s="964"/>
      <c r="T355" s="964"/>
      <c r="U355" s="964"/>
      <c r="V355" s="964"/>
      <c r="W355" s="964"/>
      <c r="X355" s="964"/>
      <c r="Y355" s="964"/>
      <c r="Z355" s="964"/>
      <c r="AA355" s="965"/>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6"/>
      <c r="B356" s="238"/>
      <c r="C356" s="237"/>
      <c r="D356" s="238"/>
      <c r="E356" s="237"/>
      <c r="F356" s="299"/>
      <c r="G356" s="219"/>
      <c r="H356" s="220"/>
      <c r="I356" s="220"/>
      <c r="J356" s="220"/>
      <c r="K356" s="220"/>
      <c r="L356" s="220"/>
      <c r="M356" s="220"/>
      <c r="N356" s="220"/>
      <c r="O356" s="220"/>
      <c r="P356" s="221"/>
      <c r="Q356" s="966"/>
      <c r="R356" s="967"/>
      <c r="S356" s="967"/>
      <c r="T356" s="967"/>
      <c r="U356" s="967"/>
      <c r="V356" s="967"/>
      <c r="W356" s="967"/>
      <c r="X356" s="967"/>
      <c r="Y356" s="967"/>
      <c r="Z356" s="967"/>
      <c r="AA356" s="968"/>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6"/>
      <c r="B357" s="238"/>
      <c r="C357" s="237"/>
      <c r="D357" s="238"/>
      <c r="E357" s="237"/>
      <c r="F357" s="299"/>
      <c r="G357" s="219"/>
      <c r="H357" s="220"/>
      <c r="I357" s="220"/>
      <c r="J357" s="220"/>
      <c r="K357" s="220"/>
      <c r="L357" s="220"/>
      <c r="M357" s="220"/>
      <c r="N357" s="220"/>
      <c r="O357" s="220"/>
      <c r="P357" s="221"/>
      <c r="Q357" s="966"/>
      <c r="R357" s="967"/>
      <c r="S357" s="967"/>
      <c r="T357" s="967"/>
      <c r="U357" s="967"/>
      <c r="V357" s="967"/>
      <c r="W357" s="967"/>
      <c r="X357" s="967"/>
      <c r="Y357" s="967"/>
      <c r="Z357" s="967"/>
      <c r="AA357" s="968"/>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6"/>
      <c r="B358" s="238"/>
      <c r="C358" s="237"/>
      <c r="D358" s="238"/>
      <c r="E358" s="237"/>
      <c r="F358" s="299"/>
      <c r="G358" s="219"/>
      <c r="H358" s="220"/>
      <c r="I358" s="220"/>
      <c r="J358" s="220"/>
      <c r="K358" s="220"/>
      <c r="L358" s="220"/>
      <c r="M358" s="220"/>
      <c r="N358" s="220"/>
      <c r="O358" s="220"/>
      <c r="P358" s="221"/>
      <c r="Q358" s="966"/>
      <c r="R358" s="967"/>
      <c r="S358" s="967"/>
      <c r="T358" s="967"/>
      <c r="U358" s="967"/>
      <c r="V358" s="967"/>
      <c r="W358" s="967"/>
      <c r="X358" s="967"/>
      <c r="Y358" s="967"/>
      <c r="Z358" s="967"/>
      <c r="AA358" s="968"/>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6"/>
      <c r="B359" s="238"/>
      <c r="C359" s="237"/>
      <c r="D359" s="238"/>
      <c r="E359" s="237"/>
      <c r="F359" s="299"/>
      <c r="G359" s="222"/>
      <c r="H359" s="179"/>
      <c r="I359" s="179"/>
      <c r="J359" s="179"/>
      <c r="K359" s="179"/>
      <c r="L359" s="179"/>
      <c r="M359" s="179"/>
      <c r="N359" s="179"/>
      <c r="O359" s="179"/>
      <c r="P359" s="223"/>
      <c r="Q359" s="969"/>
      <c r="R359" s="970"/>
      <c r="S359" s="970"/>
      <c r="T359" s="970"/>
      <c r="U359" s="970"/>
      <c r="V359" s="970"/>
      <c r="W359" s="970"/>
      <c r="X359" s="970"/>
      <c r="Y359" s="970"/>
      <c r="Z359" s="970"/>
      <c r="AA359" s="971"/>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6"/>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6"/>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6"/>
      <c r="B362" s="238"/>
      <c r="C362" s="237"/>
      <c r="D362" s="238"/>
      <c r="E362" s="237"/>
      <c r="F362" s="299"/>
      <c r="G362" s="217"/>
      <c r="H362" s="176"/>
      <c r="I362" s="176"/>
      <c r="J362" s="176"/>
      <c r="K362" s="176"/>
      <c r="L362" s="176"/>
      <c r="M362" s="176"/>
      <c r="N362" s="176"/>
      <c r="O362" s="176"/>
      <c r="P362" s="218"/>
      <c r="Q362" s="963"/>
      <c r="R362" s="964"/>
      <c r="S362" s="964"/>
      <c r="T362" s="964"/>
      <c r="U362" s="964"/>
      <c r="V362" s="964"/>
      <c r="W362" s="964"/>
      <c r="X362" s="964"/>
      <c r="Y362" s="964"/>
      <c r="Z362" s="964"/>
      <c r="AA362" s="965"/>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6"/>
      <c r="B363" s="238"/>
      <c r="C363" s="237"/>
      <c r="D363" s="238"/>
      <c r="E363" s="237"/>
      <c r="F363" s="299"/>
      <c r="G363" s="219"/>
      <c r="H363" s="220"/>
      <c r="I363" s="220"/>
      <c r="J363" s="220"/>
      <c r="K363" s="220"/>
      <c r="L363" s="220"/>
      <c r="M363" s="220"/>
      <c r="N363" s="220"/>
      <c r="O363" s="220"/>
      <c r="P363" s="221"/>
      <c r="Q363" s="966"/>
      <c r="R363" s="967"/>
      <c r="S363" s="967"/>
      <c r="T363" s="967"/>
      <c r="U363" s="967"/>
      <c r="V363" s="967"/>
      <c r="W363" s="967"/>
      <c r="X363" s="967"/>
      <c r="Y363" s="967"/>
      <c r="Z363" s="967"/>
      <c r="AA363" s="968"/>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6"/>
      <c r="B364" s="238"/>
      <c r="C364" s="237"/>
      <c r="D364" s="238"/>
      <c r="E364" s="237"/>
      <c r="F364" s="299"/>
      <c r="G364" s="219"/>
      <c r="H364" s="220"/>
      <c r="I364" s="220"/>
      <c r="J364" s="220"/>
      <c r="K364" s="220"/>
      <c r="L364" s="220"/>
      <c r="M364" s="220"/>
      <c r="N364" s="220"/>
      <c r="O364" s="220"/>
      <c r="P364" s="221"/>
      <c r="Q364" s="966"/>
      <c r="R364" s="967"/>
      <c r="S364" s="967"/>
      <c r="T364" s="967"/>
      <c r="U364" s="967"/>
      <c r="V364" s="967"/>
      <c r="W364" s="967"/>
      <c r="X364" s="967"/>
      <c r="Y364" s="967"/>
      <c r="Z364" s="967"/>
      <c r="AA364" s="968"/>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6"/>
      <c r="B365" s="238"/>
      <c r="C365" s="237"/>
      <c r="D365" s="238"/>
      <c r="E365" s="237"/>
      <c r="F365" s="299"/>
      <c r="G365" s="219"/>
      <c r="H365" s="220"/>
      <c r="I365" s="220"/>
      <c r="J365" s="220"/>
      <c r="K365" s="220"/>
      <c r="L365" s="220"/>
      <c r="M365" s="220"/>
      <c r="N365" s="220"/>
      <c r="O365" s="220"/>
      <c r="P365" s="221"/>
      <c r="Q365" s="966"/>
      <c r="R365" s="967"/>
      <c r="S365" s="967"/>
      <c r="T365" s="967"/>
      <c r="U365" s="967"/>
      <c r="V365" s="967"/>
      <c r="W365" s="967"/>
      <c r="X365" s="967"/>
      <c r="Y365" s="967"/>
      <c r="Z365" s="967"/>
      <c r="AA365" s="968"/>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6"/>
      <c r="B366" s="238"/>
      <c r="C366" s="237"/>
      <c r="D366" s="238"/>
      <c r="E366" s="300"/>
      <c r="F366" s="301"/>
      <c r="G366" s="222"/>
      <c r="H366" s="179"/>
      <c r="I366" s="179"/>
      <c r="J366" s="179"/>
      <c r="K366" s="179"/>
      <c r="L366" s="179"/>
      <c r="M366" s="179"/>
      <c r="N366" s="179"/>
      <c r="O366" s="179"/>
      <c r="P366" s="223"/>
      <c r="Q366" s="969"/>
      <c r="R366" s="970"/>
      <c r="S366" s="970"/>
      <c r="T366" s="970"/>
      <c r="U366" s="970"/>
      <c r="V366" s="970"/>
      <c r="W366" s="970"/>
      <c r="X366" s="970"/>
      <c r="Y366" s="970"/>
      <c r="Z366" s="970"/>
      <c r="AA366" s="971"/>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6"/>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6"/>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6"/>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6"/>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6"/>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6"/>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6"/>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6"/>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6"/>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6"/>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6"/>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6"/>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6"/>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6"/>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6"/>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6"/>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6"/>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6"/>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6"/>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6"/>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6"/>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6"/>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6"/>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6"/>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6"/>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6"/>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6"/>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6"/>
      <c r="B394" s="238"/>
      <c r="C394" s="237"/>
      <c r="D394" s="238"/>
      <c r="E394" s="237"/>
      <c r="F394" s="299"/>
      <c r="G394" s="217"/>
      <c r="H394" s="176"/>
      <c r="I394" s="176"/>
      <c r="J394" s="176"/>
      <c r="K394" s="176"/>
      <c r="L394" s="176"/>
      <c r="M394" s="176"/>
      <c r="N394" s="176"/>
      <c r="O394" s="176"/>
      <c r="P394" s="218"/>
      <c r="Q394" s="963"/>
      <c r="R394" s="964"/>
      <c r="S394" s="964"/>
      <c r="T394" s="964"/>
      <c r="U394" s="964"/>
      <c r="V394" s="964"/>
      <c r="W394" s="964"/>
      <c r="X394" s="964"/>
      <c r="Y394" s="964"/>
      <c r="Z394" s="964"/>
      <c r="AA394" s="965"/>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6"/>
      <c r="B395" s="238"/>
      <c r="C395" s="237"/>
      <c r="D395" s="238"/>
      <c r="E395" s="237"/>
      <c r="F395" s="299"/>
      <c r="G395" s="219"/>
      <c r="H395" s="220"/>
      <c r="I395" s="220"/>
      <c r="J395" s="220"/>
      <c r="K395" s="220"/>
      <c r="L395" s="220"/>
      <c r="M395" s="220"/>
      <c r="N395" s="220"/>
      <c r="O395" s="220"/>
      <c r="P395" s="221"/>
      <c r="Q395" s="966"/>
      <c r="R395" s="967"/>
      <c r="S395" s="967"/>
      <c r="T395" s="967"/>
      <c r="U395" s="967"/>
      <c r="V395" s="967"/>
      <c r="W395" s="967"/>
      <c r="X395" s="967"/>
      <c r="Y395" s="967"/>
      <c r="Z395" s="967"/>
      <c r="AA395" s="968"/>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6"/>
      <c r="B396" s="238"/>
      <c r="C396" s="237"/>
      <c r="D396" s="238"/>
      <c r="E396" s="237"/>
      <c r="F396" s="299"/>
      <c r="G396" s="219"/>
      <c r="H396" s="220"/>
      <c r="I396" s="220"/>
      <c r="J396" s="220"/>
      <c r="K396" s="220"/>
      <c r="L396" s="220"/>
      <c r="M396" s="220"/>
      <c r="N396" s="220"/>
      <c r="O396" s="220"/>
      <c r="P396" s="221"/>
      <c r="Q396" s="966"/>
      <c r="R396" s="967"/>
      <c r="S396" s="967"/>
      <c r="T396" s="967"/>
      <c r="U396" s="967"/>
      <c r="V396" s="967"/>
      <c r="W396" s="967"/>
      <c r="X396" s="967"/>
      <c r="Y396" s="967"/>
      <c r="Z396" s="967"/>
      <c r="AA396" s="968"/>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6"/>
      <c r="B397" s="238"/>
      <c r="C397" s="237"/>
      <c r="D397" s="238"/>
      <c r="E397" s="237"/>
      <c r="F397" s="299"/>
      <c r="G397" s="219"/>
      <c r="H397" s="220"/>
      <c r="I397" s="220"/>
      <c r="J397" s="220"/>
      <c r="K397" s="220"/>
      <c r="L397" s="220"/>
      <c r="M397" s="220"/>
      <c r="N397" s="220"/>
      <c r="O397" s="220"/>
      <c r="P397" s="221"/>
      <c r="Q397" s="966"/>
      <c r="R397" s="967"/>
      <c r="S397" s="967"/>
      <c r="T397" s="967"/>
      <c r="U397" s="967"/>
      <c r="V397" s="967"/>
      <c r="W397" s="967"/>
      <c r="X397" s="967"/>
      <c r="Y397" s="967"/>
      <c r="Z397" s="967"/>
      <c r="AA397" s="968"/>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6"/>
      <c r="B398" s="238"/>
      <c r="C398" s="237"/>
      <c r="D398" s="238"/>
      <c r="E398" s="237"/>
      <c r="F398" s="299"/>
      <c r="G398" s="222"/>
      <c r="H398" s="179"/>
      <c r="I398" s="179"/>
      <c r="J398" s="179"/>
      <c r="K398" s="179"/>
      <c r="L398" s="179"/>
      <c r="M398" s="179"/>
      <c r="N398" s="179"/>
      <c r="O398" s="179"/>
      <c r="P398" s="223"/>
      <c r="Q398" s="969"/>
      <c r="R398" s="970"/>
      <c r="S398" s="970"/>
      <c r="T398" s="970"/>
      <c r="U398" s="970"/>
      <c r="V398" s="970"/>
      <c r="W398" s="970"/>
      <c r="X398" s="970"/>
      <c r="Y398" s="970"/>
      <c r="Z398" s="970"/>
      <c r="AA398" s="971"/>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6"/>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6"/>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6"/>
      <c r="B401" s="238"/>
      <c r="C401" s="237"/>
      <c r="D401" s="238"/>
      <c r="E401" s="237"/>
      <c r="F401" s="299"/>
      <c r="G401" s="217"/>
      <c r="H401" s="176"/>
      <c r="I401" s="176"/>
      <c r="J401" s="176"/>
      <c r="K401" s="176"/>
      <c r="L401" s="176"/>
      <c r="M401" s="176"/>
      <c r="N401" s="176"/>
      <c r="O401" s="176"/>
      <c r="P401" s="218"/>
      <c r="Q401" s="963"/>
      <c r="R401" s="964"/>
      <c r="S401" s="964"/>
      <c r="T401" s="964"/>
      <c r="U401" s="964"/>
      <c r="V401" s="964"/>
      <c r="W401" s="964"/>
      <c r="X401" s="964"/>
      <c r="Y401" s="964"/>
      <c r="Z401" s="964"/>
      <c r="AA401" s="965"/>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6"/>
      <c r="B402" s="238"/>
      <c r="C402" s="237"/>
      <c r="D402" s="238"/>
      <c r="E402" s="237"/>
      <c r="F402" s="299"/>
      <c r="G402" s="219"/>
      <c r="H402" s="220"/>
      <c r="I402" s="220"/>
      <c r="J402" s="220"/>
      <c r="K402" s="220"/>
      <c r="L402" s="220"/>
      <c r="M402" s="220"/>
      <c r="N402" s="220"/>
      <c r="O402" s="220"/>
      <c r="P402" s="221"/>
      <c r="Q402" s="966"/>
      <c r="R402" s="967"/>
      <c r="S402" s="967"/>
      <c r="T402" s="967"/>
      <c r="U402" s="967"/>
      <c r="V402" s="967"/>
      <c r="W402" s="967"/>
      <c r="X402" s="967"/>
      <c r="Y402" s="967"/>
      <c r="Z402" s="967"/>
      <c r="AA402" s="968"/>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6"/>
      <c r="B403" s="238"/>
      <c r="C403" s="237"/>
      <c r="D403" s="238"/>
      <c r="E403" s="237"/>
      <c r="F403" s="299"/>
      <c r="G403" s="219"/>
      <c r="H403" s="220"/>
      <c r="I403" s="220"/>
      <c r="J403" s="220"/>
      <c r="K403" s="220"/>
      <c r="L403" s="220"/>
      <c r="M403" s="220"/>
      <c r="N403" s="220"/>
      <c r="O403" s="220"/>
      <c r="P403" s="221"/>
      <c r="Q403" s="966"/>
      <c r="R403" s="967"/>
      <c r="S403" s="967"/>
      <c r="T403" s="967"/>
      <c r="U403" s="967"/>
      <c r="V403" s="967"/>
      <c r="W403" s="967"/>
      <c r="X403" s="967"/>
      <c r="Y403" s="967"/>
      <c r="Z403" s="967"/>
      <c r="AA403" s="968"/>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6"/>
      <c r="B404" s="238"/>
      <c r="C404" s="237"/>
      <c r="D404" s="238"/>
      <c r="E404" s="237"/>
      <c r="F404" s="299"/>
      <c r="G404" s="219"/>
      <c r="H404" s="220"/>
      <c r="I404" s="220"/>
      <c r="J404" s="220"/>
      <c r="K404" s="220"/>
      <c r="L404" s="220"/>
      <c r="M404" s="220"/>
      <c r="N404" s="220"/>
      <c r="O404" s="220"/>
      <c r="P404" s="221"/>
      <c r="Q404" s="966"/>
      <c r="R404" s="967"/>
      <c r="S404" s="967"/>
      <c r="T404" s="967"/>
      <c r="U404" s="967"/>
      <c r="V404" s="967"/>
      <c r="W404" s="967"/>
      <c r="X404" s="967"/>
      <c r="Y404" s="967"/>
      <c r="Z404" s="967"/>
      <c r="AA404" s="968"/>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6"/>
      <c r="B405" s="238"/>
      <c r="C405" s="237"/>
      <c r="D405" s="238"/>
      <c r="E405" s="237"/>
      <c r="F405" s="299"/>
      <c r="G405" s="222"/>
      <c r="H405" s="179"/>
      <c r="I405" s="179"/>
      <c r="J405" s="179"/>
      <c r="K405" s="179"/>
      <c r="L405" s="179"/>
      <c r="M405" s="179"/>
      <c r="N405" s="179"/>
      <c r="O405" s="179"/>
      <c r="P405" s="223"/>
      <c r="Q405" s="969"/>
      <c r="R405" s="970"/>
      <c r="S405" s="970"/>
      <c r="T405" s="970"/>
      <c r="U405" s="970"/>
      <c r="V405" s="970"/>
      <c r="W405" s="970"/>
      <c r="X405" s="970"/>
      <c r="Y405" s="970"/>
      <c r="Z405" s="970"/>
      <c r="AA405" s="971"/>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6"/>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6"/>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6"/>
      <c r="B408" s="238"/>
      <c r="C408" s="237"/>
      <c r="D408" s="238"/>
      <c r="E408" s="237"/>
      <c r="F408" s="299"/>
      <c r="G408" s="217"/>
      <c r="H408" s="176"/>
      <c r="I408" s="176"/>
      <c r="J408" s="176"/>
      <c r="K408" s="176"/>
      <c r="L408" s="176"/>
      <c r="M408" s="176"/>
      <c r="N408" s="176"/>
      <c r="O408" s="176"/>
      <c r="P408" s="218"/>
      <c r="Q408" s="963"/>
      <c r="R408" s="964"/>
      <c r="S408" s="964"/>
      <c r="T408" s="964"/>
      <c r="U408" s="964"/>
      <c r="V408" s="964"/>
      <c r="W408" s="964"/>
      <c r="X408" s="964"/>
      <c r="Y408" s="964"/>
      <c r="Z408" s="964"/>
      <c r="AA408" s="965"/>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6"/>
      <c r="B409" s="238"/>
      <c r="C409" s="237"/>
      <c r="D409" s="238"/>
      <c r="E409" s="237"/>
      <c r="F409" s="299"/>
      <c r="G409" s="219"/>
      <c r="H409" s="220"/>
      <c r="I409" s="220"/>
      <c r="J409" s="220"/>
      <c r="K409" s="220"/>
      <c r="L409" s="220"/>
      <c r="M409" s="220"/>
      <c r="N409" s="220"/>
      <c r="O409" s="220"/>
      <c r="P409" s="221"/>
      <c r="Q409" s="966"/>
      <c r="R409" s="967"/>
      <c r="S409" s="967"/>
      <c r="T409" s="967"/>
      <c r="U409" s="967"/>
      <c r="V409" s="967"/>
      <c r="W409" s="967"/>
      <c r="X409" s="967"/>
      <c r="Y409" s="967"/>
      <c r="Z409" s="967"/>
      <c r="AA409" s="968"/>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6"/>
      <c r="B410" s="238"/>
      <c r="C410" s="237"/>
      <c r="D410" s="238"/>
      <c r="E410" s="237"/>
      <c r="F410" s="299"/>
      <c r="G410" s="219"/>
      <c r="H410" s="220"/>
      <c r="I410" s="220"/>
      <c r="J410" s="220"/>
      <c r="K410" s="220"/>
      <c r="L410" s="220"/>
      <c r="M410" s="220"/>
      <c r="N410" s="220"/>
      <c r="O410" s="220"/>
      <c r="P410" s="221"/>
      <c r="Q410" s="966"/>
      <c r="R410" s="967"/>
      <c r="S410" s="967"/>
      <c r="T410" s="967"/>
      <c r="U410" s="967"/>
      <c r="V410" s="967"/>
      <c r="W410" s="967"/>
      <c r="X410" s="967"/>
      <c r="Y410" s="967"/>
      <c r="Z410" s="967"/>
      <c r="AA410" s="968"/>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6"/>
      <c r="B411" s="238"/>
      <c r="C411" s="237"/>
      <c r="D411" s="238"/>
      <c r="E411" s="237"/>
      <c r="F411" s="299"/>
      <c r="G411" s="219"/>
      <c r="H411" s="220"/>
      <c r="I411" s="220"/>
      <c r="J411" s="220"/>
      <c r="K411" s="220"/>
      <c r="L411" s="220"/>
      <c r="M411" s="220"/>
      <c r="N411" s="220"/>
      <c r="O411" s="220"/>
      <c r="P411" s="221"/>
      <c r="Q411" s="966"/>
      <c r="R411" s="967"/>
      <c r="S411" s="967"/>
      <c r="T411" s="967"/>
      <c r="U411" s="967"/>
      <c r="V411" s="967"/>
      <c r="W411" s="967"/>
      <c r="X411" s="967"/>
      <c r="Y411" s="967"/>
      <c r="Z411" s="967"/>
      <c r="AA411" s="968"/>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6"/>
      <c r="B412" s="238"/>
      <c r="C412" s="237"/>
      <c r="D412" s="238"/>
      <c r="E412" s="237"/>
      <c r="F412" s="299"/>
      <c r="G412" s="222"/>
      <c r="H412" s="179"/>
      <c r="I412" s="179"/>
      <c r="J412" s="179"/>
      <c r="K412" s="179"/>
      <c r="L412" s="179"/>
      <c r="M412" s="179"/>
      <c r="N412" s="179"/>
      <c r="O412" s="179"/>
      <c r="P412" s="223"/>
      <c r="Q412" s="969"/>
      <c r="R412" s="970"/>
      <c r="S412" s="970"/>
      <c r="T412" s="970"/>
      <c r="U412" s="970"/>
      <c r="V412" s="970"/>
      <c r="W412" s="970"/>
      <c r="X412" s="970"/>
      <c r="Y412" s="970"/>
      <c r="Z412" s="970"/>
      <c r="AA412" s="971"/>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6"/>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6"/>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6"/>
      <c r="B415" s="238"/>
      <c r="C415" s="237"/>
      <c r="D415" s="238"/>
      <c r="E415" s="237"/>
      <c r="F415" s="299"/>
      <c r="G415" s="217"/>
      <c r="H415" s="176"/>
      <c r="I415" s="176"/>
      <c r="J415" s="176"/>
      <c r="K415" s="176"/>
      <c r="L415" s="176"/>
      <c r="M415" s="176"/>
      <c r="N415" s="176"/>
      <c r="O415" s="176"/>
      <c r="P415" s="218"/>
      <c r="Q415" s="963"/>
      <c r="R415" s="964"/>
      <c r="S415" s="964"/>
      <c r="T415" s="964"/>
      <c r="U415" s="964"/>
      <c r="V415" s="964"/>
      <c r="W415" s="964"/>
      <c r="X415" s="964"/>
      <c r="Y415" s="964"/>
      <c r="Z415" s="964"/>
      <c r="AA415" s="965"/>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6"/>
      <c r="B416" s="238"/>
      <c r="C416" s="237"/>
      <c r="D416" s="238"/>
      <c r="E416" s="237"/>
      <c r="F416" s="299"/>
      <c r="G416" s="219"/>
      <c r="H416" s="220"/>
      <c r="I416" s="220"/>
      <c r="J416" s="220"/>
      <c r="K416" s="220"/>
      <c r="L416" s="220"/>
      <c r="M416" s="220"/>
      <c r="N416" s="220"/>
      <c r="O416" s="220"/>
      <c r="P416" s="221"/>
      <c r="Q416" s="966"/>
      <c r="R416" s="967"/>
      <c r="S416" s="967"/>
      <c r="T416" s="967"/>
      <c r="U416" s="967"/>
      <c r="V416" s="967"/>
      <c r="W416" s="967"/>
      <c r="X416" s="967"/>
      <c r="Y416" s="967"/>
      <c r="Z416" s="967"/>
      <c r="AA416" s="968"/>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6"/>
      <c r="B417" s="238"/>
      <c r="C417" s="237"/>
      <c r="D417" s="238"/>
      <c r="E417" s="237"/>
      <c r="F417" s="299"/>
      <c r="G417" s="219"/>
      <c r="H417" s="220"/>
      <c r="I417" s="220"/>
      <c r="J417" s="220"/>
      <c r="K417" s="220"/>
      <c r="L417" s="220"/>
      <c r="M417" s="220"/>
      <c r="N417" s="220"/>
      <c r="O417" s="220"/>
      <c r="P417" s="221"/>
      <c r="Q417" s="966"/>
      <c r="R417" s="967"/>
      <c r="S417" s="967"/>
      <c r="T417" s="967"/>
      <c r="U417" s="967"/>
      <c r="V417" s="967"/>
      <c r="W417" s="967"/>
      <c r="X417" s="967"/>
      <c r="Y417" s="967"/>
      <c r="Z417" s="967"/>
      <c r="AA417" s="968"/>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6"/>
      <c r="B418" s="238"/>
      <c r="C418" s="237"/>
      <c r="D418" s="238"/>
      <c r="E418" s="237"/>
      <c r="F418" s="299"/>
      <c r="G418" s="219"/>
      <c r="H418" s="220"/>
      <c r="I418" s="220"/>
      <c r="J418" s="220"/>
      <c r="K418" s="220"/>
      <c r="L418" s="220"/>
      <c r="M418" s="220"/>
      <c r="N418" s="220"/>
      <c r="O418" s="220"/>
      <c r="P418" s="221"/>
      <c r="Q418" s="966"/>
      <c r="R418" s="967"/>
      <c r="S418" s="967"/>
      <c r="T418" s="967"/>
      <c r="U418" s="967"/>
      <c r="V418" s="967"/>
      <c r="W418" s="967"/>
      <c r="X418" s="967"/>
      <c r="Y418" s="967"/>
      <c r="Z418" s="967"/>
      <c r="AA418" s="968"/>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6"/>
      <c r="B419" s="238"/>
      <c r="C419" s="237"/>
      <c r="D419" s="238"/>
      <c r="E419" s="237"/>
      <c r="F419" s="299"/>
      <c r="G419" s="222"/>
      <c r="H419" s="179"/>
      <c r="I419" s="179"/>
      <c r="J419" s="179"/>
      <c r="K419" s="179"/>
      <c r="L419" s="179"/>
      <c r="M419" s="179"/>
      <c r="N419" s="179"/>
      <c r="O419" s="179"/>
      <c r="P419" s="223"/>
      <c r="Q419" s="969"/>
      <c r="R419" s="970"/>
      <c r="S419" s="970"/>
      <c r="T419" s="970"/>
      <c r="U419" s="970"/>
      <c r="V419" s="970"/>
      <c r="W419" s="970"/>
      <c r="X419" s="970"/>
      <c r="Y419" s="970"/>
      <c r="Z419" s="970"/>
      <c r="AA419" s="971"/>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6"/>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6"/>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6"/>
      <c r="B422" s="238"/>
      <c r="C422" s="237"/>
      <c r="D422" s="238"/>
      <c r="E422" s="237"/>
      <c r="F422" s="299"/>
      <c r="G422" s="217"/>
      <c r="H422" s="176"/>
      <c r="I422" s="176"/>
      <c r="J422" s="176"/>
      <c r="K422" s="176"/>
      <c r="L422" s="176"/>
      <c r="M422" s="176"/>
      <c r="N422" s="176"/>
      <c r="O422" s="176"/>
      <c r="P422" s="218"/>
      <c r="Q422" s="963"/>
      <c r="R422" s="964"/>
      <c r="S422" s="964"/>
      <c r="T422" s="964"/>
      <c r="U422" s="964"/>
      <c r="V422" s="964"/>
      <c r="W422" s="964"/>
      <c r="X422" s="964"/>
      <c r="Y422" s="964"/>
      <c r="Z422" s="964"/>
      <c r="AA422" s="965"/>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6"/>
      <c r="B423" s="238"/>
      <c r="C423" s="237"/>
      <c r="D423" s="238"/>
      <c r="E423" s="237"/>
      <c r="F423" s="299"/>
      <c r="G423" s="219"/>
      <c r="H423" s="220"/>
      <c r="I423" s="220"/>
      <c r="J423" s="220"/>
      <c r="K423" s="220"/>
      <c r="L423" s="220"/>
      <c r="M423" s="220"/>
      <c r="N423" s="220"/>
      <c r="O423" s="220"/>
      <c r="P423" s="221"/>
      <c r="Q423" s="966"/>
      <c r="R423" s="967"/>
      <c r="S423" s="967"/>
      <c r="T423" s="967"/>
      <c r="U423" s="967"/>
      <c r="V423" s="967"/>
      <c r="W423" s="967"/>
      <c r="X423" s="967"/>
      <c r="Y423" s="967"/>
      <c r="Z423" s="967"/>
      <c r="AA423" s="968"/>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6"/>
      <c r="B424" s="238"/>
      <c r="C424" s="237"/>
      <c r="D424" s="238"/>
      <c r="E424" s="237"/>
      <c r="F424" s="299"/>
      <c r="G424" s="219"/>
      <c r="H424" s="220"/>
      <c r="I424" s="220"/>
      <c r="J424" s="220"/>
      <c r="K424" s="220"/>
      <c r="L424" s="220"/>
      <c r="M424" s="220"/>
      <c r="N424" s="220"/>
      <c r="O424" s="220"/>
      <c r="P424" s="221"/>
      <c r="Q424" s="966"/>
      <c r="R424" s="967"/>
      <c r="S424" s="967"/>
      <c r="T424" s="967"/>
      <c r="U424" s="967"/>
      <c r="V424" s="967"/>
      <c r="W424" s="967"/>
      <c r="X424" s="967"/>
      <c r="Y424" s="967"/>
      <c r="Z424" s="967"/>
      <c r="AA424" s="968"/>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6"/>
      <c r="B425" s="238"/>
      <c r="C425" s="237"/>
      <c r="D425" s="238"/>
      <c r="E425" s="237"/>
      <c r="F425" s="299"/>
      <c r="G425" s="219"/>
      <c r="H425" s="220"/>
      <c r="I425" s="220"/>
      <c r="J425" s="220"/>
      <c r="K425" s="220"/>
      <c r="L425" s="220"/>
      <c r="M425" s="220"/>
      <c r="N425" s="220"/>
      <c r="O425" s="220"/>
      <c r="P425" s="221"/>
      <c r="Q425" s="966"/>
      <c r="R425" s="967"/>
      <c r="S425" s="967"/>
      <c r="T425" s="967"/>
      <c r="U425" s="967"/>
      <c r="V425" s="967"/>
      <c r="W425" s="967"/>
      <c r="X425" s="967"/>
      <c r="Y425" s="967"/>
      <c r="Z425" s="967"/>
      <c r="AA425" s="968"/>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6"/>
      <c r="B426" s="238"/>
      <c r="C426" s="237"/>
      <c r="D426" s="238"/>
      <c r="E426" s="300"/>
      <c r="F426" s="301"/>
      <c r="G426" s="222"/>
      <c r="H426" s="179"/>
      <c r="I426" s="179"/>
      <c r="J426" s="179"/>
      <c r="K426" s="179"/>
      <c r="L426" s="179"/>
      <c r="M426" s="179"/>
      <c r="N426" s="179"/>
      <c r="O426" s="179"/>
      <c r="P426" s="223"/>
      <c r="Q426" s="969"/>
      <c r="R426" s="970"/>
      <c r="S426" s="970"/>
      <c r="T426" s="970"/>
      <c r="U426" s="970"/>
      <c r="V426" s="970"/>
      <c r="W426" s="970"/>
      <c r="X426" s="970"/>
      <c r="Y426" s="970"/>
      <c r="Z426" s="970"/>
      <c r="AA426" s="971"/>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6"/>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6"/>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6"/>
      <c r="B429" s="238"/>
      <c r="C429" s="300"/>
      <c r="D429" s="974"/>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6"/>
      <c r="B430" s="238"/>
      <c r="C430" s="235" t="s">
        <v>589</v>
      </c>
      <c r="D430" s="236"/>
      <c r="E430" s="224" t="s">
        <v>317</v>
      </c>
      <c r="F430" s="433"/>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6"/>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6"/>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6"/>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6"/>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6"/>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6"/>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6"/>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6"/>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6"/>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6"/>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6"/>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6"/>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6"/>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6"/>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6"/>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6"/>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6"/>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6"/>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6"/>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6"/>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6"/>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6"/>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6"/>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6"/>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6"/>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6"/>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6"/>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6"/>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6"/>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6"/>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6"/>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6"/>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6"/>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6"/>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6"/>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6"/>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6"/>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6"/>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6"/>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6"/>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6"/>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6"/>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6"/>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6"/>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6"/>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6"/>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6"/>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6"/>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6"/>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6"/>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6"/>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6"/>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6"/>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6"/>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6"/>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6"/>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6"/>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6"/>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6"/>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6"/>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6"/>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6"/>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6"/>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6"/>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6"/>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6"/>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6"/>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6"/>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6"/>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6"/>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6"/>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6"/>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6"/>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6"/>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6"/>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6"/>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6"/>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6"/>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6"/>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6"/>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6"/>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6"/>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6"/>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6"/>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6"/>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6"/>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6"/>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6"/>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6"/>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6"/>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6"/>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6"/>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6"/>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6"/>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6"/>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6"/>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6"/>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6"/>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6"/>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6"/>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6"/>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6"/>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6"/>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6"/>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6"/>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6"/>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6"/>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6"/>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6"/>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6"/>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6"/>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6"/>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6"/>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6"/>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6"/>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6"/>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6"/>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6"/>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6"/>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6"/>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6"/>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6"/>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6"/>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6"/>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6"/>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6"/>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6"/>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6"/>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6"/>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6"/>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6"/>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6"/>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6"/>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6"/>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6"/>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6"/>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6"/>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6"/>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6"/>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6"/>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6"/>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6"/>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6"/>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6"/>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6"/>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6"/>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6"/>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6"/>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6"/>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6"/>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6"/>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6"/>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6"/>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6"/>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6"/>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6"/>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6"/>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6"/>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6"/>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6"/>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6"/>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6"/>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6"/>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6"/>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6"/>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6"/>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6"/>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6"/>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6"/>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6"/>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6"/>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6"/>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6"/>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6"/>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6"/>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6"/>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6"/>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6"/>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6"/>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6"/>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6"/>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6"/>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6"/>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6"/>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6"/>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6"/>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6"/>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6"/>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6"/>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6"/>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6"/>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6"/>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6"/>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6"/>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6"/>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6"/>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6"/>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6"/>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6"/>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6"/>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6"/>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6"/>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6"/>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6"/>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6"/>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6"/>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6"/>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6"/>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6"/>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6"/>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6"/>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6"/>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6"/>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6"/>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6"/>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customHeight="1" x14ac:dyDescent="0.15">
      <c r="A646" s="976"/>
      <c r="B646" s="238"/>
      <c r="C646" s="237"/>
      <c r="D646" s="238"/>
      <c r="E646" s="224" t="s">
        <v>321</v>
      </c>
      <c r="F646" s="225"/>
      <c r="G646" s="226" t="s">
        <v>204</v>
      </c>
      <c r="H646" s="173"/>
      <c r="I646" s="173"/>
      <c r="J646" s="227" t="s">
        <v>636</v>
      </c>
      <c r="K646" s="228"/>
      <c r="L646" s="228"/>
      <c r="M646" s="228"/>
      <c r="N646" s="228"/>
      <c r="O646" s="228"/>
      <c r="P646" s="228"/>
      <c r="Q646" s="228"/>
      <c r="R646" s="228"/>
      <c r="S646" s="228"/>
      <c r="T646" s="229"/>
      <c r="U646" s="230" t="s">
        <v>663</v>
      </c>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customHeight="1" x14ac:dyDescent="0.15">
      <c r="A647" s="976"/>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1</v>
      </c>
    </row>
    <row r="648" spans="1:51" ht="18.75" customHeight="1" x14ac:dyDescent="0.15">
      <c r="A648" s="976"/>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t="s">
        <v>636</v>
      </c>
      <c r="AF648" s="163"/>
      <c r="AG648" s="164" t="s">
        <v>185</v>
      </c>
      <c r="AH648" s="187"/>
      <c r="AI648" s="201"/>
      <c r="AJ648" s="201"/>
      <c r="AK648" s="201"/>
      <c r="AL648" s="202"/>
      <c r="AM648" s="201"/>
      <c r="AN648" s="201"/>
      <c r="AO648" s="201"/>
      <c r="AP648" s="202"/>
      <c r="AQ648" s="216" t="s">
        <v>636</v>
      </c>
      <c r="AR648" s="163"/>
      <c r="AS648" s="164" t="s">
        <v>185</v>
      </c>
      <c r="AT648" s="187"/>
      <c r="AU648" s="163" t="s">
        <v>636</v>
      </c>
      <c r="AV648" s="163"/>
      <c r="AW648" s="164" t="s">
        <v>175</v>
      </c>
      <c r="AX648" s="165"/>
      <c r="AY648">
        <f>$AY$647</f>
        <v>1</v>
      </c>
    </row>
    <row r="649" spans="1:51" ht="23.25" customHeight="1" x14ac:dyDescent="0.15">
      <c r="A649" s="976"/>
      <c r="B649" s="238"/>
      <c r="C649" s="237"/>
      <c r="D649" s="238"/>
      <c r="E649" s="181"/>
      <c r="F649" s="182"/>
      <c r="G649" s="217" t="s">
        <v>636</v>
      </c>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t="s">
        <v>636</v>
      </c>
      <c r="AC649" s="160"/>
      <c r="AD649" s="160"/>
      <c r="AE649" s="151" t="s">
        <v>636</v>
      </c>
      <c r="AF649" s="152"/>
      <c r="AG649" s="152"/>
      <c r="AH649" s="152"/>
      <c r="AI649" s="151" t="s">
        <v>636</v>
      </c>
      <c r="AJ649" s="152"/>
      <c r="AK649" s="152"/>
      <c r="AL649" s="152"/>
      <c r="AM649" s="151" t="s">
        <v>663</v>
      </c>
      <c r="AN649" s="152"/>
      <c r="AO649" s="152"/>
      <c r="AP649" s="153"/>
      <c r="AQ649" s="151" t="s">
        <v>636</v>
      </c>
      <c r="AR649" s="152"/>
      <c r="AS649" s="152"/>
      <c r="AT649" s="153"/>
      <c r="AU649" s="152" t="s">
        <v>636</v>
      </c>
      <c r="AV649" s="152"/>
      <c r="AW649" s="152"/>
      <c r="AX649" s="193"/>
      <c r="AY649">
        <f t="shared" ref="AY649:AY651" si="103">$AY$647</f>
        <v>1</v>
      </c>
    </row>
    <row r="650" spans="1:51" ht="23.25" customHeight="1" x14ac:dyDescent="0.15">
      <c r="A650" s="976"/>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t="s">
        <v>636</v>
      </c>
      <c r="AC650" s="209"/>
      <c r="AD650" s="209"/>
      <c r="AE650" s="151" t="s">
        <v>636</v>
      </c>
      <c r="AF650" s="152"/>
      <c r="AG650" s="152"/>
      <c r="AH650" s="153"/>
      <c r="AI650" s="151" t="s">
        <v>636</v>
      </c>
      <c r="AJ650" s="152"/>
      <c r="AK650" s="152"/>
      <c r="AL650" s="152"/>
      <c r="AM650" s="151" t="s">
        <v>663</v>
      </c>
      <c r="AN650" s="152"/>
      <c r="AO650" s="152"/>
      <c r="AP650" s="153"/>
      <c r="AQ650" s="151" t="s">
        <v>636</v>
      </c>
      <c r="AR650" s="152"/>
      <c r="AS650" s="152"/>
      <c r="AT650" s="153"/>
      <c r="AU650" s="152" t="s">
        <v>636</v>
      </c>
      <c r="AV650" s="152"/>
      <c r="AW650" s="152"/>
      <c r="AX650" s="193"/>
      <c r="AY650">
        <f t="shared" si="103"/>
        <v>1</v>
      </c>
    </row>
    <row r="651" spans="1:51" ht="23.25" customHeight="1" x14ac:dyDescent="0.15">
      <c r="A651" s="976"/>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t="s">
        <v>636</v>
      </c>
      <c r="AF651" s="152"/>
      <c r="AG651" s="152"/>
      <c r="AH651" s="153"/>
      <c r="AI651" s="151" t="s">
        <v>636</v>
      </c>
      <c r="AJ651" s="152"/>
      <c r="AK651" s="152"/>
      <c r="AL651" s="152"/>
      <c r="AM651" s="151" t="s">
        <v>663</v>
      </c>
      <c r="AN651" s="152"/>
      <c r="AO651" s="152"/>
      <c r="AP651" s="153"/>
      <c r="AQ651" s="151" t="s">
        <v>636</v>
      </c>
      <c r="AR651" s="152"/>
      <c r="AS651" s="152"/>
      <c r="AT651" s="153"/>
      <c r="AU651" s="152" t="s">
        <v>636</v>
      </c>
      <c r="AV651" s="152"/>
      <c r="AW651" s="152"/>
      <c r="AX651" s="193"/>
      <c r="AY651">
        <f t="shared" si="103"/>
        <v>1</v>
      </c>
    </row>
    <row r="652" spans="1:51" ht="18.75" hidden="1" customHeight="1" x14ac:dyDescent="0.15">
      <c r="A652" s="976"/>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6"/>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6"/>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6"/>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6"/>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6"/>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6"/>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6"/>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6"/>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6"/>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6"/>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6"/>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6"/>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6"/>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6"/>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6"/>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6"/>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6"/>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6"/>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6"/>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customHeight="1" x14ac:dyDescent="0.15">
      <c r="A672" s="976"/>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1</v>
      </c>
    </row>
    <row r="673" spans="1:51" ht="18.75" customHeight="1" x14ac:dyDescent="0.15">
      <c r="A673" s="976"/>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t="s">
        <v>636</v>
      </c>
      <c r="AF673" s="163"/>
      <c r="AG673" s="164" t="s">
        <v>185</v>
      </c>
      <c r="AH673" s="187"/>
      <c r="AI673" s="201"/>
      <c r="AJ673" s="201"/>
      <c r="AK673" s="201"/>
      <c r="AL673" s="202"/>
      <c r="AM673" s="201"/>
      <c r="AN673" s="201"/>
      <c r="AO673" s="201"/>
      <c r="AP673" s="202"/>
      <c r="AQ673" s="216" t="s">
        <v>636</v>
      </c>
      <c r="AR673" s="163"/>
      <c r="AS673" s="164" t="s">
        <v>185</v>
      </c>
      <c r="AT673" s="187"/>
      <c r="AU673" s="163" t="s">
        <v>636</v>
      </c>
      <c r="AV673" s="163"/>
      <c r="AW673" s="164" t="s">
        <v>175</v>
      </c>
      <c r="AX673" s="165"/>
      <c r="AY673">
        <f>$AY$672</f>
        <v>1</v>
      </c>
    </row>
    <row r="674" spans="1:51" ht="23.25" customHeight="1" x14ac:dyDescent="0.15">
      <c r="A674" s="976"/>
      <c r="B674" s="238"/>
      <c r="C674" s="237"/>
      <c r="D674" s="238"/>
      <c r="E674" s="181"/>
      <c r="F674" s="182"/>
      <c r="G674" s="217" t="s">
        <v>636</v>
      </c>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t="s">
        <v>636</v>
      </c>
      <c r="AC674" s="160"/>
      <c r="AD674" s="160"/>
      <c r="AE674" s="151" t="s">
        <v>636</v>
      </c>
      <c r="AF674" s="152"/>
      <c r="AG674" s="152"/>
      <c r="AH674" s="152"/>
      <c r="AI674" s="151" t="s">
        <v>636</v>
      </c>
      <c r="AJ674" s="152"/>
      <c r="AK674" s="152"/>
      <c r="AL674" s="152"/>
      <c r="AM674" s="151" t="s">
        <v>663</v>
      </c>
      <c r="AN674" s="152"/>
      <c r="AO674" s="152"/>
      <c r="AP674" s="153"/>
      <c r="AQ674" s="151" t="s">
        <v>636</v>
      </c>
      <c r="AR674" s="152"/>
      <c r="AS674" s="152"/>
      <c r="AT674" s="153"/>
      <c r="AU674" s="152" t="s">
        <v>636</v>
      </c>
      <c r="AV674" s="152"/>
      <c r="AW674" s="152"/>
      <c r="AX674" s="193"/>
      <c r="AY674">
        <f t="shared" ref="AY674:AY676" si="108">$AY$672</f>
        <v>1</v>
      </c>
    </row>
    <row r="675" spans="1:51" ht="23.25" customHeight="1" x14ac:dyDescent="0.15">
      <c r="A675" s="976"/>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t="s">
        <v>636</v>
      </c>
      <c r="AC675" s="209"/>
      <c r="AD675" s="209"/>
      <c r="AE675" s="151" t="s">
        <v>636</v>
      </c>
      <c r="AF675" s="152"/>
      <c r="AG675" s="152"/>
      <c r="AH675" s="153"/>
      <c r="AI675" s="151" t="s">
        <v>636</v>
      </c>
      <c r="AJ675" s="152"/>
      <c r="AK675" s="152"/>
      <c r="AL675" s="152"/>
      <c r="AM675" s="151" t="s">
        <v>663</v>
      </c>
      <c r="AN675" s="152"/>
      <c r="AO675" s="152"/>
      <c r="AP675" s="153"/>
      <c r="AQ675" s="151" t="s">
        <v>636</v>
      </c>
      <c r="AR675" s="152"/>
      <c r="AS675" s="152"/>
      <c r="AT675" s="153"/>
      <c r="AU675" s="152" t="s">
        <v>636</v>
      </c>
      <c r="AV675" s="152"/>
      <c r="AW675" s="152"/>
      <c r="AX675" s="193"/>
      <c r="AY675">
        <f t="shared" si="108"/>
        <v>1</v>
      </c>
    </row>
    <row r="676" spans="1:51" ht="23.25" customHeight="1" x14ac:dyDescent="0.15">
      <c r="A676" s="976"/>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t="s">
        <v>636</v>
      </c>
      <c r="AF676" s="152"/>
      <c r="AG676" s="152"/>
      <c r="AH676" s="153"/>
      <c r="AI676" s="151" t="s">
        <v>636</v>
      </c>
      <c r="AJ676" s="152"/>
      <c r="AK676" s="152"/>
      <c r="AL676" s="152"/>
      <c r="AM676" s="151" t="s">
        <v>663</v>
      </c>
      <c r="AN676" s="152"/>
      <c r="AO676" s="152"/>
      <c r="AP676" s="153"/>
      <c r="AQ676" s="151" t="s">
        <v>636</v>
      </c>
      <c r="AR676" s="152"/>
      <c r="AS676" s="152"/>
      <c r="AT676" s="153"/>
      <c r="AU676" s="152" t="s">
        <v>636</v>
      </c>
      <c r="AV676" s="152"/>
      <c r="AW676" s="152"/>
      <c r="AX676" s="193"/>
      <c r="AY676">
        <f t="shared" si="108"/>
        <v>1</v>
      </c>
    </row>
    <row r="677" spans="1:51" ht="18.75" hidden="1" customHeight="1" x14ac:dyDescent="0.15">
      <c r="A677" s="976"/>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6"/>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6"/>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6"/>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6"/>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6"/>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6"/>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6"/>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6"/>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6"/>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6"/>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6"/>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6"/>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6"/>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6"/>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6"/>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6"/>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6"/>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6"/>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6"/>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6"/>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6"/>
      <c r="B698" s="238"/>
      <c r="C698" s="237"/>
      <c r="D698" s="238"/>
      <c r="E698" s="175" t="s">
        <v>696</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7"/>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5"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6"/>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45" customHeight="1" x14ac:dyDescent="0.15">
      <c r="A702" s="516" t="s">
        <v>139</v>
      </c>
      <c r="B702" s="517"/>
      <c r="C702" s="713" t="s">
        <v>140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77" t="s">
        <v>660</v>
      </c>
      <c r="AE702" s="878"/>
      <c r="AF702" s="878"/>
      <c r="AG702" s="867" t="s">
        <v>689</v>
      </c>
      <c r="AH702" s="868"/>
      <c r="AI702" s="868"/>
      <c r="AJ702" s="868"/>
      <c r="AK702" s="868"/>
      <c r="AL702" s="868"/>
      <c r="AM702" s="868"/>
      <c r="AN702" s="868"/>
      <c r="AO702" s="868"/>
      <c r="AP702" s="868"/>
      <c r="AQ702" s="868"/>
      <c r="AR702" s="868"/>
      <c r="AS702" s="868"/>
      <c r="AT702" s="868"/>
      <c r="AU702" s="868"/>
      <c r="AV702" s="868"/>
      <c r="AW702" s="868"/>
      <c r="AX702" s="869"/>
    </row>
    <row r="703" spans="1:51" ht="4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660</v>
      </c>
      <c r="AE703" s="170"/>
      <c r="AF703" s="170"/>
      <c r="AG703" s="581" t="s">
        <v>665</v>
      </c>
      <c r="AH703" s="582"/>
      <c r="AI703" s="582"/>
      <c r="AJ703" s="582"/>
      <c r="AK703" s="582"/>
      <c r="AL703" s="582"/>
      <c r="AM703" s="582"/>
      <c r="AN703" s="582"/>
      <c r="AO703" s="582"/>
      <c r="AP703" s="582"/>
      <c r="AQ703" s="582"/>
      <c r="AR703" s="582"/>
      <c r="AS703" s="582"/>
      <c r="AT703" s="582"/>
      <c r="AU703" s="582"/>
      <c r="AV703" s="582"/>
      <c r="AW703" s="582"/>
      <c r="AX703" s="583"/>
    </row>
    <row r="704" spans="1:51" ht="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660</v>
      </c>
      <c r="AE704" s="573"/>
      <c r="AF704" s="573"/>
      <c r="AG704" s="410" t="s">
        <v>690</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8" t="s">
        <v>38</v>
      </c>
      <c r="B705" s="753"/>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19" t="s">
        <v>670</v>
      </c>
      <c r="AE705" s="720"/>
      <c r="AF705" s="720"/>
      <c r="AG705" s="175" t="s">
        <v>636</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4"/>
      <c r="C706" s="601"/>
      <c r="D706" s="602"/>
      <c r="E706" s="670" t="s">
        <v>299</v>
      </c>
      <c r="F706" s="671"/>
      <c r="G706" s="671"/>
      <c r="H706" s="671"/>
      <c r="I706" s="671"/>
      <c r="J706" s="671"/>
      <c r="K706" s="671"/>
      <c r="L706" s="671"/>
      <c r="M706" s="671"/>
      <c r="N706" s="671"/>
      <c r="O706" s="671"/>
      <c r="P706" s="671"/>
      <c r="Q706" s="671"/>
      <c r="R706" s="671"/>
      <c r="S706" s="671"/>
      <c r="T706" s="671"/>
      <c r="U706" s="671"/>
      <c r="V706" s="671"/>
      <c r="W706" s="671"/>
      <c r="X706" s="671"/>
      <c r="Y706" s="671"/>
      <c r="Z706" s="671"/>
      <c r="AA706" s="671"/>
      <c r="AB706" s="671"/>
      <c r="AC706" s="672"/>
      <c r="AD706" s="169" t="s">
        <v>671</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5"/>
      <c r="B707" s="754"/>
      <c r="C707" s="603"/>
      <c r="D707" s="604"/>
      <c r="E707" s="673" t="s">
        <v>239</v>
      </c>
      <c r="F707" s="674"/>
      <c r="G707" s="674"/>
      <c r="H707" s="674"/>
      <c r="I707" s="674"/>
      <c r="J707" s="674"/>
      <c r="K707" s="674"/>
      <c r="L707" s="674"/>
      <c r="M707" s="674"/>
      <c r="N707" s="674"/>
      <c r="O707" s="674"/>
      <c r="P707" s="674"/>
      <c r="Q707" s="674"/>
      <c r="R707" s="674"/>
      <c r="S707" s="674"/>
      <c r="T707" s="674"/>
      <c r="U707" s="674"/>
      <c r="V707" s="674"/>
      <c r="W707" s="674"/>
      <c r="X707" s="674"/>
      <c r="Y707" s="674"/>
      <c r="Z707" s="674"/>
      <c r="AA707" s="674"/>
      <c r="AB707" s="674"/>
      <c r="AC707" s="675"/>
      <c r="AD707" s="570" t="s">
        <v>671</v>
      </c>
      <c r="AE707" s="571"/>
      <c r="AF707" s="571"/>
      <c r="AG707" s="410"/>
      <c r="AH707" s="220"/>
      <c r="AI707" s="220"/>
      <c r="AJ707" s="220"/>
      <c r="AK707" s="220"/>
      <c r="AL707" s="220"/>
      <c r="AM707" s="220"/>
      <c r="AN707" s="220"/>
      <c r="AO707" s="220"/>
      <c r="AP707" s="220"/>
      <c r="AQ707" s="220"/>
      <c r="AR707" s="220"/>
      <c r="AS707" s="220"/>
      <c r="AT707" s="220"/>
      <c r="AU707" s="220"/>
      <c r="AV707" s="220"/>
      <c r="AW707" s="220"/>
      <c r="AX707" s="411"/>
    </row>
    <row r="708" spans="1:50" ht="104.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4" t="s">
        <v>660</v>
      </c>
      <c r="AE708" s="655"/>
      <c r="AF708" s="655"/>
      <c r="AG708" s="513" t="s">
        <v>666</v>
      </c>
      <c r="AH708" s="514"/>
      <c r="AI708" s="514"/>
      <c r="AJ708" s="514"/>
      <c r="AK708" s="514"/>
      <c r="AL708" s="514"/>
      <c r="AM708" s="514"/>
      <c r="AN708" s="514"/>
      <c r="AO708" s="514"/>
      <c r="AP708" s="514"/>
      <c r="AQ708" s="514"/>
      <c r="AR708" s="514"/>
      <c r="AS708" s="514"/>
      <c r="AT708" s="514"/>
      <c r="AU708" s="514"/>
      <c r="AV708" s="514"/>
      <c r="AW708" s="514"/>
      <c r="AX708" s="515"/>
    </row>
    <row r="709" spans="1:50" ht="26.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670</v>
      </c>
      <c r="AE709" s="170"/>
      <c r="AF709" s="170"/>
      <c r="AG709" s="581" t="s">
        <v>636</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670</v>
      </c>
      <c r="AE710" s="170"/>
      <c r="AF710" s="170"/>
      <c r="AG710" s="581" t="s">
        <v>636</v>
      </c>
      <c r="AH710" s="582"/>
      <c r="AI710" s="582"/>
      <c r="AJ710" s="582"/>
      <c r="AK710" s="582"/>
      <c r="AL710" s="582"/>
      <c r="AM710" s="582"/>
      <c r="AN710" s="582"/>
      <c r="AO710" s="582"/>
      <c r="AP710" s="582"/>
      <c r="AQ710" s="582"/>
      <c r="AR710" s="582"/>
      <c r="AS710" s="582"/>
      <c r="AT710" s="582"/>
      <c r="AU710" s="582"/>
      <c r="AV710" s="582"/>
      <c r="AW710" s="582"/>
      <c r="AX710" s="583"/>
    </row>
    <row r="711" spans="1:50" ht="55.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660</v>
      </c>
      <c r="AE711" s="170"/>
      <c r="AF711" s="170"/>
      <c r="AG711" s="581" t="s">
        <v>667</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670</v>
      </c>
      <c r="AE712" s="573"/>
      <c r="AF712" s="573"/>
      <c r="AG712" s="581" t="s">
        <v>324</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670</v>
      </c>
      <c r="AE713" s="170"/>
      <c r="AF713" s="171"/>
      <c r="AG713" s="581" t="s">
        <v>636</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647"/>
      <c r="B714" s="648"/>
      <c r="C714" s="755" t="s">
        <v>246</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578" t="s">
        <v>670</v>
      </c>
      <c r="AE714" s="579"/>
      <c r="AF714" s="580"/>
      <c r="AG714" s="676" t="s">
        <v>636</v>
      </c>
      <c r="AH714" s="677"/>
      <c r="AI714" s="677"/>
      <c r="AJ714" s="677"/>
      <c r="AK714" s="677"/>
      <c r="AL714" s="677"/>
      <c r="AM714" s="677"/>
      <c r="AN714" s="677"/>
      <c r="AO714" s="677"/>
      <c r="AP714" s="677"/>
      <c r="AQ714" s="677"/>
      <c r="AR714" s="677"/>
      <c r="AS714" s="677"/>
      <c r="AT714" s="677"/>
      <c r="AU714" s="677"/>
      <c r="AV714" s="677"/>
      <c r="AW714" s="677"/>
      <c r="AX714" s="678"/>
    </row>
    <row r="715" spans="1:50" ht="4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4" t="s">
        <v>660</v>
      </c>
      <c r="AE715" s="655"/>
      <c r="AF715" s="761"/>
      <c r="AG715" s="513" t="s">
        <v>687</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1" t="s">
        <v>44</v>
      </c>
      <c r="D716" s="772"/>
      <c r="E716" s="772"/>
      <c r="F716" s="772"/>
      <c r="G716" s="772"/>
      <c r="H716" s="772"/>
      <c r="I716" s="772"/>
      <c r="J716" s="772"/>
      <c r="K716" s="772"/>
      <c r="L716" s="772"/>
      <c r="M716" s="772"/>
      <c r="N716" s="772"/>
      <c r="O716" s="772"/>
      <c r="P716" s="772"/>
      <c r="Q716" s="772"/>
      <c r="R716" s="772"/>
      <c r="S716" s="772"/>
      <c r="T716" s="772"/>
      <c r="U716" s="772"/>
      <c r="V716" s="772"/>
      <c r="W716" s="772"/>
      <c r="X716" s="772"/>
      <c r="Y716" s="772"/>
      <c r="Z716" s="772"/>
      <c r="AA716" s="772"/>
      <c r="AB716" s="772"/>
      <c r="AC716" s="773"/>
      <c r="AD716" s="742" t="s">
        <v>670</v>
      </c>
      <c r="AE716" s="743"/>
      <c r="AF716" s="743"/>
      <c r="AG716" s="581" t="s">
        <v>636</v>
      </c>
      <c r="AH716" s="582"/>
      <c r="AI716" s="582"/>
      <c r="AJ716" s="582"/>
      <c r="AK716" s="582"/>
      <c r="AL716" s="582"/>
      <c r="AM716" s="582"/>
      <c r="AN716" s="582"/>
      <c r="AO716" s="582"/>
      <c r="AP716" s="582"/>
      <c r="AQ716" s="582"/>
      <c r="AR716" s="582"/>
      <c r="AS716" s="582"/>
      <c r="AT716" s="582"/>
      <c r="AU716" s="582"/>
      <c r="AV716" s="582"/>
      <c r="AW716" s="582"/>
      <c r="AX716" s="583"/>
    </row>
    <row r="717" spans="1:50" ht="4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660</v>
      </c>
      <c r="AE717" s="170"/>
      <c r="AF717" s="170"/>
      <c r="AG717" s="581" t="s">
        <v>688</v>
      </c>
      <c r="AH717" s="582"/>
      <c r="AI717" s="582"/>
      <c r="AJ717" s="582"/>
      <c r="AK717" s="582"/>
      <c r="AL717" s="582"/>
      <c r="AM717" s="582"/>
      <c r="AN717" s="582"/>
      <c r="AO717" s="582"/>
      <c r="AP717" s="582"/>
      <c r="AQ717" s="582"/>
      <c r="AR717" s="582"/>
      <c r="AS717" s="582"/>
      <c r="AT717" s="582"/>
      <c r="AU717" s="582"/>
      <c r="AV717" s="582"/>
      <c r="AW717" s="582"/>
      <c r="AX717" s="583"/>
    </row>
    <row r="718" spans="1:50" ht="109.5"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660</v>
      </c>
      <c r="AE718" s="170"/>
      <c r="AF718" s="170"/>
      <c r="AG718" s="178" t="s">
        <v>668</v>
      </c>
      <c r="AH718" s="179"/>
      <c r="AI718" s="179"/>
      <c r="AJ718" s="179"/>
      <c r="AK718" s="179"/>
      <c r="AL718" s="179"/>
      <c r="AM718" s="179"/>
      <c r="AN718" s="179"/>
      <c r="AO718" s="179"/>
      <c r="AP718" s="179"/>
      <c r="AQ718" s="179"/>
      <c r="AR718" s="179"/>
      <c r="AS718" s="179"/>
      <c r="AT718" s="179"/>
      <c r="AU718" s="179"/>
      <c r="AV718" s="179"/>
      <c r="AW718" s="179"/>
      <c r="AX718" s="180"/>
    </row>
    <row r="719" spans="1:50" ht="55.5" customHeight="1" x14ac:dyDescent="0.15">
      <c r="A719" s="638" t="s">
        <v>57</v>
      </c>
      <c r="B719" s="639"/>
      <c r="C719" s="774" t="s">
        <v>143</v>
      </c>
      <c r="D719" s="775"/>
      <c r="E719" s="775"/>
      <c r="F719" s="775"/>
      <c r="G719" s="775"/>
      <c r="H719" s="775"/>
      <c r="I719" s="775"/>
      <c r="J719" s="775"/>
      <c r="K719" s="775"/>
      <c r="L719" s="775"/>
      <c r="M719" s="775"/>
      <c r="N719" s="775"/>
      <c r="O719" s="775"/>
      <c r="P719" s="775"/>
      <c r="Q719" s="775"/>
      <c r="R719" s="775"/>
      <c r="S719" s="775"/>
      <c r="T719" s="775"/>
      <c r="U719" s="775"/>
      <c r="V719" s="775"/>
      <c r="W719" s="775"/>
      <c r="X719" s="775"/>
      <c r="Y719" s="775"/>
      <c r="Z719" s="775"/>
      <c r="AA719" s="775"/>
      <c r="AB719" s="775"/>
      <c r="AC719" s="593"/>
      <c r="AD719" s="654" t="s">
        <v>660</v>
      </c>
      <c r="AE719" s="655"/>
      <c r="AF719" s="655"/>
      <c r="AG719" s="175" t="s">
        <v>669</v>
      </c>
      <c r="AH719" s="176"/>
      <c r="AI719" s="176"/>
      <c r="AJ719" s="176"/>
      <c r="AK719" s="176"/>
      <c r="AL719" s="176"/>
      <c r="AM719" s="176"/>
      <c r="AN719" s="176"/>
      <c r="AO719" s="176"/>
      <c r="AP719" s="176"/>
      <c r="AQ719" s="176"/>
      <c r="AR719" s="176"/>
      <c r="AS719" s="176"/>
      <c r="AT719" s="176"/>
      <c r="AU719" s="176"/>
      <c r="AV719" s="176"/>
      <c r="AW719" s="176"/>
      <c r="AX719" s="177"/>
    </row>
    <row r="720" spans="1:50" ht="36" customHeight="1" x14ac:dyDescent="0.15">
      <c r="A720" s="640"/>
      <c r="B720" s="641"/>
      <c r="C720" s="916" t="s">
        <v>260</v>
      </c>
      <c r="D720" s="914"/>
      <c r="E720" s="914"/>
      <c r="F720" s="917"/>
      <c r="G720" s="913" t="s">
        <v>261</v>
      </c>
      <c r="H720" s="914"/>
      <c r="I720" s="914"/>
      <c r="J720" s="914"/>
      <c r="K720" s="914"/>
      <c r="L720" s="914"/>
      <c r="M720" s="914"/>
      <c r="N720" s="913" t="s">
        <v>264</v>
      </c>
      <c r="O720" s="914"/>
      <c r="P720" s="914"/>
      <c r="Q720" s="914"/>
      <c r="R720" s="914"/>
      <c r="S720" s="914"/>
      <c r="T720" s="914"/>
      <c r="U720" s="914"/>
      <c r="V720" s="914"/>
      <c r="W720" s="914"/>
      <c r="X720" s="914"/>
      <c r="Y720" s="914"/>
      <c r="Z720" s="914"/>
      <c r="AA720" s="914"/>
      <c r="AB720" s="914"/>
      <c r="AC720" s="914"/>
      <c r="AD720" s="914"/>
      <c r="AE720" s="914"/>
      <c r="AF720" s="915"/>
      <c r="AG720" s="410"/>
      <c r="AH720" s="220"/>
      <c r="AI720" s="220"/>
      <c r="AJ720" s="220"/>
      <c r="AK720" s="220"/>
      <c r="AL720" s="220"/>
      <c r="AM720" s="220"/>
      <c r="AN720" s="220"/>
      <c r="AO720" s="220"/>
      <c r="AP720" s="220"/>
      <c r="AQ720" s="220"/>
      <c r="AR720" s="220"/>
      <c r="AS720" s="220"/>
      <c r="AT720" s="220"/>
      <c r="AU720" s="220"/>
      <c r="AV720" s="220"/>
      <c r="AW720" s="220"/>
      <c r="AX720" s="411"/>
    </row>
    <row r="721" spans="1:52" ht="43.5" customHeight="1" x14ac:dyDescent="0.15">
      <c r="A721" s="640"/>
      <c r="B721" s="641"/>
      <c r="C721" s="900" t="s">
        <v>628</v>
      </c>
      <c r="D721" s="901"/>
      <c r="E721" s="901"/>
      <c r="F721" s="902"/>
      <c r="G721" s="918">
        <v>20</v>
      </c>
      <c r="H721" s="919"/>
      <c r="I721" s="63" t="str">
        <f>IF(OR(G721="　", G721=""), "", "-")</f>
        <v>-</v>
      </c>
      <c r="J721" s="899">
        <v>448</v>
      </c>
      <c r="K721" s="899"/>
      <c r="L721" s="63" t="str">
        <f>IF(M721="","","-")</f>
        <v/>
      </c>
      <c r="M721" s="64"/>
      <c r="N721" s="896" t="s">
        <v>651</v>
      </c>
      <c r="O721" s="897"/>
      <c r="P721" s="897"/>
      <c r="Q721" s="897"/>
      <c r="R721" s="897"/>
      <c r="S721" s="897"/>
      <c r="T721" s="897"/>
      <c r="U721" s="897"/>
      <c r="V721" s="897"/>
      <c r="W721" s="897"/>
      <c r="X721" s="897"/>
      <c r="Y721" s="897"/>
      <c r="Z721" s="897"/>
      <c r="AA721" s="897"/>
      <c r="AB721" s="897"/>
      <c r="AC721" s="897"/>
      <c r="AD721" s="897"/>
      <c r="AE721" s="897"/>
      <c r="AF721" s="898"/>
      <c r="AG721" s="410"/>
      <c r="AH721" s="220"/>
      <c r="AI721" s="220"/>
      <c r="AJ721" s="220"/>
      <c r="AK721" s="220"/>
      <c r="AL721" s="220"/>
      <c r="AM721" s="220"/>
      <c r="AN721" s="220"/>
      <c r="AO721" s="220"/>
      <c r="AP721" s="220"/>
      <c r="AQ721" s="220"/>
      <c r="AR721" s="220"/>
      <c r="AS721" s="220"/>
      <c r="AT721" s="220"/>
      <c r="AU721" s="220"/>
      <c r="AV721" s="220"/>
      <c r="AW721" s="220"/>
      <c r="AX721" s="411"/>
    </row>
    <row r="722" spans="1:52" ht="43.5" customHeight="1" x14ac:dyDescent="0.15">
      <c r="A722" s="640"/>
      <c r="B722" s="641"/>
      <c r="C722" s="900" t="s">
        <v>628</v>
      </c>
      <c r="D722" s="901"/>
      <c r="E722" s="901"/>
      <c r="F722" s="902"/>
      <c r="G722" s="918">
        <v>20</v>
      </c>
      <c r="H722" s="919"/>
      <c r="I722" s="63" t="str">
        <f t="shared" ref="I722:I725" si="113">IF(OR(G722="　", G722=""), "", "-")</f>
        <v>-</v>
      </c>
      <c r="J722" s="899">
        <v>272</v>
      </c>
      <c r="K722" s="899"/>
      <c r="L722" s="63" t="str">
        <f t="shared" ref="L722:L725" si="114">IF(M722="","","-")</f>
        <v/>
      </c>
      <c r="M722" s="64"/>
      <c r="N722" s="896" t="s">
        <v>652</v>
      </c>
      <c r="O722" s="897"/>
      <c r="P722" s="897"/>
      <c r="Q722" s="897"/>
      <c r="R722" s="897"/>
      <c r="S722" s="897"/>
      <c r="T722" s="897"/>
      <c r="U722" s="897"/>
      <c r="V722" s="897"/>
      <c r="W722" s="897"/>
      <c r="X722" s="897"/>
      <c r="Y722" s="897"/>
      <c r="Z722" s="897"/>
      <c r="AA722" s="897"/>
      <c r="AB722" s="897"/>
      <c r="AC722" s="897"/>
      <c r="AD722" s="897"/>
      <c r="AE722" s="897"/>
      <c r="AF722" s="898"/>
      <c r="AG722" s="410"/>
      <c r="AH722" s="220"/>
      <c r="AI722" s="220"/>
      <c r="AJ722" s="220"/>
      <c r="AK722" s="220"/>
      <c r="AL722" s="220"/>
      <c r="AM722" s="220"/>
      <c r="AN722" s="220"/>
      <c r="AO722" s="220"/>
      <c r="AP722" s="220"/>
      <c r="AQ722" s="220"/>
      <c r="AR722" s="220"/>
      <c r="AS722" s="220"/>
      <c r="AT722" s="220"/>
      <c r="AU722" s="220"/>
      <c r="AV722" s="220"/>
      <c r="AW722" s="220"/>
      <c r="AX722" s="411"/>
    </row>
    <row r="723" spans="1:52" ht="24.75" hidden="1" customHeight="1" x14ac:dyDescent="0.15">
      <c r="A723" s="640"/>
      <c r="B723" s="641"/>
      <c r="C723" s="900"/>
      <c r="D723" s="901"/>
      <c r="E723" s="901"/>
      <c r="F723" s="902"/>
      <c r="G723" s="918"/>
      <c r="H723" s="919"/>
      <c r="I723" s="63" t="str">
        <f t="shared" si="113"/>
        <v/>
      </c>
      <c r="J723" s="899"/>
      <c r="K723" s="899"/>
      <c r="L723" s="63" t="str">
        <f t="shared" si="114"/>
        <v/>
      </c>
      <c r="M723" s="64"/>
      <c r="N723" s="896"/>
      <c r="O723" s="897"/>
      <c r="P723" s="897"/>
      <c r="Q723" s="897"/>
      <c r="R723" s="897"/>
      <c r="S723" s="897"/>
      <c r="T723" s="897"/>
      <c r="U723" s="897"/>
      <c r="V723" s="897"/>
      <c r="W723" s="897"/>
      <c r="X723" s="897"/>
      <c r="Y723" s="897"/>
      <c r="Z723" s="897"/>
      <c r="AA723" s="897"/>
      <c r="AB723" s="897"/>
      <c r="AC723" s="897"/>
      <c r="AD723" s="897"/>
      <c r="AE723" s="897"/>
      <c r="AF723" s="898"/>
      <c r="AG723" s="410"/>
      <c r="AH723" s="220"/>
      <c r="AI723" s="220"/>
      <c r="AJ723" s="220"/>
      <c r="AK723" s="220"/>
      <c r="AL723" s="220"/>
      <c r="AM723" s="220"/>
      <c r="AN723" s="220"/>
      <c r="AO723" s="220"/>
      <c r="AP723" s="220"/>
      <c r="AQ723" s="220"/>
      <c r="AR723" s="220"/>
      <c r="AS723" s="220"/>
      <c r="AT723" s="220"/>
      <c r="AU723" s="220"/>
      <c r="AV723" s="220"/>
      <c r="AW723" s="220"/>
      <c r="AX723" s="411"/>
    </row>
    <row r="724" spans="1:52" ht="24.75" hidden="1" customHeight="1" x14ac:dyDescent="0.15">
      <c r="A724" s="640"/>
      <c r="B724" s="641"/>
      <c r="C724" s="900"/>
      <c r="D724" s="901"/>
      <c r="E724" s="901"/>
      <c r="F724" s="902"/>
      <c r="G724" s="918"/>
      <c r="H724" s="919"/>
      <c r="I724" s="63" t="str">
        <f t="shared" si="113"/>
        <v/>
      </c>
      <c r="J724" s="899"/>
      <c r="K724" s="899"/>
      <c r="L724" s="63" t="str">
        <f t="shared" si="114"/>
        <v/>
      </c>
      <c r="M724" s="64"/>
      <c r="N724" s="896"/>
      <c r="O724" s="897"/>
      <c r="P724" s="897"/>
      <c r="Q724" s="897"/>
      <c r="R724" s="897"/>
      <c r="S724" s="897"/>
      <c r="T724" s="897"/>
      <c r="U724" s="897"/>
      <c r="V724" s="897"/>
      <c r="W724" s="897"/>
      <c r="X724" s="897"/>
      <c r="Y724" s="897"/>
      <c r="Z724" s="897"/>
      <c r="AA724" s="897"/>
      <c r="AB724" s="897"/>
      <c r="AC724" s="897"/>
      <c r="AD724" s="897"/>
      <c r="AE724" s="897"/>
      <c r="AF724" s="898"/>
      <c r="AG724" s="410"/>
      <c r="AH724" s="220"/>
      <c r="AI724" s="220"/>
      <c r="AJ724" s="220"/>
      <c r="AK724" s="220"/>
      <c r="AL724" s="220"/>
      <c r="AM724" s="220"/>
      <c r="AN724" s="220"/>
      <c r="AO724" s="220"/>
      <c r="AP724" s="220"/>
      <c r="AQ724" s="220"/>
      <c r="AR724" s="220"/>
      <c r="AS724" s="220"/>
      <c r="AT724" s="220"/>
      <c r="AU724" s="220"/>
      <c r="AV724" s="220"/>
      <c r="AW724" s="220"/>
      <c r="AX724" s="411"/>
    </row>
    <row r="725" spans="1:52" ht="24.75" hidden="1" customHeight="1" x14ac:dyDescent="0.15">
      <c r="A725" s="642"/>
      <c r="B725" s="643"/>
      <c r="C725" s="900"/>
      <c r="D725" s="901"/>
      <c r="E725" s="901"/>
      <c r="F725" s="902"/>
      <c r="G725" s="941"/>
      <c r="H725" s="942"/>
      <c r="I725" s="65" t="str">
        <f t="shared" si="113"/>
        <v/>
      </c>
      <c r="J725" s="943"/>
      <c r="K725" s="943"/>
      <c r="L725" s="65" t="str">
        <f t="shared" si="114"/>
        <v/>
      </c>
      <c r="M725" s="66"/>
      <c r="N725" s="934"/>
      <c r="O725" s="935"/>
      <c r="P725" s="935"/>
      <c r="Q725" s="935"/>
      <c r="R725" s="935"/>
      <c r="S725" s="935"/>
      <c r="T725" s="935"/>
      <c r="U725" s="935"/>
      <c r="V725" s="935"/>
      <c r="W725" s="935"/>
      <c r="X725" s="935"/>
      <c r="Y725" s="935"/>
      <c r="Z725" s="935"/>
      <c r="AA725" s="935"/>
      <c r="AB725" s="935"/>
      <c r="AC725" s="935"/>
      <c r="AD725" s="935"/>
      <c r="AE725" s="935"/>
      <c r="AF725" s="936"/>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8" t="s">
        <v>52</v>
      </c>
      <c r="D726" s="568"/>
      <c r="E726" s="568"/>
      <c r="F726" s="569"/>
      <c r="G726" s="781" t="s">
        <v>694</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10"/>
      <c r="B727" s="611"/>
      <c r="C727" s="682" t="s">
        <v>56</v>
      </c>
      <c r="D727" s="683"/>
      <c r="E727" s="683"/>
      <c r="F727" s="684"/>
      <c r="G727" s="779" t="s">
        <v>693</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79" t="s">
        <v>32</v>
      </c>
      <c r="B728" s="680"/>
      <c r="C728" s="680"/>
      <c r="D728" s="680"/>
      <c r="E728" s="680"/>
      <c r="F728" s="680"/>
      <c r="G728" s="680"/>
      <c r="H728" s="680"/>
      <c r="I728" s="680"/>
      <c r="J728" s="680"/>
      <c r="K728" s="680"/>
      <c r="L728" s="680"/>
      <c r="M728" s="680"/>
      <c r="N728" s="680"/>
      <c r="O728" s="680"/>
      <c r="P728" s="680"/>
      <c r="Q728" s="680"/>
      <c r="R728" s="680"/>
      <c r="S728" s="680"/>
      <c r="T728" s="680"/>
      <c r="U728" s="680"/>
      <c r="V728" s="680"/>
      <c r="W728" s="680"/>
      <c r="X728" s="680"/>
      <c r="Y728" s="680"/>
      <c r="Z728" s="680"/>
      <c r="AA728" s="680"/>
      <c r="AB728" s="680"/>
      <c r="AC728" s="680"/>
      <c r="AD728" s="680"/>
      <c r="AE728" s="680"/>
      <c r="AF728" s="680"/>
      <c r="AG728" s="680"/>
      <c r="AH728" s="680"/>
      <c r="AI728" s="680"/>
      <c r="AJ728" s="680"/>
      <c r="AK728" s="680"/>
      <c r="AL728" s="680"/>
      <c r="AM728" s="680"/>
      <c r="AN728" s="680"/>
      <c r="AO728" s="680"/>
      <c r="AP728" s="680"/>
      <c r="AQ728" s="680"/>
      <c r="AR728" s="680"/>
      <c r="AS728" s="680"/>
      <c r="AT728" s="680"/>
      <c r="AU728" s="680"/>
      <c r="AV728" s="680"/>
      <c r="AW728" s="680"/>
      <c r="AX728" s="681"/>
    </row>
    <row r="729" spans="1:52" ht="67.5" customHeight="1" thickBot="1" x14ac:dyDescent="0.2">
      <c r="A729" s="749"/>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67"/>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30" customHeight="1" thickBot="1" x14ac:dyDescent="0.2">
      <c r="A735" s="598" t="s">
        <v>663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58" t="s">
        <v>273</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653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654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655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656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657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414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416</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hidden="1"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hidden="1"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hidden="1"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hidden="1"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hidden="1"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4" t="s">
        <v>304</v>
      </c>
      <c r="B787" s="745"/>
      <c r="C787" s="745"/>
      <c r="D787" s="745"/>
      <c r="E787" s="745"/>
      <c r="F787" s="746"/>
      <c r="G787" s="424" t="s">
        <v>691</v>
      </c>
      <c r="H787" s="425"/>
      <c r="I787" s="425"/>
      <c r="J787" s="425"/>
      <c r="K787" s="425"/>
      <c r="L787" s="425"/>
      <c r="M787" s="425"/>
      <c r="N787" s="425"/>
      <c r="O787" s="425"/>
      <c r="P787" s="425"/>
      <c r="Q787" s="425"/>
      <c r="R787" s="425"/>
      <c r="S787" s="425"/>
      <c r="T787" s="425"/>
      <c r="U787" s="425"/>
      <c r="V787" s="425"/>
      <c r="W787" s="425"/>
      <c r="X787" s="425"/>
      <c r="Y787" s="425"/>
      <c r="Z787" s="425"/>
      <c r="AA787" s="425"/>
      <c r="AB787" s="426"/>
      <c r="AC787" s="424" t="s">
        <v>324</v>
      </c>
      <c r="AD787" s="425"/>
      <c r="AE787" s="425"/>
      <c r="AF787" s="425"/>
      <c r="AG787" s="425"/>
      <c r="AH787" s="425"/>
      <c r="AI787" s="425"/>
      <c r="AJ787" s="425"/>
      <c r="AK787" s="425"/>
      <c r="AL787" s="425"/>
      <c r="AM787" s="425"/>
      <c r="AN787" s="425"/>
      <c r="AO787" s="425"/>
      <c r="AP787" s="425"/>
      <c r="AQ787" s="425"/>
      <c r="AR787" s="425"/>
      <c r="AS787" s="425"/>
      <c r="AT787" s="425"/>
      <c r="AU787" s="425"/>
      <c r="AV787" s="425"/>
      <c r="AW787" s="425"/>
      <c r="AX787" s="427"/>
    </row>
    <row r="788" spans="1:51" ht="24.75" customHeight="1" x14ac:dyDescent="0.15">
      <c r="A788" s="543"/>
      <c r="B788" s="747"/>
      <c r="C788" s="747"/>
      <c r="D788" s="747"/>
      <c r="E788" s="747"/>
      <c r="F788" s="748"/>
      <c r="G788" s="428" t="s">
        <v>17</v>
      </c>
      <c r="H788" s="429"/>
      <c r="I788" s="429"/>
      <c r="J788" s="429"/>
      <c r="K788" s="429"/>
      <c r="L788" s="430" t="s">
        <v>18</v>
      </c>
      <c r="M788" s="429"/>
      <c r="N788" s="429"/>
      <c r="O788" s="429"/>
      <c r="P788" s="429"/>
      <c r="Q788" s="429"/>
      <c r="R788" s="429"/>
      <c r="S788" s="429"/>
      <c r="T788" s="429"/>
      <c r="U788" s="429"/>
      <c r="V788" s="429"/>
      <c r="W788" s="429"/>
      <c r="X788" s="431"/>
      <c r="Y788" s="421" t="s">
        <v>19</v>
      </c>
      <c r="Z788" s="422"/>
      <c r="AA788" s="422"/>
      <c r="AB788" s="432"/>
      <c r="AC788" s="428" t="s">
        <v>17</v>
      </c>
      <c r="AD788" s="429"/>
      <c r="AE788" s="429"/>
      <c r="AF788" s="429"/>
      <c r="AG788" s="429"/>
      <c r="AH788" s="430" t="s">
        <v>18</v>
      </c>
      <c r="AI788" s="429"/>
      <c r="AJ788" s="429"/>
      <c r="AK788" s="429"/>
      <c r="AL788" s="429"/>
      <c r="AM788" s="429"/>
      <c r="AN788" s="429"/>
      <c r="AO788" s="429"/>
      <c r="AP788" s="429"/>
      <c r="AQ788" s="429"/>
      <c r="AR788" s="429"/>
      <c r="AS788" s="429"/>
      <c r="AT788" s="431"/>
      <c r="AU788" s="421" t="s">
        <v>19</v>
      </c>
      <c r="AV788" s="422"/>
      <c r="AW788" s="422"/>
      <c r="AX788" s="423"/>
    </row>
    <row r="789" spans="1:51" ht="24.75" customHeight="1" x14ac:dyDescent="0.15">
      <c r="A789" s="543"/>
      <c r="B789" s="747"/>
      <c r="C789" s="747"/>
      <c r="D789" s="747"/>
      <c r="E789" s="747"/>
      <c r="F789" s="748"/>
      <c r="G789" s="434" t="s">
        <v>672</v>
      </c>
      <c r="H789" s="435"/>
      <c r="I789" s="435"/>
      <c r="J789" s="435"/>
      <c r="K789" s="436"/>
      <c r="L789" s="437" t="s">
        <v>673</v>
      </c>
      <c r="M789" s="438"/>
      <c r="N789" s="438"/>
      <c r="O789" s="438"/>
      <c r="P789" s="438"/>
      <c r="Q789" s="438"/>
      <c r="R789" s="438"/>
      <c r="S789" s="438"/>
      <c r="T789" s="438"/>
      <c r="U789" s="438"/>
      <c r="V789" s="438"/>
      <c r="W789" s="438"/>
      <c r="X789" s="439"/>
      <c r="Y789" s="440">
        <v>62.5</v>
      </c>
      <c r="Z789" s="441"/>
      <c r="AA789" s="441"/>
      <c r="AB789" s="544"/>
      <c r="AC789" s="434" t="s">
        <v>663</v>
      </c>
      <c r="AD789" s="435"/>
      <c r="AE789" s="435"/>
      <c r="AF789" s="435"/>
      <c r="AG789" s="436"/>
      <c r="AH789" s="437" t="s">
        <v>663</v>
      </c>
      <c r="AI789" s="438"/>
      <c r="AJ789" s="438"/>
      <c r="AK789" s="438"/>
      <c r="AL789" s="438"/>
      <c r="AM789" s="438"/>
      <c r="AN789" s="438"/>
      <c r="AO789" s="438"/>
      <c r="AP789" s="438"/>
      <c r="AQ789" s="438"/>
      <c r="AR789" s="438"/>
      <c r="AS789" s="438"/>
      <c r="AT789" s="439"/>
      <c r="AU789" s="440" t="s">
        <v>663</v>
      </c>
      <c r="AV789" s="441"/>
      <c r="AW789" s="441"/>
      <c r="AX789" s="442"/>
    </row>
    <row r="790" spans="1:51" ht="24.75" customHeight="1" x14ac:dyDescent="0.15">
      <c r="A790" s="543"/>
      <c r="B790" s="747"/>
      <c r="C790" s="747"/>
      <c r="D790" s="747"/>
      <c r="E790" s="747"/>
      <c r="F790" s="748"/>
      <c r="G790" s="336" t="s">
        <v>674</v>
      </c>
      <c r="H790" s="337"/>
      <c r="I790" s="337"/>
      <c r="J790" s="337"/>
      <c r="K790" s="338"/>
      <c r="L790" s="386" t="s">
        <v>675</v>
      </c>
      <c r="M790" s="387"/>
      <c r="N790" s="387"/>
      <c r="O790" s="387"/>
      <c r="P790" s="387"/>
      <c r="Q790" s="387"/>
      <c r="R790" s="387"/>
      <c r="S790" s="387"/>
      <c r="T790" s="387"/>
      <c r="U790" s="387"/>
      <c r="V790" s="387"/>
      <c r="W790" s="387"/>
      <c r="X790" s="388"/>
      <c r="Y790" s="383">
        <v>4.8920120000000002</v>
      </c>
      <c r="Z790" s="384"/>
      <c r="AA790" s="384"/>
      <c r="AB790" s="390"/>
      <c r="AC790" s="336" t="s">
        <v>663</v>
      </c>
      <c r="AD790" s="337"/>
      <c r="AE790" s="337"/>
      <c r="AF790" s="337"/>
      <c r="AG790" s="338"/>
      <c r="AH790" s="386" t="s">
        <v>663</v>
      </c>
      <c r="AI790" s="387"/>
      <c r="AJ790" s="387"/>
      <c r="AK790" s="387"/>
      <c r="AL790" s="387"/>
      <c r="AM790" s="387"/>
      <c r="AN790" s="387"/>
      <c r="AO790" s="387"/>
      <c r="AP790" s="387"/>
      <c r="AQ790" s="387"/>
      <c r="AR790" s="387"/>
      <c r="AS790" s="387"/>
      <c r="AT790" s="388"/>
      <c r="AU790" s="383" t="s">
        <v>663</v>
      </c>
      <c r="AV790" s="384"/>
      <c r="AW790" s="384"/>
      <c r="AX790" s="385"/>
    </row>
    <row r="791" spans="1:51" ht="24.75" customHeight="1" x14ac:dyDescent="0.15">
      <c r="A791" s="543"/>
      <c r="B791" s="747"/>
      <c r="C791" s="747"/>
      <c r="D791" s="747"/>
      <c r="E791" s="747"/>
      <c r="F791" s="748"/>
      <c r="G791" s="336" t="s">
        <v>676</v>
      </c>
      <c r="H791" s="337"/>
      <c r="I791" s="337"/>
      <c r="J791" s="337"/>
      <c r="K791" s="338"/>
      <c r="L791" s="386" t="s">
        <v>677</v>
      </c>
      <c r="M791" s="387"/>
      <c r="N791" s="387"/>
      <c r="O791" s="387"/>
      <c r="P791" s="387"/>
      <c r="Q791" s="387"/>
      <c r="R791" s="387"/>
      <c r="S791" s="387"/>
      <c r="T791" s="387"/>
      <c r="U791" s="387"/>
      <c r="V791" s="387"/>
      <c r="W791" s="387"/>
      <c r="X791" s="388"/>
      <c r="Y791" s="383">
        <f>0.308343+1</f>
        <v>1.308343</v>
      </c>
      <c r="Z791" s="384"/>
      <c r="AA791" s="384"/>
      <c r="AB791" s="390"/>
      <c r="AC791" s="336" t="s">
        <v>663</v>
      </c>
      <c r="AD791" s="337"/>
      <c r="AE791" s="337"/>
      <c r="AF791" s="337"/>
      <c r="AG791" s="338"/>
      <c r="AH791" s="386" t="s">
        <v>663</v>
      </c>
      <c r="AI791" s="387"/>
      <c r="AJ791" s="387"/>
      <c r="AK791" s="387"/>
      <c r="AL791" s="387"/>
      <c r="AM791" s="387"/>
      <c r="AN791" s="387"/>
      <c r="AO791" s="387"/>
      <c r="AP791" s="387"/>
      <c r="AQ791" s="387"/>
      <c r="AR791" s="387"/>
      <c r="AS791" s="387"/>
      <c r="AT791" s="388"/>
      <c r="AU791" s="383" t="s">
        <v>663</v>
      </c>
      <c r="AV791" s="384"/>
      <c r="AW791" s="384"/>
      <c r="AX791" s="385"/>
    </row>
    <row r="792" spans="1:51" ht="24.75" customHeight="1" x14ac:dyDescent="0.15">
      <c r="A792" s="543"/>
      <c r="B792" s="747"/>
      <c r="C792" s="747"/>
      <c r="D792" s="747"/>
      <c r="E792" s="747"/>
      <c r="F792" s="748"/>
      <c r="G792" s="336" t="s">
        <v>678</v>
      </c>
      <c r="H792" s="337"/>
      <c r="I792" s="337"/>
      <c r="J792" s="337"/>
      <c r="K792" s="338"/>
      <c r="L792" s="386" t="s">
        <v>679</v>
      </c>
      <c r="M792" s="387"/>
      <c r="N792" s="387"/>
      <c r="O792" s="387"/>
      <c r="P792" s="387"/>
      <c r="Q792" s="387"/>
      <c r="R792" s="387"/>
      <c r="S792" s="387"/>
      <c r="T792" s="387"/>
      <c r="U792" s="387"/>
      <c r="V792" s="387"/>
      <c r="W792" s="387"/>
      <c r="X792" s="388"/>
      <c r="Y792" s="383">
        <v>0.34567599999999998</v>
      </c>
      <c r="Z792" s="384"/>
      <c r="AA792" s="384"/>
      <c r="AB792" s="390"/>
      <c r="AC792" s="336" t="s">
        <v>663</v>
      </c>
      <c r="AD792" s="337"/>
      <c r="AE792" s="337"/>
      <c r="AF792" s="337"/>
      <c r="AG792" s="338"/>
      <c r="AH792" s="386" t="s">
        <v>663</v>
      </c>
      <c r="AI792" s="387"/>
      <c r="AJ792" s="387"/>
      <c r="AK792" s="387"/>
      <c r="AL792" s="387"/>
      <c r="AM792" s="387"/>
      <c r="AN792" s="387"/>
      <c r="AO792" s="387"/>
      <c r="AP792" s="387"/>
      <c r="AQ792" s="387"/>
      <c r="AR792" s="387"/>
      <c r="AS792" s="387"/>
      <c r="AT792" s="388"/>
      <c r="AU792" s="383" t="s">
        <v>663</v>
      </c>
      <c r="AV792" s="384"/>
      <c r="AW792" s="384"/>
      <c r="AX792" s="385"/>
    </row>
    <row r="793" spans="1:51" ht="24.75" hidden="1" customHeight="1" x14ac:dyDescent="0.15">
      <c r="A793" s="543"/>
      <c r="B793" s="747"/>
      <c r="C793" s="747"/>
      <c r="D793" s="747"/>
      <c r="E793" s="747"/>
      <c r="F793" s="748"/>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47"/>
      <c r="C794" s="747"/>
      <c r="D794" s="747"/>
      <c r="E794" s="747"/>
      <c r="F794" s="748"/>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47"/>
      <c r="C795" s="747"/>
      <c r="D795" s="747"/>
      <c r="E795" s="747"/>
      <c r="F795" s="748"/>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47"/>
      <c r="C796" s="747"/>
      <c r="D796" s="747"/>
      <c r="E796" s="747"/>
      <c r="F796" s="748"/>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47"/>
      <c r="C797" s="747"/>
      <c r="D797" s="747"/>
      <c r="E797" s="747"/>
      <c r="F797" s="748"/>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47"/>
      <c r="C798" s="747"/>
      <c r="D798" s="747"/>
      <c r="E798" s="747"/>
      <c r="F798" s="748"/>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3"/>
      <c r="B799" s="747"/>
      <c r="C799" s="747"/>
      <c r="D799" s="747"/>
      <c r="E799" s="747"/>
      <c r="F799" s="748"/>
      <c r="G799" s="394" t="s">
        <v>20</v>
      </c>
      <c r="H799" s="395"/>
      <c r="I799" s="395"/>
      <c r="J799" s="395"/>
      <c r="K799" s="395"/>
      <c r="L799" s="396"/>
      <c r="M799" s="397"/>
      <c r="N799" s="397"/>
      <c r="O799" s="397"/>
      <c r="P799" s="397"/>
      <c r="Q799" s="397"/>
      <c r="R799" s="397"/>
      <c r="S799" s="397"/>
      <c r="T799" s="397"/>
      <c r="U799" s="397"/>
      <c r="V799" s="397"/>
      <c r="W799" s="397"/>
      <c r="X799" s="398"/>
      <c r="Y799" s="399">
        <f>SUM(Y789:AB798)</f>
        <v>69.046030999999985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v>
      </c>
      <c r="AV799" s="400"/>
      <c r="AW799" s="400"/>
      <c r="AX799" s="402"/>
    </row>
    <row r="800" spans="1:51" ht="24.75" hidden="1" customHeight="1" x14ac:dyDescent="0.15">
      <c r="A800" s="543"/>
      <c r="B800" s="747"/>
      <c r="C800" s="747"/>
      <c r="D800" s="747"/>
      <c r="E800" s="747"/>
      <c r="F800" s="748"/>
      <c r="G800" s="424" t="s">
        <v>242</v>
      </c>
      <c r="H800" s="425"/>
      <c r="I800" s="425"/>
      <c r="J800" s="425"/>
      <c r="K800" s="425"/>
      <c r="L800" s="425"/>
      <c r="M800" s="425"/>
      <c r="N800" s="425"/>
      <c r="O800" s="425"/>
      <c r="P800" s="425"/>
      <c r="Q800" s="425"/>
      <c r="R800" s="425"/>
      <c r="S800" s="425"/>
      <c r="T800" s="425"/>
      <c r="U800" s="425"/>
      <c r="V800" s="425"/>
      <c r="W800" s="425"/>
      <c r="X800" s="425"/>
      <c r="Y800" s="425"/>
      <c r="Z800" s="425"/>
      <c r="AA800" s="425"/>
      <c r="AB800" s="426"/>
      <c r="AC800" s="424" t="s">
        <v>241</v>
      </c>
      <c r="AD800" s="425"/>
      <c r="AE800" s="425"/>
      <c r="AF800" s="425"/>
      <c r="AG800" s="425"/>
      <c r="AH800" s="425"/>
      <c r="AI800" s="425"/>
      <c r="AJ800" s="425"/>
      <c r="AK800" s="425"/>
      <c r="AL800" s="425"/>
      <c r="AM800" s="425"/>
      <c r="AN800" s="425"/>
      <c r="AO800" s="425"/>
      <c r="AP800" s="425"/>
      <c r="AQ800" s="425"/>
      <c r="AR800" s="425"/>
      <c r="AS800" s="425"/>
      <c r="AT800" s="425"/>
      <c r="AU800" s="425"/>
      <c r="AV800" s="425"/>
      <c r="AW800" s="425"/>
      <c r="AX800" s="427"/>
      <c r="AY800">
        <f>COUNTA($G$802,$AC$802)</f>
        <v>0</v>
      </c>
    </row>
    <row r="801" spans="1:51" ht="24.75" hidden="1" customHeight="1" x14ac:dyDescent="0.15">
      <c r="A801" s="543"/>
      <c r="B801" s="747"/>
      <c r="C801" s="747"/>
      <c r="D801" s="747"/>
      <c r="E801" s="747"/>
      <c r="F801" s="748"/>
      <c r="G801" s="428" t="s">
        <v>17</v>
      </c>
      <c r="H801" s="429"/>
      <c r="I801" s="429"/>
      <c r="J801" s="429"/>
      <c r="K801" s="429"/>
      <c r="L801" s="430" t="s">
        <v>18</v>
      </c>
      <c r="M801" s="429"/>
      <c r="N801" s="429"/>
      <c r="O801" s="429"/>
      <c r="P801" s="429"/>
      <c r="Q801" s="429"/>
      <c r="R801" s="429"/>
      <c r="S801" s="429"/>
      <c r="T801" s="429"/>
      <c r="U801" s="429"/>
      <c r="V801" s="429"/>
      <c r="W801" s="429"/>
      <c r="X801" s="431"/>
      <c r="Y801" s="421" t="s">
        <v>19</v>
      </c>
      <c r="Z801" s="422"/>
      <c r="AA801" s="422"/>
      <c r="AB801" s="432"/>
      <c r="AC801" s="428" t="s">
        <v>17</v>
      </c>
      <c r="AD801" s="429"/>
      <c r="AE801" s="429"/>
      <c r="AF801" s="429"/>
      <c r="AG801" s="429"/>
      <c r="AH801" s="430" t="s">
        <v>18</v>
      </c>
      <c r="AI801" s="429"/>
      <c r="AJ801" s="429"/>
      <c r="AK801" s="429"/>
      <c r="AL801" s="429"/>
      <c r="AM801" s="429"/>
      <c r="AN801" s="429"/>
      <c r="AO801" s="429"/>
      <c r="AP801" s="429"/>
      <c r="AQ801" s="429"/>
      <c r="AR801" s="429"/>
      <c r="AS801" s="429"/>
      <c r="AT801" s="431"/>
      <c r="AU801" s="421" t="s">
        <v>19</v>
      </c>
      <c r="AV801" s="422"/>
      <c r="AW801" s="422"/>
      <c r="AX801" s="423"/>
      <c r="AY801">
        <f>$AY$800</f>
        <v>0</v>
      </c>
    </row>
    <row r="802" spans="1:51" ht="24.75" hidden="1" customHeight="1" x14ac:dyDescent="0.15">
      <c r="A802" s="543"/>
      <c r="B802" s="747"/>
      <c r="C802" s="747"/>
      <c r="D802" s="747"/>
      <c r="E802" s="747"/>
      <c r="F802" s="748"/>
      <c r="G802" s="434"/>
      <c r="H802" s="435"/>
      <c r="I802" s="435"/>
      <c r="J802" s="435"/>
      <c r="K802" s="436"/>
      <c r="L802" s="437"/>
      <c r="M802" s="438"/>
      <c r="N802" s="438"/>
      <c r="O802" s="438"/>
      <c r="P802" s="438"/>
      <c r="Q802" s="438"/>
      <c r="R802" s="438"/>
      <c r="S802" s="438"/>
      <c r="T802" s="438"/>
      <c r="U802" s="438"/>
      <c r="V802" s="438"/>
      <c r="W802" s="438"/>
      <c r="X802" s="439"/>
      <c r="Y802" s="440"/>
      <c r="Z802" s="441"/>
      <c r="AA802" s="441"/>
      <c r="AB802" s="544"/>
      <c r="AC802" s="434"/>
      <c r="AD802" s="435"/>
      <c r="AE802" s="435"/>
      <c r="AF802" s="435"/>
      <c r="AG802" s="436"/>
      <c r="AH802" s="437"/>
      <c r="AI802" s="438"/>
      <c r="AJ802" s="438"/>
      <c r="AK802" s="438"/>
      <c r="AL802" s="438"/>
      <c r="AM802" s="438"/>
      <c r="AN802" s="438"/>
      <c r="AO802" s="438"/>
      <c r="AP802" s="438"/>
      <c r="AQ802" s="438"/>
      <c r="AR802" s="438"/>
      <c r="AS802" s="438"/>
      <c r="AT802" s="439"/>
      <c r="AU802" s="440"/>
      <c r="AV802" s="441"/>
      <c r="AW802" s="441"/>
      <c r="AX802" s="442"/>
      <c r="AY802">
        <f t="shared" ref="AY802:AY812" si="115">$AY$800</f>
        <v>0</v>
      </c>
    </row>
    <row r="803" spans="1:51" ht="24.75" hidden="1" customHeight="1" x14ac:dyDescent="0.15">
      <c r="A803" s="543"/>
      <c r="B803" s="747"/>
      <c r="C803" s="747"/>
      <c r="D803" s="747"/>
      <c r="E803" s="747"/>
      <c r="F803" s="748"/>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3"/>
      <c r="B804" s="747"/>
      <c r="C804" s="747"/>
      <c r="D804" s="747"/>
      <c r="E804" s="747"/>
      <c r="F804" s="748"/>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3"/>
      <c r="B805" s="747"/>
      <c r="C805" s="747"/>
      <c r="D805" s="747"/>
      <c r="E805" s="747"/>
      <c r="F805" s="748"/>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3"/>
      <c r="B806" s="747"/>
      <c r="C806" s="747"/>
      <c r="D806" s="747"/>
      <c r="E806" s="747"/>
      <c r="F806" s="748"/>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3"/>
      <c r="B807" s="747"/>
      <c r="C807" s="747"/>
      <c r="D807" s="747"/>
      <c r="E807" s="747"/>
      <c r="F807" s="748"/>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3"/>
      <c r="B808" s="747"/>
      <c r="C808" s="747"/>
      <c r="D808" s="747"/>
      <c r="E808" s="747"/>
      <c r="F808" s="748"/>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3"/>
      <c r="B809" s="747"/>
      <c r="C809" s="747"/>
      <c r="D809" s="747"/>
      <c r="E809" s="747"/>
      <c r="F809" s="748"/>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3"/>
      <c r="B810" s="747"/>
      <c r="C810" s="747"/>
      <c r="D810" s="747"/>
      <c r="E810" s="747"/>
      <c r="F810" s="748"/>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3"/>
      <c r="B811" s="747"/>
      <c r="C811" s="747"/>
      <c r="D811" s="747"/>
      <c r="E811" s="747"/>
      <c r="F811" s="748"/>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3"/>
      <c r="B812" s="747"/>
      <c r="C812" s="747"/>
      <c r="D812" s="747"/>
      <c r="E812" s="747"/>
      <c r="F812" s="748"/>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3"/>
      <c r="B813" s="747"/>
      <c r="C813" s="747"/>
      <c r="D813" s="747"/>
      <c r="E813" s="747"/>
      <c r="F813" s="748"/>
      <c r="G813" s="424" t="s">
        <v>243</v>
      </c>
      <c r="H813" s="425"/>
      <c r="I813" s="425"/>
      <c r="J813" s="425"/>
      <c r="K813" s="425"/>
      <c r="L813" s="425"/>
      <c r="M813" s="425"/>
      <c r="N813" s="425"/>
      <c r="O813" s="425"/>
      <c r="P813" s="425"/>
      <c r="Q813" s="425"/>
      <c r="R813" s="425"/>
      <c r="S813" s="425"/>
      <c r="T813" s="425"/>
      <c r="U813" s="425"/>
      <c r="V813" s="425"/>
      <c r="W813" s="425"/>
      <c r="X813" s="425"/>
      <c r="Y813" s="425"/>
      <c r="Z813" s="425"/>
      <c r="AA813" s="425"/>
      <c r="AB813" s="426"/>
      <c r="AC813" s="424" t="s">
        <v>244</v>
      </c>
      <c r="AD813" s="425"/>
      <c r="AE813" s="425"/>
      <c r="AF813" s="425"/>
      <c r="AG813" s="425"/>
      <c r="AH813" s="425"/>
      <c r="AI813" s="425"/>
      <c r="AJ813" s="425"/>
      <c r="AK813" s="425"/>
      <c r="AL813" s="425"/>
      <c r="AM813" s="425"/>
      <c r="AN813" s="425"/>
      <c r="AO813" s="425"/>
      <c r="AP813" s="425"/>
      <c r="AQ813" s="425"/>
      <c r="AR813" s="425"/>
      <c r="AS813" s="425"/>
      <c r="AT813" s="425"/>
      <c r="AU813" s="425"/>
      <c r="AV813" s="425"/>
      <c r="AW813" s="425"/>
      <c r="AX813" s="427"/>
      <c r="AY813">
        <f>COUNTA($G$815,$AC$815)</f>
        <v>0</v>
      </c>
    </row>
    <row r="814" spans="1:51" ht="24.75" hidden="1" customHeight="1" x14ac:dyDescent="0.15">
      <c r="A814" s="543"/>
      <c r="B814" s="747"/>
      <c r="C814" s="747"/>
      <c r="D814" s="747"/>
      <c r="E814" s="747"/>
      <c r="F814" s="748"/>
      <c r="G814" s="428" t="s">
        <v>17</v>
      </c>
      <c r="H814" s="429"/>
      <c r="I814" s="429"/>
      <c r="J814" s="429"/>
      <c r="K814" s="429"/>
      <c r="L814" s="430" t="s">
        <v>18</v>
      </c>
      <c r="M814" s="429"/>
      <c r="N814" s="429"/>
      <c r="O814" s="429"/>
      <c r="P814" s="429"/>
      <c r="Q814" s="429"/>
      <c r="R814" s="429"/>
      <c r="S814" s="429"/>
      <c r="T814" s="429"/>
      <c r="U814" s="429"/>
      <c r="V814" s="429"/>
      <c r="W814" s="429"/>
      <c r="X814" s="431"/>
      <c r="Y814" s="421" t="s">
        <v>19</v>
      </c>
      <c r="Z814" s="422"/>
      <c r="AA814" s="422"/>
      <c r="AB814" s="432"/>
      <c r="AC814" s="428" t="s">
        <v>17</v>
      </c>
      <c r="AD814" s="429"/>
      <c r="AE814" s="429"/>
      <c r="AF814" s="429"/>
      <c r="AG814" s="429"/>
      <c r="AH814" s="430" t="s">
        <v>18</v>
      </c>
      <c r="AI814" s="429"/>
      <c r="AJ814" s="429"/>
      <c r="AK814" s="429"/>
      <c r="AL814" s="429"/>
      <c r="AM814" s="429"/>
      <c r="AN814" s="429"/>
      <c r="AO814" s="429"/>
      <c r="AP814" s="429"/>
      <c r="AQ814" s="429"/>
      <c r="AR814" s="429"/>
      <c r="AS814" s="429"/>
      <c r="AT814" s="431"/>
      <c r="AU814" s="421" t="s">
        <v>19</v>
      </c>
      <c r="AV814" s="422"/>
      <c r="AW814" s="422"/>
      <c r="AX814" s="423"/>
      <c r="AY814">
        <f>$AY$813</f>
        <v>0</v>
      </c>
    </row>
    <row r="815" spans="1:51" ht="24.75" hidden="1" customHeight="1" x14ac:dyDescent="0.15">
      <c r="A815" s="543"/>
      <c r="B815" s="747"/>
      <c r="C815" s="747"/>
      <c r="D815" s="747"/>
      <c r="E815" s="747"/>
      <c r="F815" s="748"/>
      <c r="G815" s="434"/>
      <c r="H815" s="435"/>
      <c r="I815" s="435"/>
      <c r="J815" s="435"/>
      <c r="K815" s="436"/>
      <c r="L815" s="437"/>
      <c r="M815" s="438"/>
      <c r="N815" s="438"/>
      <c r="O815" s="438"/>
      <c r="P815" s="438"/>
      <c r="Q815" s="438"/>
      <c r="R815" s="438"/>
      <c r="S815" s="438"/>
      <c r="T815" s="438"/>
      <c r="U815" s="438"/>
      <c r="V815" s="438"/>
      <c r="W815" s="438"/>
      <c r="X815" s="439"/>
      <c r="Y815" s="440"/>
      <c r="Z815" s="441"/>
      <c r="AA815" s="441"/>
      <c r="AB815" s="544"/>
      <c r="AC815" s="434"/>
      <c r="AD815" s="435"/>
      <c r="AE815" s="435"/>
      <c r="AF815" s="435"/>
      <c r="AG815" s="436"/>
      <c r="AH815" s="437"/>
      <c r="AI815" s="438"/>
      <c r="AJ815" s="438"/>
      <c r="AK815" s="438"/>
      <c r="AL815" s="438"/>
      <c r="AM815" s="438"/>
      <c r="AN815" s="438"/>
      <c r="AO815" s="438"/>
      <c r="AP815" s="438"/>
      <c r="AQ815" s="438"/>
      <c r="AR815" s="438"/>
      <c r="AS815" s="438"/>
      <c r="AT815" s="439"/>
      <c r="AU815" s="440"/>
      <c r="AV815" s="441"/>
      <c r="AW815" s="441"/>
      <c r="AX815" s="442"/>
      <c r="AY815">
        <f t="shared" ref="AY815:AY825" si="116">$AY$813</f>
        <v>0</v>
      </c>
    </row>
    <row r="816" spans="1:51" ht="24.75" hidden="1" customHeight="1" x14ac:dyDescent="0.15">
      <c r="A816" s="543"/>
      <c r="B816" s="747"/>
      <c r="C816" s="747"/>
      <c r="D816" s="747"/>
      <c r="E816" s="747"/>
      <c r="F816" s="748"/>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3"/>
      <c r="B817" s="747"/>
      <c r="C817" s="747"/>
      <c r="D817" s="747"/>
      <c r="E817" s="747"/>
      <c r="F817" s="748"/>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3"/>
      <c r="B818" s="747"/>
      <c r="C818" s="747"/>
      <c r="D818" s="747"/>
      <c r="E818" s="747"/>
      <c r="F818" s="748"/>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3"/>
      <c r="B819" s="747"/>
      <c r="C819" s="747"/>
      <c r="D819" s="747"/>
      <c r="E819" s="747"/>
      <c r="F819" s="748"/>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3"/>
      <c r="B820" s="747"/>
      <c r="C820" s="747"/>
      <c r="D820" s="747"/>
      <c r="E820" s="747"/>
      <c r="F820" s="748"/>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3"/>
      <c r="B821" s="747"/>
      <c r="C821" s="747"/>
      <c r="D821" s="747"/>
      <c r="E821" s="747"/>
      <c r="F821" s="748"/>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3"/>
      <c r="B822" s="747"/>
      <c r="C822" s="747"/>
      <c r="D822" s="747"/>
      <c r="E822" s="747"/>
      <c r="F822" s="748"/>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3"/>
      <c r="B823" s="747"/>
      <c r="C823" s="747"/>
      <c r="D823" s="747"/>
      <c r="E823" s="747"/>
      <c r="F823" s="748"/>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3"/>
      <c r="B824" s="747"/>
      <c r="C824" s="747"/>
      <c r="D824" s="747"/>
      <c r="E824" s="747"/>
      <c r="F824" s="748"/>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3"/>
      <c r="B825" s="747"/>
      <c r="C825" s="747"/>
      <c r="D825" s="747"/>
      <c r="E825" s="747"/>
      <c r="F825" s="748"/>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3"/>
      <c r="B826" s="747"/>
      <c r="C826" s="747"/>
      <c r="D826" s="747"/>
      <c r="E826" s="747"/>
      <c r="F826" s="748"/>
      <c r="G826" s="424" t="s">
        <v>218</v>
      </c>
      <c r="H826" s="425"/>
      <c r="I826" s="425"/>
      <c r="J826" s="425"/>
      <c r="K826" s="425"/>
      <c r="L826" s="425"/>
      <c r="M826" s="425"/>
      <c r="N826" s="425"/>
      <c r="O826" s="425"/>
      <c r="P826" s="425"/>
      <c r="Q826" s="425"/>
      <c r="R826" s="425"/>
      <c r="S826" s="425"/>
      <c r="T826" s="425"/>
      <c r="U826" s="425"/>
      <c r="V826" s="425"/>
      <c r="W826" s="425"/>
      <c r="X826" s="425"/>
      <c r="Y826" s="425"/>
      <c r="Z826" s="425"/>
      <c r="AA826" s="425"/>
      <c r="AB826" s="426"/>
      <c r="AC826" s="424" t="s">
        <v>177</v>
      </c>
      <c r="AD826" s="425"/>
      <c r="AE826" s="425"/>
      <c r="AF826" s="425"/>
      <c r="AG826" s="425"/>
      <c r="AH826" s="425"/>
      <c r="AI826" s="425"/>
      <c r="AJ826" s="425"/>
      <c r="AK826" s="425"/>
      <c r="AL826" s="425"/>
      <c r="AM826" s="425"/>
      <c r="AN826" s="425"/>
      <c r="AO826" s="425"/>
      <c r="AP826" s="425"/>
      <c r="AQ826" s="425"/>
      <c r="AR826" s="425"/>
      <c r="AS826" s="425"/>
      <c r="AT826" s="425"/>
      <c r="AU826" s="425"/>
      <c r="AV826" s="425"/>
      <c r="AW826" s="425"/>
      <c r="AX826" s="427"/>
      <c r="AY826">
        <f>COUNTA($G$828,$AC$828)</f>
        <v>0</v>
      </c>
    </row>
    <row r="827" spans="1:51" ht="24.75" hidden="1" customHeight="1" x14ac:dyDescent="0.15">
      <c r="A827" s="543"/>
      <c r="B827" s="747"/>
      <c r="C827" s="747"/>
      <c r="D827" s="747"/>
      <c r="E827" s="747"/>
      <c r="F827" s="748"/>
      <c r="G827" s="428" t="s">
        <v>17</v>
      </c>
      <c r="H827" s="429"/>
      <c r="I827" s="429"/>
      <c r="J827" s="429"/>
      <c r="K827" s="429"/>
      <c r="L827" s="430" t="s">
        <v>18</v>
      </c>
      <c r="M827" s="429"/>
      <c r="N827" s="429"/>
      <c r="O827" s="429"/>
      <c r="P827" s="429"/>
      <c r="Q827" s="429"/>
      <c r="R827" s="429"/>
      <c r="S827" s="429"/>
      <c r="T827" s="429"/>
      <c r="U827" s="429"/>
      <c r="V827" s="429"/>
      <c r="W827" s="429"/>
      <c r="X827" s="431"/>
      <c r="Y827" s="421" t="s">
        <v>19</v>
      </c>
      <c r="Z827" s="422"/>
      <c r="AA827" s="422"/>
      <c r="AB827" s="432"/>
      <c r="AC827" s="428" t="s">
        <v>17</v>
      </c>
      <c r="AD827" s="429"/>
      <c r="AE827" s="429"/>
      <c r="AF827" s="429"/>
      <c r="AG827" s="429"/>
      <c r="AH827" s="430" t="s">
        <v>18</v>
      </c>
      <c r="AI827" s="429"/>
      <c r="AJ827" s="429"/>
      <c r="AK827" s="429"/>
      <c r="AL827" s="429"/>
      <c r="AM827" s="429"/>
      <c r="AN827" s="429"/>
      <c r="AO827" s="429"/>
      <c r="AP827" s="429"/>
      <c r="AQ827" s="429"/>
      <c r="AR827" s="429"/>
      <c r="AS827" s="429"/>
      <c r="AT827" s="431"/>
      <c r="AU827" s="421" t="s">
        <v>19</v>
      </c>
      <c r="AV827" s="422"/>
      <c r="AW827" s="422"/>
      <c r="AX827" s="423"/>
      <c r="AY827">
        <f>$AY$826</f>
        <v>0</v>
      </c>
    </row>
    <row r="828" spans="1:51" s="16" customFormat="1" ht="24.75" hidden="1" customHeight="1" x14ac:dyDescent="0.15">
      <c r="A828" s="543"/>
      <c r="B828" s="747"/>
      <c r="C828" s="747"/>
      <c r="D828" s="747"/>
      <c r="E828" s="747"/>
      <c r="F828" s="748"/>
      <c r="G828" s="434"/>
      <c r="H828" s="435"/>
      <c r="I828" s="435"/>
      <c r="J828" s="435"/>
      <c r="K828" s="436"/>
      <c r="L828" s="437"/>
      <c r="M828" s="438"/>
      <c r="N828" s="438"/>
      <c r="O828" s="438"/>
      <c r="P828" s="438"/>
      <c r="Q828" s="438"/>
      <c r="R828" s="438"/>
      <c r="S828" s="438"/>
      <c r="T828" s="438"/>
      <c r="U828" s="438"/>
      <c r="V828" s="438"/>
      <c r="W828" s="438"/>
      <c r="X828" s="439"/>
      <c r="Y828" s="440"/>
      <c r="Z828" s="441"/>
      <c r="AA828" s="441"/>
      <c r="AB828" s="544"/>
      <c r="AC828" s="434"/>
      <c r="AD828" s="435"/>
      <c r="AE828" s="435"/>
      <c r="AF828" s="435"/>
      <c r="AG828" s="436"/>
      <c r="AH828" s="437"/>
      <c r="AI828" s="438"/>
      <c r="AJ828" s="438"/>
      <c r="AK828" s="438"/>
      <c r="AL828" s="438"/>
      <c r="AM828" s="438"/>
      <c r="AN828" s="438"/>
      <c r="AO828" s="438"/>
      <c r="AP828" s="438"/>
      <c r="AQ828" s="438"/>
      <c r="AR828" s="438"/>
      <c r="AS828" s="438"/>
      <c r="AT828" s="439"/>
      <c r="AU828" s="440"/>
      <c r="AV828" s="441"/>
      <c r="AW828" s="441"/>
      <c r="AX828" s="442"/>
      <c r="AY828">
        <f t="shared" ref="AY828:AY838" si="117">$AY$826</f>
        <v>0</v>
      </c>
    </row>
    <row r="829" spans="1:51" ht="24.75" hidden="1" customHeight="1" x14ac:dyDescent="0.15">
      <c r="A829" s="543"/>
      <c r="B829" s="747"/>
      <c r="C829" s="747"/>
      <c r="D829" s="747"/>
      <c r="E829" s="747"/>
      <c r="F829" s="748"/>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3"/>
      <c r="B830" s="747"/>
      <c r="C830" s="747"/>
      <c r="D830" s="747"/>
      <c r="E830" s="747"/>
      <c r="F830" s="748"/>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3"/>
      <c r="B831" s="747"/>
      <c r="C831" s="747"/>
      <c r="D831" s="747"/>
      <c r="E831" s="747"/>
      <c r="F831" s="748"/>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3"/>
      <c r="B832" s="747"/>
      <c r="C832" s="747"/>
      <c r="D832" s="747"/>
      <c r="E832" s="747"/>
      <c r="F832" s="748"/>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3"/>
      <c r="B833" s="747"/>
      <c r="C833" s="747"/>
      <c r="D833" s="747"/>
      <c r="E833" s="747"/>
      <c r="F833" s="748"/>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3"/>
      <c r="B834" s="747"/>
      <c r="C834" s="747"/>
      <c r="D834" s="747"/>
      <c r="E834" s="747"/>
      <c r="F834" s="748"/>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3"/>
      <c r="B835" s="747"/>
      <c r="C835" s="747"/>
      <c r="D835" s="747"/>
      <c r="E835" s="747"/>
      <c r="F835" s="748"/>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3"/>
      <c r="B836" s="747"/>
      <c r="C836" s="747"/>
      <c r="D836" s="747"/>
      <c r="E836" s="747"/>
      <c r="F836" s="748"/>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3"/>
      <c r="B837" s="747"/>
      <c r="C837" s="747"/>
      <c r="D837" s="747"/>
      <c r="E837" s="747"/>
      <c r="F837" s="748"/>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3"/>
      <c r="B838" s="747"/>
      <c r="C838" s="747"/>
      <c r="D838" s="747"/>
      <c r="E838" s="747"/>
      <c r="F838" s="748"/>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8" t="s">
        <v>147</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937" t="s">
        <v>265</v>
      </c>
      <c r="AM839" s="938"/>
      <c r="AN839" s="938"/>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08"/>
      <c r="AP844" s="409" t="s">
        <v>222</v>
      </c>
      <c r="AQ844" s="409"/>
      <c r="AR844" s="409"/>
      <c r="AS844" s="409"/>
      <c r="AT844" s="409"/>
      <c r="AU844" s="409"/>
      <c r="AV844" s="409"/>
      <c r="AW844" s="409"/>
      <c r="AX844" s="409"/>
    </row>
    <row r="845" spans="1:51" ht="30" customHeight="1" x14ac:dyDescent="0.15">
      <c r="A845" s="389">
        <v>1</v>
      </c>
      <c r="B845" s="389">
        <v>1</v>
      </c>
      <c r="C845" s="406" t="s">
        <v>672</v>
      </c>
      <c r="D845" s="403"/>
      <c r="E845" s="403"/>
      <c r="F845" s="403"/>
      <c r="G845" s="403"/>
      <c r="H845" s="403"/>
      <c r="I845" s="403"/>
      <c r="J845" s="404" t="s">
        <v>324</v>
      </c>
      <c r="K845" s="405"/>
      <c r="L845" s="405"/>
      <c r="M845" s="405"/>
      <c r="N845" s="405"/>
      <c r="O845" s="405"/>
      <c r="P845" s="412" t="s">
        <v>673</v>
      </c>
      <c r="Q845" s="413"/>
      <c r="R845" s="413"/>
      <c r="S845" s="413"/>
      <c r="T845" s="413"/>
      <c r="U845" s="413"/>
      <c r="V845" s="413"/>
      <c r="W845" s="413"/>
      <c r="X845" s="413"/>
      <c r="Y845" s="303">
        <v>62.5</v>
      </c>
      <c r="Z845" s="304"/>
      <c r="AA845" s="304"/>
      <c r="AB845" s="305"/>
      <c r="AC845" s="314" t="s">
        <v>79</v>
      </c>
      <c r="AD845" s="417"/>
      <c r="AE845" s="417"/>
      <c r="AF845" s="417"/>
      <c r="AG845" s="417"/>
      <c r="AH845" s="315" t="s">
        <v>324</v>
      </c>
      <c r="AI845" s="316"/>
      <c r="AJ845" s="316"/>
      <c r="AK845" s="316"/>
      <c r="AL845" s="315" t="s">
        <v>324</v>
      </c>
      <c r="AM845" s="316"/>
      <c r="AN845" s="316"/>
      <c r="AO845" s="316"/>
      <c r="AP845" s="306" t="s">
        <v>324</v>
      </c>
      <c r="AQ845" s="306"/>
      <c r="AR845" s="306"/>
      <c r="AS845" s="306"/>
      <c r="AT845" s="306"/>
      <c r="AU845" s="306"/>
      <c r="AV845" s="306"/>
      <c r="AW845" s="306"/>
      <c r="AX845" s="306"/>
    </row>
    <row r="846" spans="1:51" ht="30" customHeight="1" x14ac:dyDescent="0.15">
      <c r="A846" s="389">
        <v>2</v>
      </c>
      <c r="B846" s="389">
        <v>1</v>
      </c>
      <c r="C846" s="406" t="s">
        <v>680</v>
      </c>
      <c r="D846" s="403"/>
      <c r="E846" s="403"/>
      <c r="F846" s="403"/>
      <c r="G846" s="403"/>
      <c r="H846" s="403"/>
      <c r="I846" s="403"/>
      <c r="J846" s="404" t="s">
        <v>324</v>
      </c>
      <c r="K846" s="405"/>
      <c r="L846" s="405"/>
      <c r="M846" s="405"/>
      <c r="N846" s="405"/>
      <c r="O846" s="405"/>
      <c r="P846" s="412" t="s">
        <v>681</v>
      </c>
      <c r="Q846" s="413"/>
      <c r="R846" s="413"/>
      <c r="S846" s="413"/>
      <c r="T846" s="413"/>
      <c r="U846" s="413"/>
      <c r="V846" s="413"/>
      <c r="W846" s="413"/>
      <c r="X846" s="413"/>
      <c r="Y846" s="303">
        <v>4.8920120000000002</v>
      </c>
      <c r="Z846" s="304"/>
      <c r="AA846" s="304"/>
      <c r="AB846" s="305"/>
      <c r="AC846" s="314" t="s">
        <v>79</v>
      </c>
      <c r="AD846" s="314"/>
      <c r="AE846" s="314"/>
      <c r="AF846" s="314"/>
      <c r="AG846" s="314"/>
      <c r="AH846" s="315" t="s">
        <v>324</v>
      </c>
      <c r="AI846" s="316"/>
      <c r="AJ846" s="316"/>
      <c r="AK846" s="316"/>
      <c r="AL846" s="315" t="s">
        <v>324</v>
      </c>
      <c r="AM846" s="316"/>
      <c r="AN846" s="316"/>
      <c r="AO846" s="316"/>
      <c r="AP846" s="306" t="s">
        <v>324</v>
      </c>
      <c r="AQ846" s="306"/>
      <c r="AR846" s="306"/>
      <c r="AS846" s="306"/>
      <c r="AT846" s="306"/>
      <c r="AU846" s="306"/>
      <c r="AV846" s="306"/>
      <c r="AW846" s="306"/>
      <c r="AX846" s="306"/>
      <c r="AY846">
        <f>COUNTA($C$846)</f>
        <v>1</v>
      </c>
    </row>
    <row r="847" spans="1:51" ht="30" customHeight="1" x14ac:dyDescent="0.15">
      <c r="A847" s="389">
        <v>3</v>
      </c>
      <c r="B847" s="389">
        <v>1</v>
      </c>
      <c r="C847" s="406" t="s">
        <v>682</v>
      </c>
      <c r="D847" s="403"/>
      <c r="E847" s="403"/>
      <c r="F847" s="403"/>
      <c r="G847" s="403"/>
      <c r="H847" s="403"/>
      <c r="I847" s="403"/>
      <c r="J847" s="404" t="s">
        <v>324</v>
      </c>
      <c r="K847" s="405"/>
      <c r="L847" s="405"/>
      <c r="M847" s="405"/>
      <c r="N847" s="405"/>
      <c r="O847" s="405"/>
      <c r="P847" s="412" t="s">
        <v>683</v>
      </c>
      <c r="Q847" s="413"/>
      <c r="R847" s="413"/>
      <c r="S847" s="413"/>
      <c r="T847" s="413"/>
      <c r="U847" s="413"/>
      <c r="V847" s="413"/>
      <c r="W847" s="413"/>
      <c r="X847" s="413"/>
      <c r="Y847" s="303">
        <v>1.308343</v>
      </c>
      <c r="Z847" s="304"/>
      <c r="AA847" s="304"/>
      <c r="AB847" s="305"/>
      <c r="AC847" s="314" t="s">
        <v>79</v>
      </c>
      <c r="AD847" s="314"/>
      <c r="AE847" s="314"/>
      <c r="AF847" s="314"/>
      <c r="AG847" s="314"/>
      <c r="AH847" s="309" t="s">
        <v>324</v>
      </c>
      <c r="AI847" s="310"/>
      <c r="AJ847" s="310"/>
      <c r="AK847" s="310"/>
      <c r="AL847" s="315" t="s">
        <v>324</v>
      </c>
      <c r="AM847" s="316"/>
      <c r="AN847" s="316"/>
      <c r="AO847" s="316"/>
      <c r="AP847" s="306" t="s">
        <v>324</v>
      </c>
      <c r="AQ847" s="306"/>
      <c r="AR847" s="306"/>
      <c r="AS847" s="306"/>
      <c r="AT847" s="306"/>
      <c r="AU847" s="306"/>
      <c r="AV847" s="306"/>
      <c r="AW847" s="306"/>
      <c r="AX847" s="306"/>
      <c r="AY847">
        <f>COUNTA($C$847)</f>
        <v>1</v>
      </c>
    </row>
    <row r="848" spans="1:51" ht="30" customHeight="1" x14ac:dyDescent="0.15">
      <c r="A848" s="389">
        <v>4</v>
      </c>
      <c r="B848" s="389">
        <v>1</v>
      </c>
      <c r="C848" s="406" t="s">
        <v>684</v>
      </c>
      <c r="D848" s="403"/>
      <c r="E848" s="403"/>
      <c r="F848" s="403"/>
      <c r="G848" s="403"/>
      <c r="H848" s="403"/>
      <c r="I848" s="403"/>
      <c r="J848" s="404" t="s">
        <v>324</v>
      </c>
      <c r="K848" s="405"/>
      <c r="L848" s="405"/>
      <c r="M848" s="405"/>
      <c r="N848" s="405"/>
      <c r="O848" s="405"/>
      <c r="P848" s="412" t="s">
        <v>685</v>
      </c>
      <c r="Q848" s="413"/>
      <c r="R848" s="413"/>
      <c r="S848" s="413"/>
      <c r="T848" s="413"/>
      <c r="U848" s="413"/>
      <c r="V848" s="413"/>
      <c r="W848" s="413"/>
      <c r="X848" s="413"/>
      <c r="Y848" s="303">
        <v>0.34567599999999998</v>
      </c>
      <c r="Z848" s="304"/>
      <c r="AA848" s="304"/>
      <c r="AB848" s="305"/>
      <c r="AC848" s="314" t="s">
        <v>79</v>
      </c>
      <c r="AD848" s="314"/>
      <c r="AE848" s="314"/>
      <c r="AF848" s="314"/>
      <c r="AG848" s="314"/>
      <c r="AH848" s="309" t="s">
        <v>324</v>
      </c>
      <c r="AI848" s="310"/>
      <c r="AJ848" s="310"/>
      <c r="AK848" s="310"/>
      <c r="AL848" s="315" t="s">
        <v>324</v>
      </c>
      <c r="AM848" s="316"/>
      <c r="AN848" s="316"/>
      <c r="AO848" s="316"/>
      <c r="AP848" s="306" t="s">
        <v>324</v>
      </c>
      <c r="AQ848" s="306"/>
      <c r="AR848" s="306"/>
      <c r="AS848" s="306"/>
      <c r="AT848" s="306"/>
      <c r="AU848" s="306"/>
      <c r="AV848" s="306"/>
      <c r="AW848" s="306"/>
      <c r="AX848" s="306"/>
      <c r="AY848">
        <f>COUNTA($C$848)</f>
        <v>1</v>
      </c>
    </row>
    <row r="849" spans="1:51" ht="30" hidden="1" customHeight="1" x14ac:dyDescent="0.15">
      <c r="A849" s="389">
        <v>5</v>
      </c>
      <c r="B849" s="389">
        <v>1</v>
      </c>
      <c r="C849" s="406"/>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9">
        <v>6</v>
      </c>
      <c r="B850" s="389">
        <v>1</v>
      </c>
      <c r="C850" s="406"/>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9">
        <v>7</v>
      </c>
      <c r="B851" s="389">
        <v>1</v>
      </c>
      <c r="C851" s="406"/>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9">
        <v>1</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8"/>
      <c r="AE878" s="308"/>
      <c r="AF878" s="308"/>
      <c r="AG878" s="308"/>
      <c r="AH878" s="315"/>
      <c r="AI878" s="316"/>
      <c r="AJ878" s="316"/>
      <c r="AK878" s="316"/>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9">
        <v>2</v>
      </c>
      <c r="B879" s="389">
        <v>1</v>
      </c>
      <c r="C879" s="406"/>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8"/>
      <c r="AE879" s="308"/>
      <c r="AF879" s="308"/>
      <c r="AG879" s="308"/>
      <c r="AH879" s="315"/>
      <c r="AI879" s="316"/>
      <c r="AJ879" s="316"/>
      <c r="AK879" s="316"/>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9">
        <v>3</v>
      </c>
      <c r="B880" s="389">
        <v>1</v>
      </c>
      <c r="C880" s="406"/>
      <c r="D880" s="403"/>
      <c r="E880" s="403"/>
      <c r="F880" s="403"/>
      <c r="G880" s="403"/>
      <c r="H880" s="403"/>
      <c r="I880" s="403"/>
      <c r="J880" s="404"/>
      <c r="K880" s="405"/>
      <c r="L880" s="405"/>
      <c r="M880" s="405"/>
      <c r="N880" s="405"/>
      <c r="O880" s="405"/>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9">
        <v>4</v>
      </c>
      <c r="B881" s="389">
        <v>1</v>
      </c>
      <c r="C881" s="406"/>
      <c r="D881" s="403"/>
      <c r="E881" s="403"/>
      <c r="F881" s="403"/>
      <c r="G881" s="403"/>
      <c r="H881" s="403"/>
      <c r="I881" s="403"/>
      <c r="J881" s="404"/>
      <c r="K881" s="405"/>
      <c r="L881" s="405"/>
      <c r="M881" s="405"/>
      <c r="N881" s="405"/>
      <c r="O881" s="405"/>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8"/>
      <c r="AE911" s="308"/>
      <c r="AF911" s="308"/>
      <c r="AG911" s="308"/>
      <c r="AH911" s="315"/>
      <c r="AI911" s="316"/>
      <c r="AJ911" s="316"/>
      <c r="AK911" s="316"/>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8"/>
      <c r="AE912" s="308"/>
      <c r="AF912" s="308"/>
      <c r="AG912" s="308"/>
      <c r="AH912" s="315"/>
      <c r="AI912" s="316"/>
      <c r="AJ912" s="316"/>
      <c r="AK912" s="316"/>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9">
        <v>3</v>
      </c>
      <c r="B913" s="389">
        <v>1</v>
      </c>
      <c r="C913" s="406"/>
      <c r="D913" s="403"/>
      <c r="E913" s="403"/>
      <c r="F913" s="403"/>
      <c r="G913" s="403"/>
      <c r="H913" s="403"/>
      <c r="I913" s="403"/>
      <c r="J913" s="404"/>
      <c r="K913" s="405"/>
      <c r="L913" s="405"/>
      <c r="M913" s="405"/>
      <c r="N913" s="405"/>
      <c r="O913" s="405"/>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8"/>
      <c r="AE944" s="308"/>
      <c r="AF944" s="308"/>
      <c r="AG944" s="308"/>
      <c r="AH944" s="315"/>
      <c r="AI944" s="316"/>
      <c r="AJ944" s="316"/>
      <c r="AK944" s="316"/>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8"/>
      <c r="AE945" s="308"/>
      <c r="AF945" s="308"/>
      <c r="AG945" s="308"/>
      <c r="AH945" s="315"/>
      <c r="AI945" s="316"/>
      <c r="AJ945" s="316"/>
      <c r="AK945" s="316"/>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8"/>
      <c r="AE977" s="308"/>
      <c r="AF977" s="308"/>
      <c r="AG977" s="308"/>
      <c r="AH977" s="315"/>
      <c r="AI977" s="316"/>
      <c r="AJ977" s="316"/>
      <c r="AK977" s="316"/>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8"/>
      <c r="AE978" s="308"/>
      <c r="AF978" s="308"/>
      <c r="AG978" s="308"/>
      <c r="AH978" s="315"/>
      <c r="AI978" s="316"/>
      <c r="AJ978" s="316"/>
      <c r="AK978" s="316"/>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9">
        <v>3</v>
      </c>
      <c r="B979" s="389">
        <v>1</v>
      </c>
      <c r="C979" s="406"/>
      <c r="D979" s="403"/>
      <c r="E979" s="403"/>
      <c r="F979" s="403"/>
      <c r="G979" s="403"/>
      <c r="H979" s="403"/>
      <c r="I979" s="403"/>
      <c r="J979" s="404"/>
      <c r="K979" s="405"/>
      <c r="L979" s="405"/>
      <c r="M979" s="405"/>
      <c r="N979" s="405"/>
      <c r="O979" s="405"/>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8"/>
      <c r="AE1010" s="308"/>
      <c r="AF1010" s="308"/>
      <c r="AG1010" s="308"/>
      <c r="AH1010" s="315"/>
      <c r="AI1010" s="316"/>
      <c r="AJ1010" s="316"/>
      <c r="AK1010" s="316"/>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8"/>
      <c r="AE1011" s="308"/>
      <c r="AF1011" s="308"/>
      <c r="AG1011" s="308"/>
      <c r="AH1011" s="315"/>
      <c r="AI1011" s="316"/>
      <c r="AJ1011" s="316"/>
      <c r="AK1011" s="316"/>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8"/>
      <c r="AE1043" s="308"/>
      <c r="AF1043" s="308"/>
      <c r="AG1043" s="308"/>
      <c r="AH1043" s="315"/>
      <c r="AI1043" s="316"/>
      <c r="AJ1043" s="316"/>
      <c r="AK1043" s="316"/>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8"/>
      <c r="AE1044" s="308"/>
      <c r="AF1044" s="308"/>
      <c r="AG1044" s="308"/>
      <c r="AH1044" s="315"/>
      <c r="AI1044" s="316"/>
      <c r="AJ1044" s="316"/>
      <c r="AK1044" s="316"/>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9">
        <v>3</v>
      </c>
      <c r="B1045" s="389">
        <v>1</v>
      </c>
      <c r="C1045" s="406"/>
      <c r="D1045" s="403"/>
      <c r="E1045" s="403"/>
      <c r="F1045" s="403"/>
      <c r="G1045" s="403"/>
      <c r="H1045" s="403"/>
      <c r="I1045" s="403"/>
      <c r="J1045" s="404"/>
      <c r="K1045" s="405"/>
      <c r="L1045" s="405"/>
      <c r="M1045" s="405"/>
      <c r="N1045" s="405"/>
      <c r="O1045" s="405"/>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8"/>
      <c r="AE1076" s="308"/>
      <c r="AF1076" s="308"/>
      <c r="AG1076" s="308"/>
      <c r="AH1076" s="315"/>
      <c r="AI1076" s="316"/>
      <c r="AJ1076" s="316"/>
      <c r="AK1076" s="316"/>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8"/>
      <c r="AE1077" s="308"/>
      <c r="AF1077" s="308"/>
      <c r="AG1077" s="308"/>
      <c r="AH1077" s="315"/>
      <c r="AI1077" s="316"/>
      <c r="AJ1077" s="316"/>
      <c r="AK1077" s="316"/>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0" t="s">
        <v>250</v>
      </c>
      <c r="B1106" s="871"/>
      <c r="C1106" s="871"/>
      <c r="D1106" s="871"/>
      <c r="E1106" s="871"/>
      <c r="F1106" s="871"/>
      <c r="G1106" s="871"/>
      <c r="H1106" s="871"/>
      <c r="I1106" s="871"/>
      <c r="J1106" s="871"/>
      <c r="K1106" s="871"/>
      <c r="L1106" s="871"/>
      <c r="M1106" s="871"/>
      <c r="N1106" s="871"/>
      <c r="O1106" s="871"/>
      <c r="P1106" s="871"/>
      <c r="Q1106" s="871"/>
      <c r="R1106" s="871"/>
      <c r="S1106" s="871"/>
      <c r="T1106" s="871"/>
      <c r="U1106" s="871"/>
      <c r="V1106" s="871"/>
      <c r="W1106" s="871"/>
      <c r="X1106" s="871"/>
      <c r="Y1106" s="871"/>
      <c r="Z1106" s="871"/>
      <c r="AA1106" s="871"/>
      <c r="AB1106" s="871"/>
      <c r="AC1106" s="871"/>
      <c r="AD1106" s="871"/>
      <c r="AE1106" s="871"/>
      <c r="AF1106" s="871"/>
      <c r="AG1106" s="871"/>
      <c r="AH1106" s="871"/>
      <c r="AI1106" s="871"/>
      <c r="AJ1106" s="871"/>
      <c r="AK1106" s="872"/>
      <c r="AL1106" s="939" t="s">
        <v>265</v>
      </c>
      <c r="AM1106" s="940"/>
      <c r="AN1106" s="940"/>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3"/>
      <c r="E1109" s="262" t="s">
        <v>214</v>
      </c>
      <c r="F1109" s="873"/>
      <c r="G1109" s="873"/>
      <c r="H1109" s="873"/>
      <c r="I1109" s="873"/>
      <c r="J1109" s="262" t="s">
        <v>221</v>
      </c>
      <c r="K1109" s="262"/>
      <c r="L1109" s="262"/>
      <c r="M1109" s="262"/>
      <c r="N1109" s="262"/>
      <c r="O1109" s="262"/>
      <c r="P1109" s="333" t="s">
        <v>27</v>
      </c>
      <c r="Q1109" s="333"/>
      <c r="R1109" s="333"/>
      <c r="S1109" s="333"/>
      <c r="T1109" s="333"/>
      <c r="U1109" s="333"/>
      <c r="V1109" s="333"/>
      <c r="W1109" s="333"/>
      <c r="X1109" s="333"/>
      <c r="Y1109" s="262" t="s">
        <v>223</v>
      </c>
      <c r="Z1109" s="873"/>
      <c r="AA1109" s="873"/>
      <c r="AB1109" s="873"/>
      <c r="AC1109" s="262" t="s">
        <v>197</v>
      </c>
      <c r="AD1109" s="262"/>
      <c r="AE1109" s="262"/>
      <c r="AF1109" s="262"/>
      <c r="AG1109" s="262"/>
      <c r="AH1109" s="333" t="s">
        <v>210</v>
      </c>
      <c r="AI1109" s="334"/>
      <c r="AJ1109" s="334"/>
      <c r="AK1109" s="334"/>
      <c r="AL1109" s="334" t="s">
        <v>21</v>
      </c>
      <c r="AM1109" s="334"/>
      <c r="AN1109" s="334"/>
      <c r="AO1109" s="876"/>
      <c r="AP1109" s="409" t="s">
        <v>251</v>
      </c>
      <c r="AQ1109" s="409"/>
      <c r="AR1109" s="409"/>
      <c r="AS1109" s="409"/>
      <c r="AT1109" s="409"/>
      <c r="AU1109" s="409"/>
      <c r="AV1109" s="409"/>
      <c r="AW1109" s="409"/>
      <c r="AX1109" s="409"/>
    </row>
    <row r="1110" spans="1:51" ht="30" customHeight="1" x14ac:dyDescent="0.15">
      <c r="A1110" s="389">
        <v>1</v>
      </c>
      <c r="B1110" s="389">
        <v>1</v>
      </c>
      <c r="C1110" s="875"/>
      <c r="D1110" s="875"/>
      <c r="E1110" s="247" t="s">
        <v>663</v>
      </c>
      <c r="F1110" s="874"/>
      <c r="G1110" s="874"/>
      <c r="H1110" s="874"/>
      <c r="I1110" s="874"/>
      <c r="J1110" s="404" t="s">
        <v>663</v>
      </c>
      <c r="K1110" s="405"/>
      <c r="L1110" s="405"/>
      <c r="M1110" s="405"/>
      <c r="N1110" s="405"/>
      <c r="O1110" s="405"/>
      <c r="P1110" s="407" t="s">
        <v>663</v>
      </c>
      <c r="Q1110" s="302"/>
      <c r="R1110" s="302"/>
      <c r="S1110" s="302"/>
      <c r="T1110" s="302"/>
      <c r="U1110" s="302"/>
      <c r="V1110" s="302"/>
      <c r="W1110" s="302"/>
      <c r="X1110" s="302"/>
      <c r="Y1110" s="303" t="s">
        <v>663</v>
      </c>
      <c r="Z1110" s="304"/>
      <c r="AA1110" s="304"/>
      <c r="AB1110" s="305"/>
      <c r="AC1110" s="307"/>
      <c r="AD1110" s="308"/>
      <c r="AE1110" s="308"/>
      <c r="AF1110" s="308"/>
      <c r="AG1110" s="308"/>
      <c r="AH1110" s="309" t="s">
        <v>663</v>
      </c>
      <c r="AI1110" s="310"/>
      <c r="AJ1110" s="310"/>
      <c r="AK1110" s="310"/>
      <c r="AL1110" s="311" t="s">
        <v>663</v>
      </c>
      <c r="AM1110" s="312"/>
      <c r="AN1110" s="312"/>
      <c r="AO1110" s="313"/>
      <c r="AP1110" s="306" t="s">
        <v>663</v>
      </c>
      <c r="AQ1110" s="306"/>
      <c r="AR1110" s="306"/>
      <c r="AS1110" s="306"/>
      <c r="AT1110" s="306"/>
      <c r="AU1110" s="306"/>
      <c r="AV1110" s="306"/>
      <c r="AW1110" s="306"/>
      <c r="AX1110" s="306"/>
    </row>
    <row r="1111" spans="1:51" ht="30" hidden="1" customHeight="1" x14ac:dyDescent="0.15">
      <c r="A1111" s="389">
        <v>2</v>
      </c>
      <c r="B1111" s="389">
        <v>1</v>
      </c>
      <c r="C1111" s="875"/>
      <c r="D1111" s="875"/>
      <c r="E1111" s="874"/>
      <c r="F1111" s="874"/>
      <c r="G1111" s="874"/>
      <c r="H1111" s="874"/>
      <c r="I1111" s="874"/>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9">
        <v>3</v>
      </c>
      <c r="B1112" s="389">
        <v>1</v>
      </c>
      <c r="C1112" s="875"/>
      <c r="D1112" s="875"/>
      <c r="E1112" s="874"/>
      <c r="F1112" s="874"/>
      <c r="G1112" s="874"/>
      <c r="H1112" s="874"/>
      <c r="I1112" s="874"/>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9">
        <v>4</v>
      </c>
      <c r="B1113" s="389">
        <v>1</v>
      </c>
      <c r="C1113" s="875"/>
      <c r="D1113" s="875"/>
      <c r="E1113" s="874"/>
      <c r="F1113" s="874"/>
      <c r="G1113" s="874"/>
      <c r="H1113" s="874"/>
      <c r="I1113" s="874"/>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9">
        <v>5</v>
      </c>
      <c r="B1114" s="389">
        <v>1</v>
      </c>
      <c r="C1114" s="875"/>
      <c r="D1114" s="875"/>
      <c r="E1114" s="874"/>
      <c r="F1114" s="874"/>
      <c r="G1114" s="874"/>
      <c r="H1114" s="874"/>
      <c r="I1114" s="874"/>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9">
        <v>6</v>
      </c>
      <c r="B1115" s="389">
        <v>1</v>
      </c>
      <c r="C1115" s="875"/>
      <c r="D1115" s="875"/>
      <c r="E1115" s="874"/>
      <c r="F1115" s="874"/>
      <c r="G1115" s="874"/>
      <c r="H1115" s="874"/>
      <c r="I1115" s="874"/>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9">
        <v>7</v>
      </c>
      <c r="B1116" s="389">
        <v>1</v>
      </c>
      <c r="C1116" s="875"/>
      <c r="D1116" s="875"/>
      <c r="E1116" s="874"/>
      <c r="F1116" s="874"/>
      <c r="G1116" s="874"/>
      <c r="H1116" s="874"/>
      <c r="I1116" s="874"/>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9">
        <v>8</v>
      </c>
      <c r="B1117" s="389">
        <v>1</v>
      </c>
      <c r="C1117" s="875"/>
      <c r="D1117" s="875"/>
      <c r="E1117" s="874"/>
      <c r="F1117" s="874"/>
      <c r="G1117" s="874"/>
      <c r="H1117" s="874"/>
      <c r="I1117" s="874"/>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9">
        <v>9</v>
      </c>
      <c r="B1118" s="389">
        <v>1</v>
      </c>
      <c r="C1118" s="875"/>
      <c r="D1118" s="875"/>
      <c r="E1118" s="874"/>
      <c r="F1118" s="874"/>
      <c r="G1118" s="874"/>
      <c r="H1118" s="874"/>
      <c r="I1118" s="874"/>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9">
        <v>10</v>
      </c>
      <c r="B1119" s="389">
        <v>1</v>
      </c>
      <c r="C1119" s="875"/>
      <c r="D1119" s="875"/>
      <c r="E1119" s="874"/>
      <c r="F1119" s="874"/>
      <c r="G1119" s="874"/>
      <c r="H1119" s="874"/>
      <c r="I1119" s="874"/>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9">
        <v>11</v>
      </c>
      <c r="B1120" s="389">
        <v>1</v>
      </c>
      <c r="C1120" s="875"/>
      <c r="D1120" s="875"/>
      <c r="E1120" s="874"/>
      <c r="F1120" s="874"/>
      <c r="G1120" s="874"/>
      <c r="H1120" s="874"/>
      <c r="I1120" s="874"/>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9">
        <v>12</v>
      </c>
      <c r="B1121" s="389">
        <v>1</v>
      </c>
      <c r="C1121" s="875"/>
      <c r="D1121" s="875"/>
      <c r="E1121" s="874"/>
      <c r="F1121" s="874"/>
      <c r="G1121" s="874"/>
      <c r="H1121" s="874"/>
      <c r="I1121" s="874"/>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9">
        <v>13</v>
      </c>
      <c r="B1122" s="389">
        <v>1</v>
      </c>
      <c r="C1122" s="875"/>
      <c r="D1122" s="875"/>
      <c r="E1122" s="874"/>
      <c r="F1122" s="874"/>
      <c r="G1122" s="874"/>
      <c r="H1122" s="874"/>
      <c r="I1122" s="874"/>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9">
        <v>14</v>
      </c>
      <c r="B1123" s="389">
        <v>1</v>
      </c>
      <c r="C1123" s="875"/>
      <c r="D1123" s="875"/>
      <c r="E1123" s="874"/>
      <c r="F1123" s="874"/>
      <c r="G1123" s="874"/>
      <c r="H1123" s="874"/>
      <c r="I1123" s="874"/>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9">
        <v>15</v>
      </c>
      <c r="B1124" s="389">
        <v>1</v>
      </c>
      <c r="C1124" s="875"/>
      <c r="D1124" s="875"/>
      <c r="E1124" s="874"/>
      <c r="F1124" s="874"/>
      <c r="G1124" s="874"/>
      <c r="H1124" s="874"/>
      <c r="I1124" s="874"/>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9">
        <v>16</v>
      </c>
      <c r="B1125" s="389">
        <v>1</v>
      </c>
      <c r="C1125" s="875"/>
      <c r="D1125" s="875"/>
      <c r="E1125" s="874"/>
      <c r="F1125" s="874"/>
      <c r="G1125" s="874"/>
      <c r="H1125" s="874"/>
      <c r="I1125" s="874"/>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9">
        <v>17</v>
      </c>
      <c r="B1126" s="389">
        <v>1</v>
      </c>
      <c r="C1126" s="875"/>
      <c r="D1126" s="875"/>
      <c r="E1126" s="874"/>
      <c r="F1126" s="874"/>
      <c r="G1126" s="874"/>
      <c r="H1126" s="874"/>
      <c r="I1126" s="874"/>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9">
        <v>18</v>
      </c>
      <c r="B1127" s="389">
        <v>1</v>
      </c>
      <c r="C1127" s="875"/>
      <c r="D1127" s="875"/>
      <c r="E1127" s="247"/>
      <c r="F1127" s="874"/>
      <c r="G1127" s="874"/>
      <c r="H1127" s="874"/>
      <c r="I1127" s="874"/>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9">
        <v>19</v>
      </c>
      <c r="B1128" s="389">
        <v>1</v>
      </c>
      <c r="C1128" s="875"/>
      <c r="D1128" s="875"/>
      <c r="E1128" s="874"/>
      <c r="F1128" s="874"/>
      <c r="G1128" s="874"/>
      <c r="H1128" s="874"/>
      <c r="I1128" s="874"/>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9">
        <v>20</v>
      </c>
      <c r="B1129" s="389">
        <v>1</v>
      </c>
      <c r="C1129" s="875"/>
      <c r="D1129" s="875"/>
      <c r="E1129" s="874"/>
      <c r="F1129" s="874"/>
      <c r="G1129" s="874"/>
      <c r="H1129" s="874"/>
      <c r="I1129" s="874"/>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9">
        <v>21</v>
      </c>
      <c r="B1130" s="389">
        <v>1</v>
      </c>
      <c r="C1130" s="875"/>
      <c r="D1130" s="875"/>
      <c r="E1130" s="874"/>
      <c r="F1130" s="874"/>
      <c r="G1130" s="874"/>
      <c r="H1130" s="874"/>
      <c r="I1130" s="874"/>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9">
        <v>22</v>
      </c>
      <c r="B1131" s="389">
        <v>1</v>
      </c>
      <c r="C1131" s="875"/>
      <c r="D1131" s="875"/>
      <c r="E1131" s="874"/>
      <c r="F1131" s="874"/>
      <c r="G1131" s="874"/>
      <c r="H1131" s="874"/>
      <c r="I1131" s="874"/>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9">
        <v>23</v>
      </c>
      <c r="B1132" s="389">
        <v>1</v>
      </c>
      <c r="C1132" s="875"/>
      <c r="D1132" s="875"/>
      <c r="E1132" s="874"/>
      <c r="F1132" s="874"/>
      <c r="G1132" s="874"/>
      <c r="H1132" s="874"/>
      <c r="I1132" s="874"/>
      <c r="J1132" s="404"/>
      <c r="K1132" s="405"/>
      <c r="L1132" s="405"/>
      <c r="M1132" s="405"/>
      <c r="N1132" s="405"/>
      <c r="O1132" s="405"/>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9">
        <v>24</v>
      </c>
      <c r="B1133" s="389">
        <v>1</v>
      </c>
      <c r="C1133" s="875"/>
      <c r="D1133" s="875"/>
      <c r="E1133" s="874"/>
      <c r="F1133" s="874"/>
      <c r="G1133" s="874"/>
      <c r="H1133" s="874"/>
      <c r="I1133" s="874"/>
      <c r="J1133" s="404"/>
      <c r="K1133" s="405"/>
      <c r="L1133" s="405"/>
      <c r="M1133" s="405"/>
      <c r="N1133" s="405"/>
      <c r="O1133" s="405"/>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9">
        <v>25</v>
      </c>
      <c r="B1134" s="389">
        <v>1</v>
      </c>
      <c r="C1134" s="875"/>
      <c r="D1134" s="875"/>
      <c r="E1134" s="874"/>
      <c r="F1134" s="874"/>
      <c r="G1134" s="874"/>
      <c r="H1134" s="874"/>
      <c r="I1134" s="874"/>
      <c r="J1134" s="404"/>
      <c r="K1134" s="405"/>
      <c r="L1134" s="405"/>
      <c r="M1134" s="405"/>
      <c r="N1134" s="405"/>
      <c r="O1134" s="405"/>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9">
        <v>26</v>
      </c>
      <c r="B1135" s="389">
        <v>1</v>
      </c>
      <c r="C1135" s="875"/>
      <c r="D1135" s="875"/>
      <c r="E1135" s="874"/>
      <c r="F1135" s="874"/>
      <c r="G1135" s="874"/>
      <c r="H1135" s="874"/>
      <c r="I1135" s="874"/>
      <c r="J1135" s="404"/>
      <c r="K1135" s="405"/>
      <c r="L1135" s="405"/>
      <c r="M1135" s="405"/>
      <c r="N1135" s="405"/>
      <c r="O1135" s="405"/>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9">
        <v>27</v>
      </c>
      <c r="B1136" s="389">
        <v>1</v>
      </c>
      <c r="C1136" s="875"/>
      <c r="D1136" s="875"/>
      <c r="E1136" s="874"/>
      <c r="F1136" s="874"/>
      <c r="G1136" s="874"/>
      <c r="H1136" s="874"/>
      <c r="I1136" s="874"/>
      <c r="J1136" s="404"/>
      <c r="K1136" s="405"/>
      <c r="L1136" s="405"/>
      <c r="M1136" s="405"/>
      <c r="N1136" s="405"/>
      <c r="O1136" s="405"/>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9">
        <v>28</v>
      </c>
      <c r="B1137" s="389">
        <v>1</v>
      </c>
      <c r="C1137" s="875"/>
      <c r="D1137" s="875"/>
      <c r="E1137" s="874"/>
      <c r="F1137" s="874"/>
      <c r="G1137" s="874"/>
      <c r="H1137" s="874"/>
      <c r="I1137" s="874"/>
      <c r="J1137" s="404"/>
      <c r="K1137" s="405"/>
      <c r="L1137" s="405"/>
      <c r="M1137" s="405"/>
      <c r="N1137" s="405"/>
      <c r="O1137" s="405"/>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9">
        <v>29</v>
      </c>
      <c r="B1138" s="389">
        <v>1</v>
      </c>
      <c r="C1138" s="875"/>
      <c r="D1138" s="875"/>
      <c r="E1138" s="874"/>
      <c r="F1138" s="874"/>
      <c r="G1138" s="874"/>
      <c r="H1138" s="874"/>
      <c r="I1138" s="874"/>
      <c r="J1138" s="404"/>
      <c r="K1138" s="405"/>
      <c r="L1138" s="405"/>
      <c r="M1138" s="405"/>
      <c r="N1138" s="405"/>
      <c r="O1138" s="405"/>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9">
        <v>30</v>
      </c>
      <c r="B1139" s="389">
        <v>1</v>
      </c>
      <c r="C1139" s="875"/>
      <c r="D1139" s="875"/>
      <c r="E1139" s="874"/>
      <c r="F1139" s="874"/>
      <c r="G1139" s="874"/>
      <c r="H1139" s="874"/>
      <c r="I1139" s="874"/>
      <c r="J1139" s="404"/>
      <c r="K1139" s="405"/>
      <c r="L1139" s="405"/>
      <c r="M1139" s="405"/>
      <c r="N1139" s="405"/>
      <c r="O1139" s="405"/>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customSheetViews>
    <customSheetView guid="{BD7F84D8-7F8D-482F-88F3-BF31181ACEA4}" showPageBreaks="1" fitToPage="1" printArea="1" hiddenRows="1" hiddenColumns="1" view="pageBreakPreview" topLeftCell="A715">
      <selection activeCell="AG718" sqref="AG718:AX718"/>
      <rowBreaks count="1" manualBreakCount="1">
        <brk id="704"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1" priority="14015">
      <formula>IF(RIGHT(TEXT(P14,"0.#"),1)=".",FALSE,TRUE)</formula>
    </cfRule>
    <cfRule type="expression" dxfId="2100" priority="14016">
      <formula>IF(RIGHT(TEXT(P14,"0.#"),1)=".",TRUE,FALSE)</formula>
    </cfRule>
  </conditionalFormatting>
  <conditionalFormatting sqref="AE32">
    <cfRule type="expression" dxfId="2099" priority="14005">
      <formula>IF(RIGHT(TEXT(AE32,"0.#"),1)=".",FALSE,TRUE)</formula>
    </cfRule>
    <cfRule type="expression" dxfId="2098" priority="14006">
      <formula>IF(RIGHT(TEXT(AE32,"0.#"),1)=".",TRUE,FALSE)</formula>
    </cfRule>
  </conditionalFormatting>
  <conditionalFormatting sqref="P18:AX18">
    <cfRule type="expression" dxfId="2097" priority="13891">
      <formula>IF(RIGHT(TEXT(P18,"0.#"),1)=".",FALSE,TRUE)</formula>
    </cfRule>
    <cfRule type="expression" dxfId="2096" priority="13892">
      <formula>IF(RIGHT(TEXT(P18,"0.#"),1)=".",TRUE,FALSE)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6:AQ17 P15:AX15 P13:AX13">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3:Y798">
    <cfRule type="expression" dxfId="2085" priority="13689">
      <formula>IF(RIGHT(TEXT(Y793,"0.#"),1)=".",FALSE,TRUE)</formula>
    </cfRule>
    <cfRule type="expression" dxfId="2084" priority="13690">
      <formula>IF(RIGHT(TEXT(Y793,"0.#"),1)=".",TRUE,FALSE)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M34">
    <cfRule type="expression" dxfId="2061" priority="13459">
      <formula>IF(RIGHT(TEXT(AM34,"0.#"),1)=".",FALSE,TRUE)</formula>
    </cfRule>
    <cfRule type="expression" dxfId="2060" priority="13460">
      <formula>IF(RIGHT(TEXT(AM34,"0.#"),1)=".",TRUE,FALSE)</formula>
    </cfRule>
  </conditionalFormatting>
  <conditionalFormatting sqref="AE33">
    <cfRule type="expression" dxfId="2059" priority="13473">
      <formula>IF(RIGHT(TEXT(AE33,"0.#"),1)=".",FALSE,TRUE)</formula>
    </cfRule>
    <cfRule type="expression" dxfId="2058" priority="13474">
      <formula>IF(RIGHT(TEXT(AE33,"0.#"),1)=".",TRUE,FALSE)</formula>
    </cfRule>
  </conditionalFormatting>
  <conditionalFormatting sqref="AE34">
    <cfRule type="expression" dxfId="2057" priority="13471">
      <formula>IF(RIGHT(TEXT(AE34,"0.#"),1)=".",FALSE,TRUE)</formula>
    </cfRule>
    <cfRule type="expression" dxfId="2056" priority="13472">
      <formula>IF(RIGHT(TEXT(AE34,"0.#"),1)=".",TRUE,FALSE)</formula>
    </cfRule>
  </conditionalFormatting>
  <conditionalFormatting sqref="AI34">
    <cfRule type="expression" dxfId="2055" priority="13469">
      <formula>IF(RIGHT(TEXT(AI34,"0.#"),1)=".",FALSE,TRUE)</formula>
    </cfRule>
    <cfRule type="expression" dxfId="2054" priority="13470">
      <formula>IF(RIGHT(TEXT(AI34,"0.#"),1)=".",TRUE,FALSE)</formula>
    </cfRule>
  </conditionalFormatting>
  <conditionalFormatting sqref="AI33">
    <cfRule type="expression" dxfId="2053" priority="13467">
      <formula>IF(RIGHT(TEXT(AI33,"0.#"),1)=".",FALSE,TRUE)</formula>
    </cfRule>
    <cfRule type="expression" dxfId="2052" priority="13468">
      <formula>IF(RIGHT(TEXT(AI33,"0.#"),1)=".",TRUE,FALSE)</formula>
    </cfRule>
  </conditionalFormatting>
  <conditionalFormatting sqref="AI32">
    <cfRule type="expression" dxfId="2051" priority="13465">
      <formula>IF(RIGHT(TEXT(AI32,"0.#"),1)=".",FALSE,TRUE)</formula>
    </cfRule>
    <cfRule type="expression" dxfId="2050" priority="13466">
      <formula>IF(RIGHT(TEXT(AI32,"0.#"),1)=".",TRUE,FALSE)</formula>
    </cfRule>
  </conditionalFormatting>
  <conditionalFormatting sqref="AM32">
    <cfRule type="expression" dxfId="2049" priority="13463">
      <formula>IF(RIGHT(TEXT(AM32,"0.#"),1)=".",FALSE,TRUE)</formula>
    </cfRule>
    <cfRule type="expression" dxfId="2048" priority="13464">
      <formula>IF(RIGHT(TEXT(AM32,"0.#"),1)=".",TRUE,FALSE)</formula>
    </cfRule>
  </conditionalFormatting>
  <conditionalFormatting sqref="AM33">
    <cfRule type="expression" dxfId="2047" priority="13461">
      <formula>IF(RIGHT(TEXT(AM33,"0.#"),1)=".",FALSE,TRUE)</formula>
    </cfRule>
    <cfRule type="expression" dxfId="2046" priority="13462">
      <formula>IF(RIGHT(TEXT(AM33,"0.#"),1)=".",TRUE,FALSE)</formula>
    </cfRule>
  </conditionalFormatting>
  <conditionalFormatting sqref="AQ32:AQ34">
    <cfRule type="expression" dxfId="2045" priority="13453">
      <formula>IF(RIGHT(TEXT(AQ32,"0.#"),1)=".",FALSE,TRUE)</formula>
    </cfRule>
    <cfRule type="expression" dxfId="2044" priority="13454">
      <formula>IF(RIGHT(TEXT(AQ32,"0.#"),1)=".",TRUE,FALSE)</formula>
    </cfRule>
  </conditionalFormatting>
  <conditionalFormatting sqref="AU32:AU34">
    <cfRule type="expression" dxfId="2043" priority="13451">
      <formula>IF(RIGHT(TEXT(AU32,"0.#"),1)=".",FALSE,TRUE)</formula>
    </cfRule>
    <cfRule type="expression" dxfId="2042" priority="13452">
      <formula>IF(RIGHT(TEXT(AU32,"0.#"),1)=".",TRUE,FALSE)</formula>
    </cfRule>
  </conditionalFormatting>
  <conditionalFormatting sqref="AE53">
    <cfRule type="expression" dxfId="2041" priority="13385">
      <formula>IF(RIGHT(TEXT(AE53,"0.#"),1)=".",FALSE,TRUE)</formula>
    </cfRule>
    <cfRule type="expression" dxfId="2040" priority="13386">
      <formula>IF(RIGHT(TEXT(AE53,"0.#"),1)=".",TRUE,FALSE)</formula>
    </cfRule>
  </conditionalFormatting>
  <conditionalFormatting sqref="AE54">
    <cfRule type="expression" dxfId="2039" priority="13383">
      <formula>IF(RIGHT(TEXT(AE54,"0.#"),1)=".",FALSE,TRUE)</formula>
    </cfRule>
    <cfRule type="expression" dxfId="2038" priority="13384">
      <formula>IF(RIGHT(TEXT(AE54,"0.#"),1)=".",TRUE,FALSE)</formula>
    </cfRule>
  </conditionalFormatting>
  <conditionalFormatting sqref="AI54">
    <cfRule type="expression" dxfId="2037" priority="13377">
      <formula>IF(RIGHT(TEXT(AI54,"0.#"),1)=".",FALSE,TRUE)</formula>
    </cfRule>
    <cfRule type="expression" dxfId="2036" priority="13378">
      <formula>IF(RIGHT(TEXT(AI54,"0.#"),1)=".",TRUE,FALSE)</formula>
    </cfRule>
  </conditionalFormatting>
  <conditionalFormatting sqref="AI53">
    <cfRule type="expression" dxfId="2035" priority="13375">
      <formula>IF(RIGHT(TEXT(AI53,"0.#"),1)=".",FALSE,TRUE)</formula>
    </cfRule>
    <cfRule type="expression" dxfId="2034" priority="13376">
      <formula>IF(RIGHT(TEXT(AI53,"0.#"),1)=".",TRUE,FALSE)</formula>
    </cfRule>
  </conditionalFormatting>
  <conditionalFormatting sqref="AM53">
    <cfRule type="expression" dxfId="2033" priority="13373">
      <formula>IF(RIGHT(TEXT(AM53,"0.#"),1)=".",FALSE,TRUE)</formula>
    </cfRule>
    <cfRule type="expression" dxfId="2032" priority="13374">
      <formula>IF(RIGHT(TEXT(AM53,"0.#"),1)=".",TRUE,FALSE)</formula>
    </cfRule>
  </conditionalFormatting>
  <conditionalFormatting sqref="AM54">
    <cfRule type="expression" dxfId="2031" priority="13371">
      <formula>IF(RIGHT(TEXT(AM54,"0.#"),1)=".",FALSE,TRUE)</formula>
    </cfRule>
    <cfRule type="expression" dxfId="2030" priority="13372">
      <formula>IF(RIGHT(TEXT(AM54,"0.#"),1)=".",TRUE,FALSE)</formula>
    </cfRule>
  </conditionalFormatting>
  <conditionalFormatting sqref="AM55">
    <cfRule type="expression" dxfId="2029" priority="13369">
      <formula>IF(RIGHT(TEXT(AM55,"0.#"),1)=".",FALSE,TRUE)</formula>
    </cfRule>
    <cfRule type="expression" dxfId="2028" priority="13370">
      <formula>IF(RIGHT(TEXT(AM55,"0.#"),1)=".",TRUE,FALSE)</formula>
    </cfRule>
  </conditionalFormatting>
  <conditionalFormatting sqref="AE60">
    <cfRule type="expression" dxfId="2027" priority="13355">
      <formula>IF(RIGHT(TEXT(AE60,"0.#"),1)=".",FALSE,TRUE)</formula>
    </cfRule>
    <cfRule type="expression" dxfId="2026" priority="13356">
      <formula>IF(RIGHT(TEXT(AE60,"0.#"),1)=".",TRUE,FALSE)</formula>
    </cfRule>
  </conditionalFormatting>
  <conditionalFormatting sqref="AE61">
    <cfRule type="expression" dxfId="2025" priority="13353">
      <formula>IF(RIGHT(TEXT(AE61,"0.#"),1)=".",FALSE,TRUE)</formula>
    </cfRule>
    <cfRule type="expression" dxfId="2024" priority="13354">
      <formula>IF(RIGHT(TEXT(AE61,"0.#"),1)=".",TRUE,FALSE)</formula>
    </cfRule>
  </conditionalFormatting>
  <conditionalFormatting sqref="AE62">
    <cfRule type="expression" dxfId="2023" priority="13351">
      <formula>IF(RIGHT(TEXT(AE62,"0.#"),1)=".",FALSE,TRUE)</formula>
    </cfRule>
    <cfRule type="expression" dxfId="2022" priority="13352">
      <formula>IF(RIGHT(TEXT(AE62,"0.#"),1)=".",TRUE,FALSE)</formula>
    </cfRule>
  </conditionalFormatting>
  <conditionalFormatting sqref="AI62">
    <cfRule type="expression" dxfId="2021" priority="13349">
      <formula>IF(RIGHT(TEXT(AI62,"0.#"),1)=".",FALSE,TRUE)</formula>
    </cfRule>
    <cfRule type="expression" dxfId="2020" priority="13350">
      <formula>IF(RIGHT(TEXT(AI62,"0.#"),1)=".",TRUE,FALSE)</formula>
    </cfRule>
  </conditionalFormatting>
  <conditionalFormatting sqref="AI61">
    <cfRule type="expression" dxfId="2019" priority="13347">
      <formula>IF(RIGHT(TEXT(AI61,"0.#"),1)=".",FALSE,TRUE)</formula>
    </cfRule>
    <cfRule type="expression" dxfId="2018" priority="13348">
      <formula>IF(RIGHT(TEXT(AI61,"0.#"),1)=".",TRUE,FALSE)</formula>
    </cfRule>
  </conditionalFormatting>
  <conditionalFormatting sqref="AI60">
    <cfRule type="expression" dxfId="2017" priority="13345">
      <formula>IF(RIGHT(TEXT(AI60,"0.#"),1)=".",FALSE,TRUE)</formula>
    </cfRule>
    <cfRule type="expression" dxfId="2016" priority="13346">
      <formula>IF(RIGHT(TEXT(AI60,"0.#"),1)=".",TRUE,FALSE)</formula>
    </cfRule>
  </conditionalFormatting>
  <conditionalFormatting sqref="AM60">
    <cfRule type="expression" dxfId="2015" priority="13343">
      <formula>IF(RIGHT(TEXT(AM60,"0.#"),1)=".",FALSE,TRUE)</formula>
    </cfRule>
    <cfRule type="expression" dxfId="2014" priority="13344">
      <formula>IF(RIGHT(TEXT(AM60,"0.#"),1)=".",TRUE,FALSE)</formula>
    </cfRule>
  </conditionalFormatting>
  <conditionalFormatting sqref="AM61">
    <cfRule type="expression" dxfId="2013" priority="13341">
      <formula>IF(RIGHT(TEXT(AM61,"0.#"),1)=".",FALSE,TRUE)</formula>
    </cfRule>
    <cfRule type="expression" dxfId="2012" priority="13342">
      <formula>IF(RIGHT(TEXT(AM61,"0.#"),1)=".",TRUE,FALSE)</formula>
    </cfRule>
  </conditionalFormatting>
  <conditionalFormatting sqref="AM62">
    <cfRule type="expression" dxfId="2011" priority="13339">
      <formula>IF(RIGHT(TEXT(AM62,"0.#"),1)=".",FALSE,TRUE)</formula>
    </cfRule>
    <cfRule type="expression" dxfId="2010" priority="13340">
      <formula>IF(RIGHT(TEXT(AM62,"0.#"),1)=".",TRUE,FALSE)</formula>
    </cfRule>
  </conditionalFormatting>
  <conditionalFormatting sqref="AE87">
    <cfRule type="expression" dxfId="2009" priority="13325">
      <formula>IF(RIGHT(TEXT(AE87,"0.#"),1)=".",FALSE,TRUE)</formula>
    </cfRule>
    <cfRule type="expression" dxfId="2008" priority="13326">
      <formula>IF(RIGHT(TEXT(AE87,"0.#"),1)=".",TRUE,FALSE)</formula>
    </cfRule>
  </conditionalFormatting>
  <conditionalFormatting sqref="AE88">
    <cfRule type="expression" dxfId="2007" priority="13323">
      <formula>IF(RIGHT(TEXT(AE88,"0.#"),1)=".",FALSE,TRUE)</formula>
    </cfRule>
    <cfRule type="expression" dxfId="2006" priority="13324">
      <formula>IF(RIGHT(TEXT(AE88,"0.#"),1)=".",TRUE,FALSE)</formula>
    </cfRule>
  </conditionalFormatting>
  <conditionalFormatting sqref="AE89">
    <cfRule type="expression" dxfId="2005" priority="13321">
      <formula>IF(RIGHT(TEXT(AE89,"0.#"),1)=".",FALSE,TRUE)</formula>
    </cfRule>
    <cfRule type="expression" dxfId="2004" priority="13322">
      <formula>IF(RIGHT(TEXT(AE89,"0.#"),1)=".",TRUE,FALSE)</formula>
    </cfRule>
  </conditionalFormatting>
  <conditionalFormatting sqref="AI89">
    <cfRule type="expression" dxfId="2003" priority="13319">
      <formula>IF(RIGHT(TEXT(AI89,"0.#"),1)=".",FALSE,TRUE)</formula>
    </cfRule>
    <cfRule type="expression" dxfId="2002" priority="13320">
      <formula>IF(RIGHT(TEXT(AI89,"0.#"),1)=".",TRUE,FALSE)</formula>
    </cfRule>
  </conditionalFormatting>
  <conditionalFormatting sqref="AI88">
    <cfRule type="expression" dxfId="2001" priority="13317">
      <formula>IF(RIGHT(TEXT(AI88,"0.#"),1)=".",FALSE,TRUE)</formula>
    </cfRule>
    <cfRule type="expression" dxfId="2000" priority="13318">
      <formula>IF(RIGHT(TEXT(AI88,"0.#"),1)=".",TRUE,FALSE)</formula>
    </cfRule>
  </conditionalFormatting>
  <conditionalFormatting sqref="AI87">
    <cfRule type="expression" dxfId="1999" priority="13315">
      <formula>IF(RIGHT(TEXT(AI87,"0.#"),1)=".",FALSE,TRUE)</formula>
    </cfRule>
    <cfRule type="expression" dxfId="1998" priority="13316">
      <formula>IF(RIGHT(TEXT(AI87,"0.#"),1)=".",TRUE,FALSE)</formula>
    </cfRule>
  </conditionalFormatting>
  <conditionalFormatting sqref="AM88">
    <cfRule type="expression" dxfId="1997" priority="13311">
      <formula>IF(RIGHT(TEXT(AM88,"0.#"),1)=".",FALSE,TRUE)</formula>
    </cfRule>
    <cfRule type="expression" dxfId="1996" priority="13312">
      <formula>IF(RIGHT(TEXT(AM88,"0.#"),1)=".",TRUE,FALSE)</formula>
    </cfRule>
  </conditionalFormatting>
  <conditionalFormatting sqref="AM89">
    <cfRule type="expression" dxfId="1995" priority="13309">
      <formula>IF(RIGHT(TEXT(AM89,"0.#"),1)=".",FALSE,TRUE)</formula>
    </cfRule>
    <cfRule type="expression" dxfId="1994" priority="13310">
      <formula>IF(RIGHT(TEXT(AM89,"0.#"),1)=".",TRUE,FALSE)</formula>
    </cfRule>
  </conditionalFormatting>
  <conditionalFormatting sqref="AE92">
    <cfRule type="expression" dxfId="1993" priority="13295">
      <formula>IF(RIGHT(TEXT(AE92,"0.#"),1)=".",FALSE,TRUE)</formula>
    </cfRule>
    <cfRule type="expression" dxfId="1992" priority="13296">
      <formula>IF(RIGHT(TEXT(AE92,"0.#"),1)=".",TRUE,FALSE)</formula>
    </cfRule>
  </conditionalFormatting>
  <conditionalFormatting sqref="AE93">
    <cfRule type="expression" dxfId="1991" priority="13293">
      <formula>IF(RIGHT(TEXT(AE93,"0.#"),1)=".",FALSE,TRUE)</formula>
    </cfRule>
    <cfRule type="expression" dxfId="1990" priority="13294">
      <formula>IF(RIGHT(TEXT(AE93,"0.#"),1)=".",TRUE,FALSE)</formula>
    </cfRule>
  </conditionalFormatting>
  <conditionalFormatting sqref="AE94">
    <cfRule type="expression" dxfId="1989" priority="13291">
      <formula>IF(RIGHT(TEXT(AE94,"0.#"),1)=".",FALSE,TRUE)</formula>
    </cfRule>
    <cfRule type="expression" dxfId="1988" priority="13292">
      <formula>IF(RIGHT(TEXT(AE94,"0.#"),1)=".",TRUE,FALSE)</formula>
    </cfRule>
  </conditionalFormatting>
  <conditionalFormatting sqref="AI94">
    <cfRule type="expression" dxfId="1987" priority="13289">
      <formula>IF(RIGHT(TEXT(AI94,"0.#"),1)=".",FALSE,TRUE)</formula>
    </cfRule>
    <cfRule type="expression" dxfId="1986" priority="13290">
      <formula>IF(RIGHT(TEXT(AI94,"0.#"),1)=".",TRUE,FALSE)</formula>
    </cfRule>
  </conditionalFormatting>
  <conditionalFormatting sqref="AI93">
    <cfRule type="expression" dxfId="1985" priority="13287">
      <formula>IF(RIGHT(TEXT(AI93,"0.#"),1)=".",FALSE,TRUE)</formula>
    </cfRule>
    <cfRule type="expression" dxfId="1984" priority="13288">
      <formula>IF(RIGHT(TEXT(AI93,"0.#"),1)=".",TRUE,FALSE)</formula>
    </cfRule>
  </conditionalFormatting>
  <conditionalFormatting sqref="AI92">
    <cfRule type="expression" dxfId="1983" priority="13285">
      <formula>IF(RIGHT(TEXT(AI92,"0.#"),1)=".",FALSE,TRUE)</formula>
    </cfRule>
    <cfRule type="expression" dxfId="1982" priority="13286">
      <formula>IF(RIGHT(TEXT(AI92,"0.#"),1)=".",TRUE,FALSE)</formula>
    </cfRule>
  </conditionalFormatting>
  <conditionalFormatting sqref="AM92">
    <cfRule type="expression" dxfId="1981" priority="13283">
      <formula>IF(RIGHT(TEXT(AM92,"0.#"),1)=".",FALSE,TRUE)</formula>
    </cfRule>
    <cfRule type="expression" dxfId="1980" priority="13284">
      <formula>IF(RIGHT(TEXT(AM92,"0.#"),1)=".",TRUE,FALSE)</formula>
    </cfRule>
  </conditionalFormatting>
  <conditionalFormatting sqref="AM93">
    <cfRule type="expression" dxfId="1979" priority="13281">
      <formula>IF(RIGHT(TEXT(AM93,"0.#"),1)=".",FALSE,TRUE)</formula>
    </cfRule>
    <cfRule type="expression" dxfId="1978" priority="13282">
      <formula>IF(RIGHT(TEXT(AM93,"0.#"),1)=".",TRUE,FALSE)</formula>
    </cfRule>
  </conditionalFormatting>
  <conditionalFormatting sqref="AM94">
    <cfRule type="expression" dxfId="1977" priority="13279">
      <formula>IF(RIGHT(TEXT(AM94,"0.#"),1)=".",FALSE,TRUE)</formula>
    </cfRule>
    <cfRule type="expression" dxfId="1976" priority="13280">
      <formula>IF(RIGHT(TEXT(AM94,"0.#"),1)=".",TRUE,FALSE)</formula>
    </cfRule>
  </conditionalFormatting>
  <conditionalFormatting sqref="AE97">
    <cfRule type="expression" dxfId="1975" priority="13265">
      <formula>IF(RIGHT(TEXT(AE97,"0.#"),1)=".",FALSE,TRUE)</formula>
    </cfRule>
    <cfRule type="expression" dxfId="1974" priority="13266">
      <formula>IF(RIGHT(TEXT(AE97,"0.#"),1)=".",TRUE,FALSE)</formula>
    </cfRule>
  </conditionalFormatting>
  <conditionalFormatting sqref="AE98">
    <cfRule type="expression" dxfId="1973" priority="13263">
      <formula>IF(RIGHT(TEXT(AE98,"0.#"),1)=".",FALSE,TRUE)</formula>
    </cfRule>
    <cfRule type="expression" dxfId="1972" priority="13264">
      <formula>IF(RIGHT(TEXT(AE98,"0.#"),1)=".",TRUE,FALSE)</formula>
    </cfRule>
  </conditionalFormatting>
  <conditionalFormatting sqref="AE99">
    <cfRule type="expression" dxfId="1971" priority="13261">
      <formula>IF(RIGHT(TEXT(AE99,"0.#"),1)=".",FALSE,TRUE)</formula>
    </cfRule>
    <cfRule type="expression" dxfId="1970" priority="13262">
      <formula>IF(RIGHT(TEXT(AE99,"0.#"),1)=".",TRUE,FALSE)</formula>
    </cfRule>
  </conditionalFormatting>
  <conditionalFormatting sqref="AI99">
    <cfRule type="expression" dxfId="1969" priority="13259">
      <formula>IF(RIGHT(TEXT(AI99,"0.#"),1)=".",FALSE,TRUE)</formula>
    </cfRule>
    <cfRule type="expression" dxfId="1968" priority="13260">
      <formula>IF(RIGHT(TEXT(AI99,"0.#"),1)=".",TRUE,FALSE)</formula>
    </cfRule>
  </conditionalFormatting>
  <conditionalFormatting sqref="AI98">
    <cfRule type="expression" dxfId="1967" priority="13257">
      <formula>IF(RIGHT(TEXT(AI98,"0.#"),1)=".",FALSE,TRUE)</formula>
    </cfRule>
    <cfRule type="expression" dxfId="1966" priority="13258">
      <formula>IF(RIGHT(TEXT(AI98,"0.#"),1)=".",TRUE,FALSE)</formula>
    </cfRule>
  </conditionalFormatting>
  <conditionalFormatting sqref="AI97">
    <cfRule type="expression" dxfId="1965" priority="13255">
      <formula>IF(RIGHT(TEXT(AI97,"0.#"),1)=".",FALSE,TRUE)</formula>
    </cfRule>
    <cfRule type="expression" dxfId="1964" priority="13256">
      <formula>IF(RIGHT(TEXT(AI97,"0.#"),1)=".",TRUE,FALSE)</formula>
    </cfRule>
  </conditionalFormatting>
  <conditionalFormatting sqref="AM97">
    <cfRule type="expression" dxfId="1963" priority="13253">
      <formula>IF(RIGHT(TEXT(AM97,"0.#"),1)=".",FALSE,TRUE)</formula>
    </cfRule>
    <cfRule type="expression" dxfId="1962" priority="13254">
      <formula>IF(RIGHT(TEXT(AM97,"0.#"),1)=".",TRUE,FALSE)</formula>
    </cfRule>
  </conditionalFormatting>
  <conditionalFormatting sqref="AM98">
    <cfRule type="expression" dxfId="1961" priority="13251">
      <formula>IF(RIGHT(TEXT(AM98,"0.#"),1)=".",FALSE,TRUE)</formula>
    </cfRule>
    <cfRule type="expression" dxfId="1960" priority="13252">
      <formula>IF(RIGHT(TEXT(AM98,"0.#"),1)=".",TRUE,FALSE)</formula>
    </cfRule>
  </conditionalFormatting>
  <conditionalFormatting sqref="AM99">
    <cfRule type="expression" dxfId="1959" priority="13249">
      <formula>IF(RIGHT(TEXT(AM99,"0.#"),1)=".",FALSE,TRUE)</formula>
    </cfRule>
    <cfRule type="expression" dxfId="1958" priority="13250">
      <formula>IF(RIGHT(TEXT(AM99,"0.#"),1)=".",TRUE,FALSE)</formula>
    </cfRule>
  </conditionalFormatting>
  <conditionalFormatting sqref="AI101">
    <cfRule type="expression" dxfId="1957" priority="13235">
      <formula>IF(RIGHT(TEXT(AI101,"0.#"),1)=".",FALSE,TRUE)</formula>
    </cfRule>
    <cfRule type="expression" dxfId="1956" priority="13236">
      <formula>IF(RIGHT(TEXT(AI101,"0.#"),1)=".",TRUE,FALSE)</formula>
    </cfRule>
  </conditionalFormatting>
  <conditionalFormatting sqref="AM101">
    <cfRule type="expression" dxfId="1955" priority="13233">
      <formula>IF(RIGHT(TEXT(AM101,"0.#"),1)=".",FALSE,TRUE)</formula>
    </cfRule>
    <cfRule type="expression" dxfId="1954" priority="13234">
      <formula>IF(RIGHT(TEXT(AM101,"0.#"),1)=".",TRUE,FALSE)</formula>
    </cfRule>
  </conditionalFormatting>
  <conditionalFormatting sqref="AE102">
    <cfRule type="expression" dxfId="1953" priority="13231">
      <formula>IF(RIGHT(TEXT(AE102,"0.#"),1)=".",FALSE,TRUE)</formula>
    </cfRule>
    <cfRule type="expression" dxfId="1952" priority="13232">
      <formula>IF(RIGHT(TEXT(AE102,"0.#"),1)=".",TRUE,FALSE)</formula>
    </cfRule>
  </conditionalFormatting>
  <conditionalFormatting sqref="AI102">
    <cfRule type="expression" dxfId="1951" priority="13229">
      <formula>IF(RIGHT(TEXT(AI102,"0.#"),1)=".",FALSE,TRUE)</formula>
    </cfRule>
    <cfRule type="expression" dxfId="1950" priority="13230">
      <formula>IF(RIGHT(TEXT(AI102,"0.#"),1)=".",TRUE,FALSE)</formula>
    </cfRule>
  </conditionalFormatting>
  <conditionalFormatting sqref="AM102">
    <cfRule type="expression" dxfId="1949" priority="13227">
      <formula>IF(RIGHT(TEXT(AM102,"0.#"),1)=".",FALSE,TRUE)</formula>
    </cfRule>
    <cfRule type="expression" dxfId="1948" priority="13228">
      <formula>IF(RIGHT(TEXT(AM102,"0.#"),1)=".",TRUE,FALSE)</formula>
    </cfRule>
  </conditionalFormatting>
  <conditionalFormatting sqref="AQ102">
    <cfRule type="expression" dxfId="1947" priority="13225">
      <formula>IF(RIGHT(TEXT(AQ102,"0.#"),1)=".",FALSE,TRUE)</formula>
    </cfRule>
    <cfRule type="expression" dxfId="1946" priority="13226">
      <formula>IF(RIGHT(TEXT(AQ102,"0.#"),1)=".",TRUE,FALSE)</formula>
    </cfRule>
  </conditionalFormatting>
  <conditionalFormatting sqref="AE104">
    <cfRule type="expression" dxfId="1945" priority="13223">
      <formula>IF(RIGHT(TEXT(AE104,"0.#"),1)=".",FALSE,TRUE)</formula>
    </cfRule>
    <cfRule type="expression" dxfId="1944" priority="13224">
      <formula>IF(RIGHT(TEXT(AE104,"0.#"),1)=".",TRUE,FALSE)</formula>
    </cfRule>
  </conditionalFormatting>
  <conditionalFormatting sqref="AI104">
    <cfRule type="expression" dxfId="1943" priority="13221">
      <formula>IF(RIGHT(TEXT(AI104,"0.#"),1)=".",FALSE,TRUE)</formula>
    </cfRule>
    <cfRule type="expression" dxfId="1942" priority="13222">
      <formula>IF(RIGHT(TEXT(AI104,"0.#"),1)=".",TRUE,FALSE)</formula>
    </cfRule>
  </conditionalFormatting>
  <conditionalFormatting sqref="AM104">
    <cfRule type="expression" dxfId="1941" priority="13219">
      <formula>IF(RIGHT(TEXT(AM104,"0.#"),1)=".",FALSE,TRUE)</formula>
    </cfRule>
    <cfRule type="expression" dxfId="1940" priority="13220">
      <formula>IF(RIGHT(TEXT(AM104,"0.#"),1)=".",TRUE,FALSE)</formula>
    </cfRule>
  </conditionalFormatting>
  <conditionalFormatting sqref="AE105">
    <cfRule type="expression" dxfId="1939" priority="13217">
      <formula>IF(RIGHT(TEXT(AE105,"0.#"),1)=".",FALSE,TRUE)</formula>
    </cfRule>
    <cfRule type="expression" dxfId="1938" priority="13218">
      <formula>IF(RIGHT(TEXT(AE105,"0.#"),1)=".",TRUE,FALSE)</formula>
    </cfRule>
  </conditionalFormatting>
  <conditionalFormatting sqref="AI105">
    <cfRule type="expression" dxfId="1937" priority="13215">
      <formula>IF(RIGHT(TEXT(AI105,"0.#"),1)=".",FALSE,TRUE)</formula>
    </cfRule>
    <cfRule type="expression" dxfId="1936" priority="13216">
      <formula>IF(RIGHT(TEXT(AI105,"0.#"),1)=".",TRUE,FALSE)</formula>
    </cfRule>
  </conditionalFormatting>
  <conditionalFormatting sqref="AM105">
    <cfRule type="expression" dxfId="1935" priority="13213">
      <formula>IF(RIGHT(TEXT(AM105,"0.#"),1)=".",FALSE,TRUE)</formula>
    </cfRule>
    <cfRule type="expression" dxfId="1934" priority="13214">
      <formula>IF(RIGHT(TEXT(AM105,"0.#"),1)=".",TRUE,FALSE)</formula>
    </cfRule>
  </conditionalFormatting>
  <conditionalFormatting sqref="AE107">
    <cfRule type="expression" dxfId="1933" priority="13209">
      <formula>IF(RIGHT(TEXT(AE107,"0.#"),1)=".",FALSE,TRUE)</formula>
    </cfRule>
    <cfRule type="expression" dxfId="1932" priority="13210">
      <formula>IF(RIGHT(TEXT(AE107,"0.#"),1)=".",TRUE,FALSE)</formula>
    </cfRule>
  </conditionalFormatting>
  <conditionalFormatting sqref="AI107">
    <cfRule type="expression" dxfId="1931" priority="13207">
      <formula>IF(RIGHT(TEXT(AI107,"0.#"),1)=".",FALSE,TRUE)</formula>
    </cfRule>
    <cfRule type="expression" dxfId="1930" priority="13208">
      <formula>IF(RIGHT(TEXT(AI107,"0.#"),1)=".",TRUE,FALSE)</formula>
    </cfRule>
  </conditionalFormatting>
  <conditionalFormatting sqref="AM107">
    <cfRule type="expression" dxfId="1929" priority="13205">
      <formula>IF(RIGHT(TEXT(AM107,"0.#"),1)=".",FALSE,TRUE)</formula>
    </cfRule>
    <cfRule type="expression" dxfId="1928" priority="13206">
      <formula>IF(RIGHT(TEXT(AM107,"0.#"),1)=".",TRUE,FALSE)</formula>
    </cfRule>
  </conditionalFormatting>
  <conditionalFormatting sqref="AE108">
    <cfRule type="expression" dxfId="1927" priority="13203">
      <formula>IF(RIGHT(TEXT(AE108,"0.#"),1)=".",FALSE,TRUE)</formula>
    </cfRule>
    <cfRule type="expression" dxfId="1926" priority="13204">
      <formula>IF(RIGHT(TEXT(AE108,"0.#"),1)=".",TRUE,FALSE)</formula>
    </cfRule>
  </conditionalFormatting>
  <conditionalFormatting sqref="AI108">
    <cfRule type="expression" dxfId="1925" priority="13201">
      <formula>IF(RIGHT(TEXT(AI108,"0.#"),1)=".",FALSE,TRUE)</formula>
    </cfRule>
    <cfRule type="expression" dxfId="1924" priority="13202">
      <formula>IF(RIGHT(TEXT(AI108,"0.#"),1)=".",TRUE,FALSE)</formula>
    </cfRule>
  </conditionalFormatting>
  <conditionalFormatting sqref="AM108">
    <cfRule type="expression" dxfId="1923" priority="13199">
      <formula>IF(RIGHT(TEXT(AM108,"0.#"),1)=".",FALSE,TRUE)</formula>
    </cfRule>
    <cfRule type="expression" dxfId="1922" priority="13200">
      <formula>IF(RIGHT(TEXT(AM108,"0.#"),1)=".",TRUE,FALSE)</formula>
    </cfRule>
  </conditionalFormatting>
  <conditionalFormatting sqref="AE110">
    <cfRule type="expression" dxfId="1921" priority="13195">
      <formula>IF(RIGHT(TEXT(AE110,"0.#"),1)=".",FALSE,TRUE)</formula>
    </cfRule>
    <cfRule type="expression" dxfId="1920" priority="13196">
      <formula>IF(RIGHT(TEXT(AE110,"0.#"),1)=".",TRUE,FALSE)</formula>
    </cfRule>
  </conditionalFormatting>
  <conditionalFormatting sqref="AI110">
    <cfRule type="expression" dxfId="1919" priority="13193">
      <formula>IF(RIGHT(TEXT(AI110,"0.#"),1)=".",FALSE,TRUE)</formula>
    </cfRule>
    <cfRule type="expression" dxfId="1918" priority="13194">
      <formula>IF(RIGHT(TEXT(AI110,"0.#"),1)=".",TRUE,FALSE)</formula>
    </cfRule>
  </conditionalFormatting>
  <conditionalFormatting sqref="AM110">
    <cfRule type="expression" dxfId="1917" priority="13191">
      <formula>IF(RIGHT(TEXT(AM110,"0.#"),1)=".",FALSE,TRUE)</formula>
    </cfRule>
    <cfRule type="expression" dxfId="1916" priority="13192">
      <formula>IF(RIGHT(TEXT(AM110,"0.#"),1)=".",TRUE,FALSE)</formula>
    </cfRule>
  </conditionalFormatting>
  <conditionalFormatting sqref="AE111">
    <cfRule type="expression" dxfId="1915" priority="13189">
      <formula>IF(RIGHT(TEXT(AE111,"0.#"),1)=".",FALSE,TRUE)</formula>
    </cfRule>
    <cfRule type="expression" dxfId="1914" priority="13190">
      <formula>IF(RIGHT(TEXT(AE111,"0.#"),1)=".",TRUE,FALSE)</formula>
    </cfRule>
  </conditionalFormatting>
  <conditionalFormatting sqref="AI111">
    <cfRule type="expression" dxfId="1913" priority="13187">
      <formula>IF(RIGHT(TEXT(AI111,"0.#"),1)=".",FALSE,TRUE)</formula>
    </cfRule>
    <cfRule type="expression" dxfId="1912" priority="13188">
      <formula>IF(RIGHT(TEXT(AI111,"0.#"),1)=".",TRUE,FALSE)</formula>
    </cfRule>
  </conditionalFormatting>
  <conditionalFormatting sqref="AM111">
    <cfRule type="expression" dxfId="1911" priority="13185">
      <formula>IF(RIGHT(TEXT(AM111,"0.#"),1)=".",FALSE,TRUE)</formula>
    </cfRule>
    <cfRule type="expression" dxfId="1910" priority="13186">
      <formula>IF(RIGHT(TEXT(AM111,"0.#"),1)=".",TRUE,FALSE)</formula>
    </cfRule>
  </conditionalFormatting>
  <conditionalFormatting sqref="AE113">
    <cfRule type="expression" dxfId="1909" priority="13181">
      <formula>IF(RIGHT(TEXT(AE113,"0.#"),1)=".",FALSE,TRUE)</formula>
    </cfRule>
    <cfRule type="expression" dxfId="1908" priority="13182">
      <formula>IF(RIGHT(TEXT(AE113,"0.#"),1)=".",TRUE,FALSE)</formula>
    </cfRule>
  </conditionalFormatting>
  <conditionalFormatting sqref="AI113">
    <cfRule type="expression" dxfId="1907" priority="13179">
      <formula>IF(RIGHT(TEXT(AI113,"0.#"),1)=".",FALSE,TRUE)</formula>
    </cfRule>
    <cfRule type="expression" dxfId="1906" priority="13180">
      <formula>IF(RIGHT(TEXT(AI113,"0.#"),1)=".",TRUE,FALSE)</formula>
    </cfRule>
  </conditionalFormatting>
  <conditionalFormatting sqref="AM113">
    <cfRule type="expression" dxfId="1905" priority="13177">
      <formula>IF(RIGHT(TEXT(AM113,"0.#"),1)=".",FALSE,TRUE)</formula>
    </cfRule>
    <cfRule type="expression" dxfId="1904" priority="13178">
      <formula>IF(RIGHT(TEXT(AM113,"0.#"),1)=".",TRUE,FALSE)</formula>
    </cfRule>
  </conditionalFormatting>
  <conditionalFormatting sqref="AE114">
    <cfRule type="expression" dxfId="1903" priority="13175">
      <formula>IF(RIGHT(TEXT(AE114,"0.#"),1)=".",FALSE,TRUE)</formula>
    </cfRule>
    <cfRule type="expression" dxfId="1902" priority="13176">
      <formula>IF(RIGHT(TEXT(AE114,"0.#"),1)=".",TRUE,FALSE)</formula>
    </cfRule>
  </conditionalFormatting>
  <conditionalFormatting sqref="AI114">
    <cfRule type="expression" dxfId="1901" priority="13173">
      <formula>IF(RIGHT(TEXT(AI114,"0.#"),1)=".",FALSE,TRUE)</formula>
    </cfRule>
    <cfRule type="expression" dxfId="1900" priority="13174">
      <formula>IF(RIGHT(TEXT(AI114,"0.#"),1)=".",TRUE,FALSE)</formula>
    </cfRule>
  </conditionalFormatting>
  <conditionalFormatting sqref="AM114">
    <cfRule type="expression" dxfId="1899" priority="13171">
      <formula>IF(RIGHT(TEXT(AM114,"0.#"),1)=".",FALSE,TRUE)</formula>
    </cfRule>
    <cfRule type="expression" dxfId="1898" priority="13172">
      <formula>IF(RIGHT(TEXT(AM114,"0.#"),1)=".",TRUE,FALSE)</formula>
    </cfRule>
  </conditionalFormatting>
  <conditionalFormatting sqref="AE116 AQ116">
    <cfRule type="expression" dxfId="1897" priority="13167">
      <formula>IF(RIGHT(TEXT(AE116,"0.#"),1)=".",FALSE,TRUE)</formula>
    </cfRule>
    <cfRule type="expression" dxfId="1896" priority="13168">
      <formula>IF(RIGHT(TEXT(AE116,"0.#"),1)=".",TRUE,FALSE)</formula>
    </cfRule>
  </conditionalFormatting>
  <conditionalFormatting sqref="AI116">
    <cfRule type="expression" dxfId="1895" priority="13165">
      <formula>IF(RIGHT(TEXT(AI116,"0.#"),1)=".",FALSE,TRUE)</formula>
    </cfRule>
    <cfRule type="expression" dxfId="1894" priority="13166">
      <formula>IF(RIGHT(TEXT(AI116,"0.#"),1)=".",TRUE,FALSE)</formula>
    </cfRule>
  </conditionalFormatting>
  <conditionalFormatting sqref="AM116">
    <cfRule type="expression" dxfId="1893" priority="13163">
      <formula>IF(RIGHT(TEXT(AM116,"0.#"),1)=".",FALSE,TRUE)</formula>
    </cfRule>
    <cfRule type="expression" dxfId="1892" priority="13164">
      <formula>IF(RIGHT(TEXT(AM116,"0.#"),1)=".",TRUE,FALSE)</formula>
    </cfRule>
  </conditionalFormatting>
  <conditionalFormatting sqref="AE117 AM117">
    <cfRule type="expression" dxfId="1891" priority="13161">
      <formula>IF(RIGHT(TEXT(AE117,"0.#"),1)=".",FALSE,TRUE)</formula>
    </cfRule>
    <cfRule type="expression" dxfId="1890" priority="13162">
      <formula>IF(RIGHT(TEXT(AE117,"0.#"),1)=".",TRUE,FALSE)</formula>
    </cfRule>
  </conditionalFormatting>
  <conditionalFormatting sqref="AI117">
    <cfRule type="expression" dxfId="1889" priority="13159">
      <formula>IF(RIGHT(TEXT(AI117,"0.#"),1)=".",FALSE,TRUE)</formula>
    </cfRule>
    <cfRule type="expression" dxfId="1888" priority="13160">
      <formula>IF(RIGHT(TEXT(AI117,"0.#"),1)=".",TRUE,FALSE)</formula>
    </cfRule>
  </conditionalFormatting>
  <conditionalFormatting sqref="AQ117">
    <cfRule type="expression" dxfId="1887" priority="13155">
      <formula>IF(RIGHT(TEXT(AQ117,"0.#"),1)=".",FALSE,TRUE)</formula>
    </cfRule>
    <cfRule type="expression" dxfId="1886" priority="13156">
      <formula>IF(RIGHT(TEXT(AQ117,"0.#"),1)=".",TRUE,FALSE)</formula>
    </cfRule>
  </conditionalFormatting>
  <conditionalFormatting sqref="AE119 AQ119">
    <cfRule type="expression" dxfId="1885" priority="13153">
      <formula>IF(RIGHT(TEXT(AE119,"0.#"),1)=".",FALSE,TRUE)</formula>
    </cfRule>
    <cfRule type="expression" dxfId="1884" priority="13154">
      <formula>IF(RIGHT(TEXT(AE119,"0.#"),1)=".",TRUE,FALSE)</formula>
    </cfRule>
  </conditionalFormatting>
  <conditionalFormatting sqref="AI119">
    <cfRule type="expression" dxfId="1883" priority="13151">
      <formula>IF(RIGHT(TEXT(AI119,"0.#"),1)=".",FALSE,TRUE)</formula>
    </cfRule>
    <cfRule type="expression" dxfId="1882" priority="13152">
      <formula>IF(RIGHT(TEXT(AI119,"0.#"),1)=".",TRUE,FALSE)</formula>
    </cfRule>
  </conditionalFormatting>
  <conditionalFormatting sqref="AM119">
    <cfRule type="expression" dxfId="1881" priority="13149">
      <formula>IF(RIGHT(TEXT(AM119,"0.#"),1)=".",FALSE,TRUE)</formula>
    </cfRule>
    <cfRule type="expression" dxfId="1880" priority="13150">
      <formula>IF(RIGHT(TEXT(AM119,"0.#"),1)=".",TRUE,FALSE)</formula>
    </cfRule>
  </conditionalFormatting>
  <conditionalFormatting sqref="AQ120">
    <cfRule type="expression" dxfId="1879" priority="13141">
      <formula>IF(RIGHT(TEXT(AQ120,"0.#"),1)=".",FALSE,TRUE)</formula>
    </cfRule>
    <cfRule type="expression" dxfId="1878" priority="13142">
      <formula>IF(RIGHT(TEXT(AQ120,"0.#"),1)=".",TRUE,FALSE)</formula>
    </cfRule>
  </conditionalFormatting>
  <conditionalFormatting sqref="AE122 AQ122">
    <cfRule type="expression" dxfId="1877" priority="13139">
      <formula>IF(RIGHT(TEXT(AE122,"0.#"),1)=".",FALSE,TRUE)</formula>
    </cfRule>
    <cfRule type="expression" dxfId="1876" priority="13140">
      <formula>IF(RIGHT(TEXT(AE122,"0.#"),1)=".",TRUE,FALSE)</formula>
    </cfRule>
  </conditionalFormatting>
  <conditionalFormatting sqref="AI122">
    <cfRule type="expression" dxfId="1875" priority="13137">
      <formula>IF(RIGHT(TEXT(AI122,"0.#"),1)=".",FALSE,TRUE)</formula>
    </cfRule>
    <cfRule type="expression" dxfId="1874" priority="13138">
      <formula>IF(RIGHT(TEXT(AI122,"0.#"),1)=".",TRUE,FALSE)</formula>
    </cfRule>
  </conditionalFormatting>
  <conditionalFormatting sqref="AM122">
    <cfRule type="expression" dxfId="1873" priority="13135">
      <formula>IF(RIGHT(TEXT(AM122,"0.#"),1)=".",FALSE,TRUE)</formula>
    </cfRule>
    <cfRule type="expression" dxfId="1872" priority="13136">
      <formula>IF(RIGHT(TEXT(AM122,"0.#"),1)=".",TRUE,FALSE)</formula>
    </cfRule>
  </conditionalFormatting>
  <conditionalFormatting sqref="AQ123">
    <cfRule type="expression" dxfId="1871" priority="13127">
      <formula>IF(RIGHT(TEXT(AQ123,"0.#"),1)=".",FALSE,TRUE)</formula>
    </cfRule>
    <cfRule type="expression" dxfId="1870" priority="13128">
      <formula>IF(RIGHT(TEXT(AQ123,"0.#"),1)=".",TRUE,FALSE)</formula>
    </cfRule>
  </conditionalFormatting>
  <conditionalFormatting sqref="AE125 AQ125">
    <cfRule type="expression" dxfId="1869" priority="13125">
      <formula>IF(RIGHT(TEXT(AE125,"0.#"),1)=".",FALSE,TRUE)</formula>
    </cfRule>
    <cfRule type="expression" dxfId="1868" priority="13126">
      <formula>IF(RIGHT(TEXT(AE125,"0.#"),1)=".",TRUE,FALSE)</formula>
    </cfRule>
  </conditionalFormatting>
  <conditionalFormatting sqref="AI125">
    <cfRule type="expression" dxfId="1867" priority="13123">
      <formula>IF(RIGHT(TEXT(AI125,"0.#"),1)=".",FALSE,TRUE)</formula>
    </cfRule>
    <cfRule type="expression" dxfId="1866" priority="13124">
      <formula>IF(RIGHT(TEXT(AI125,"0.#"),1)=".",TRUE,FALSE)</formula>
    </cfRule>
  </conditionalFormatting>
  <conditionalFormatting sqref="AM125">
    <cfRule type="expression" dxfId="1865" priority="13121">
      <formula>IF(RIGHT(TEXT(AM125,"0.#"),1)=".",FALSE,TRUE)</formula>
    </cfRule>
    <cfRule type="expression" dxfId="1864" priority="13122">
      <formula>IF(RIGHT(TEXT(AM125,"0.#"),1)=".",TRUE,FALSE)</formula>
    </cfRule>
  </conditionalFormatting>
  <conditionalFormatting sqref="AQ126">
    <cfRule type="expression" dxfId="1863" priority="13113">
      <formula>IF(RIGHT(TEXT(AQ126,"0.#"),1)=".",FALSE,TRUE)</formula>
    </cfRule>
    <cfRule type="expression" dxfId="1862" priority="13114">
      <formula>IF(RIGHT(TEXT(AQ126,"0.#"),1)=".",TRUE,FALSE)</formula>
    </cfRule>
  </conditionalFormatting>
  <conditionalFormatting sqref="AE128 AQ128">
    <cfRule type="expression" dxfId="1861" priority="13111">
      <formula>IF(RIGHT(TEXT(AE128,"0.#"),1)=".",FALSE,TRUE)</formula>
    </cfRule>
    <cfRule type="expression" dxfId="1860" priority="13112">
      <formula>IF(RIGHT(TEXT(AE128,"0.#"),1)=".",TRUE,FALSE)</formula>
    </cfRule>
  </conditionalFormatting>
  <conditionalFormatting sqref="AI128">
    <cfRule type="expression" dxfId="1859" priority="13109">
      <formula>IF(RIGHT(TEXT(AI128,"0.#"),1)=".",FALSE,TRUE)</formula>
    </cfRule>
    <cfRule type="expression" dxfId="1858" priority="13110">
      <formula>IF(RIGHT(TEXT(AI128,"0.#"),1)=".",TRUE,FALSE)</formula>
    </cfRule>
  </conditionalFormatting>
  <conditionalFormatting sqref="AM128">
    <cfRule type="expression" dxfId="1857" priority="13107">
      <formula>IF(RIGHT(TEXT(AM128,"0.#"),1)=".",FALSE,TRUE)</formula>
    </cfRule>
    <cfRule type="expression" dxfId="1856" priority="13108">
      <formula>IF(RIGHT(TEXT(AM128,"0.#"),1)=".",TRUE,FALSE)</formula>
    </cfRule>
  </conditionalFormatting>
  <conditionalFormatting sqref="AQ129">
    <cfRule type="expression" dxfId="1855" priority="13099">
      <formula>IF(RIGHT(TEXT(AQ129,"0.#"),1)=".",FALSE,TRUE)</formula>
    </cfRule>
    <cfRule type="expression" dxfId="1854" priority="13100">
      <formula>IF(RIGHT(TEXT(AQ129,"0.#"),1)=".",TRUE,FALSE)</formula>
    </cfRule>
  </conditionalFormatting>
  <conditionalFormatting sqref="AE75">
    <cfRule type="expression" dxfId="1853" priority="13097">
      <formula>IF(RIGHT(TEXT(AE75,"0.#"),1)=".",FALSE,TRUE)</formula>
    </cfRule>
    <cfRule type="expression" dxfId="1852" priority="13098">
      <formula>IF(RIGHT(TEXT(AE75,"0.#"),1)=".",TRUE,FALSE)</formula>
    </cfRule>
  </conditionalFormatting>
  <conditionalFormatting sqref="AE76">
    <cfRule type="expression" dxfId="1851" priority="13095">
      <formula>IF(RIGHT(TEXT(AE76,"0.#"),1)=".",FALSE,TRUE)</formula>
    </cfRule>
    <cfRule type="expression" dxfId="1850" priority="13096">
      <formula>IF(RIGHT(TEXT(AE76,"0.#"),1)=".",TRUE,FALSE)</formula>
    </cfRule>
  </conditionalFormatting>
  <conditionalFormatting sqref="AE77">
    <cfRule type="expression" dxfId="1849" priority="13093">
      <formula>IF(RIGHT(TEXT(AE77,"0.#"),1)=".",FALSE,TRUE)</formula>
    </cfRule>
    <cfRule type="expression" dxfId="1848" priority="13094">
      <formula>IF(RIGHT(TEXT(AE77,"0.#"),1)=".",TRUE,FALSE)</formula>
    </cfRule>
  </conditionalFormatting>
  <conditionalFormatting sqref="AI77">
    <cfRule type="expression" dxfId="1847" priority="13091">
      <formula>IF(RIGHT(TEXT(AI77,"0.#"),1)=".",FALSE,TRUE)</formula>
    </cfRule>
    <cfRule type="expression" dxfId="1846" priority="13092">
      <formula>IF(RIGHT(TEXT(AI77,"0.#"),1)=".",TRUE,FALSE)</formula>
    </cfRule>
  </conditionalFormatting>
  <conditionalFormatting sqref="AI76">
    <cfRule type="expression" dxfId="1845" priority="13089">
      <formula>IF(RIGHT(TEXT(AI76,"0.#"),1)=".",FALSE,TRUE)</formula>
    </cfRule>
    <cfRule type="expression" dxfId="1844" priority="13090">
      <formula>IF(RIGHT(TEXT(AI76,"0.#"),1)=".",TRUE,FALSE)</formula>
    </cfRule>
  </conditionalFormatting>
  <conditionalFormatting sqref="AI75">
    <cfRule type="expression" dxfId="1843" priority="13087">
      <formula>IF(RIGHT(TEXT(AI75,"0.#"),1)=".",FALSE,TRUE)</formula>
    </cfRule>
    <cfRule type="expression" dxfId="1842" priority="13088">
      <formula>IF(RIGHT(TEXT(AI75,"0.#"),1)=".",TRUE,FALSE)</formula>
    </cfRule>
  </conditionalFormatting>
  <conditionalFormatting sqref="AM75">
    <cfRule type="expression" dxfId="1841" priority="13085">
      <formula>IF(RIGHT(TEXT(AM75,"0.#"),1)=".",FALSE,TRUE)</formula>
    </cfRule>
    <cfRule type="expression" dxfId="1840" priority="13086">
      <formula>IF(RIGHT(TEXT(AM75,"0.#"),1)=".",TRUE,FALSE)</formula>
    </cfRule>
  </conditionalFormatting>
  <conditionalFormatting sqref="AM76">
    <cfRule type="expression" dxfId="1839" priority="13083">
      <formula>IF(RIGHT(TEXT(AM76,"0.#"),1)=".",FALSE,TRUE)</formula>
    </cfRule>
    <cfRule type="expression" dxfId="1838" priority="13084">
      <formula>IF(RIGHT(TEXT(AM76,"0.#"),1)=".",TRUE,FALSE)</formula>
    </cfRule>
  </conditionalFormatting>
  <conditionalFormatting sqref="AM77">
    <cfRule type="expression" dxfId="1837" priority="13081">
      <formula>IF(RIGHT(TEXT(AM77,"0.#"),1)=".",FALSE,TRUE)</formula>
    </cfRule>
    <cfRule type="expression" dxfId="1836" priority="13082">
      <formula>IF(RIGHT(TEXT(AM77,"0.#"),1)=".",TRUE,FALSE)</formula>
    </cfRule>
  </conditionalFormatting>
  <conditionalFormatting sqref="AE134:AE135 AI134:AI135 AM134:AM135 AQ134:AQ135 AU134:AU135">
    <cfRule type="expression" dxfId="1835" priority="13067">
      <formula>IF(RIGHT(TEXT(AE134,"0.#"),1)=".",FALSE,TRUE)</formula>
    </cfRule>
    <cfRule type="expression" dxfId="1834" priority="13068">
      <formula>IF(RIGHT(TEXT(AE134,"0.#"),1)=".",TRUE,FALSE)</formula>
    </cfRule>
  </conditionalFormatting>
  <conditionalFormatting sqref="AE433">
    <cfRule type="expression" dxfId="1833" priority="13037">
      <formula>IF(RIGHT(TEXT(AE433,"0.#"),1)=".",FALSE,TRUE)</formula>
    </cfRule>
    <cfRule type="expression" dxfId="1832" priority="13038">
      <formula>IF(RIGHT(TEXT(AE433,"0.#"),1)=".",TRUE,FALSE)</formula>
    </cfRule>
  </conditionalFormatting>
  <conditionalFormatting sqref="AM435">
    <cfRule type="expression" dxfId="1831" priority="13021">
      <formula>IF(RIGHT(TEXT(AM435,"0.#"),1)=".",FALSE,TRUE)</formula>
    </cfRule>
    <cfRule type="expression" dxfId="1830" priority="13022">
      <formula>IF(RIGHT(TEXT(AM435,"0.#"),1)=".",TRUE,FALSE)</formula>
    </cfRule>
  </conditionalFormatting>
  <conditionalFormatting sqref="AE434">
    <cfRule type="expression" dxfId="1829" priority="13035">
      <formula>IF(RIGHT(TEXT(AE434,"0.#"),1)=".",FALSE,TRUE)</formula>
    </cfRule>
    <cfRule type="expression" dxfId="1828" priority="13036">
      <formula>IF(RIGHT(TEXT(AE434,"0.#"),1)=".",TRUE,FALSE)</formula>
    </cfRule>
  </conditionalFormatting>
  <conditionalFormatting sqref="AE435">
    <cfRule type="expression" dxfId="1827" priority="13033">
      <formula>IF(RIGHT(TEXT(AE435,"0.#"),1)=".",FALSE,TRUE)</formula>
    </cfRule>
    <cfRule type="expression" dxfId="1826" priority="13034">
      <formula>IF(RIGHT(TEXT(AE435,"0.#"),1)=".",TRUE,FALSE)</formula>
    </cfRule>
  </conditionalFormatting>
  <conditionalFormatting sqref="AM433">
    <cfRule type="expression" dxfId="1825" priority="13025">
      <formula>IF(RIGHT(TEXT(AM433,"0.#"),1)=".",FALSE,TRUE)</formula>
    </cfRule>
    <cfRule type="expression" dxfId="1824" priority="13026">
      <formula>IF(RIGHT(TEXT(AM433,"0.#"),1)=".",TRUE,FALSE)</formula>
    </cfRule>
  </conditionalFormatting>
  <conditionalFormatting sqref="AM434">
    <cfRule type="expression" dxfId="1823" priority="13023">
      <formula>IF(RIGHT(TEXT(AM434,"0.#"),1)=".",FALSE,TRUE)</formula>
    </cfRule>
    <cfRule type="expression" dxfId="1822" priority="13024">
      <formula>IF(RIGHT(TEXT(AM434,"0.#"),1)=".",TRUE,FALSE)</formula>
    </cfRule>
  </conditionalFormatting>
  <conditionalFormatting sqref="AU433">
    <cfRule type="expression" dxfId="1821" priority="13013">
      <formula>IF(RIGHT(TEXT(AU433,"0.#"),1)=".",FALSE,TRUE)</formula>
    </cfRule>
    <cfRule type="expression" dxfId="1820" priority="13014">
      <formula>IF(RIGHT(TEXT(AU433,"0.#"),1)=".",TRUE,FALSE)</formula>
    </cfRule>
  </conditionalFormatting>
  <conditionalFormatting sqref="AU434">
    <cfRule type="expression" dxfId="1819" priority="13011">
      <formula>IF(RIGHT(TEXT(AU434,"0.#"),1)=".",FALSE,TRUE)</formula>
    </cfRule>
    <cfRule type="expression" dxfId="1818" priority="13012">
      <formula>IF(RIGHT(TEXT(AU434,"0.#"),1)=".",TRUE,FALSE)</formula>
    </cfRule>
  </conditionalFormatting>
  <conditionalFormatting sqref="AU435">
    <cfRule type="expression" dxfId="1817" priority="13009">
      <formula>IF(RIGHT(TEXT(AU435,"0.#"),1)=".",FALSE,TRUE)</formula>
    </cfRule>
    <cfRule type="expression" dxfId="1816" priority="13010">
      <formula>IF(RIGHT(TEXT(AU435,"0.#"),1)=".",TRUE,FALSE)</formula>
    </cfRule>
  </conditionalFormatting>
  <conditionalFormatting sqref="AI435">
    <cfRule type="expression" dxfId="1815" priority="12943">
      <formula>IF(RIGHT(TEXT(AI435,"0.#"),1)=".",FALSE,TRUE)</formula>
    </cfRule>
    <cfRule type="expression" dxfId="1814" priority="12944">
      <formula>IF(RIGHT(TEXT(AI435,"0.#"),1)=".",TRUE,FALSE)</formula>
    </cfRule>
  </conditionalFormatting>
  <conditionalFormatting sqref="AI433">
    <cfRule type="expression" dxfId="1813" priority="12947">
      <formula>IF(RIGHT(TEXT(AI433,"0.#"),1)=".",FALSE,TRUE)</formula>
    </cfRule>
    <cfRule type="expression" dxfId="1812" priority="12948">
      <formula>IF(RIGHT(TEXT(AI433,"0.#"),1)=".",TRUE,FALSE)</formula>
    </cfRule>
  </conditionalFormatting>
  <conditionalFormatting sqref="AI434">
    <cfRule type="expression" dxfId="1811" priority="12945">
      <formula>IF(RIGHT(TEXT(AI434,"0.#"),1)=".",FALSE,TRUE)</formula>
    </cfRule>
    <cfRule type="expression" dxfId="1810" priority="12946">
      <formula>IF(RIGHT(TEXT(AI434,"0.#"),1)=".",TRUE,FALSE)</formula>
    </cfRule>
  </conditionalFormatting>
  <conditionalFormatting sqref="AQ434">
    <cfRule type="expression" dxfId="1809" priority="12929">
      <formula>IF(RIGHT(TEXT(AQ434,"0.#"),1)=".",FALSE,TRUE)</formula>
    </cfRule>
    <cfRule type="expression" dxfId="1808" priority="12930">
      <formula>IF(RIGHT(TEXT(AQ434,"0.#"),1)=".",TRUE,FALSE)</formula>
    </cfRule>
  </conditionalFormatting>
  <conditionalFormatting sqref="AQ435">
    <cfRule type="expression" dxfId="1807" priority="12915">
      <formula>IF(RIGHT(TEXT(AQ435,"0.#"),1)=".",FALSE,TRUE)</formula>
    </cfRule>
    <cfRule type="expression" dxfId="1806" priority="12916">
      <formula>IF(RIGHT(TEXT(AQ435,"0.#"),1)=".",TRUE,FALSE)</formula>
    </cfRule>
  </conditionalFormatting>
  <conditionalFormatting sqref="AQ433">
    <cfRule type="expression" dxfId="1805" priority="12913">
      <formula>IF(RIGHT(TEXT(AQ433,"0.#"),1)=".",FALSE,TRUE)</formula>
    </cfRule>
    <cfRule type="expression" dxfId="1804" priority="12914">
      <formula>IF(RIGHT(TEXT(AQ433,"0.#"),1)=".",TRUE,FALSE)</formula>
    </cfRule>
  </conditionalFormatting>
  <conditionalFormatting sqref="AL849:AO874">
    <cfRule type="expression" dxfId="1803" priority="6637">
      <formula>IF(AND(AL849&gt;=0, RIGHT(TEXT(AL849,"0.#"),1)&lt;&gt;"."),TRUE,FALSE)</formula>
    </cfRule>
    <cfRule type="expression" dxfId="1802" priority="6638">
      <formula>IF(AND(AL849&gt;=0, RIGHT(TEXT(AL849,"0.#"),1)="."),TRUE,FALSE)</formula>
    </cfRule>
    <cfRule type="expression" dxfId="1801" priority="6639">
      <formula>IF(AND(AL849&lt;0, RIGHT(TEXT(AL849,"0.#"),1)&lt;&gt;"."),TRUE,FALSE)</formula>
    </cfRule>
    <cfRule type="expression" dxfId="1800" priority="6640">
      <formula>IF(AND(AL849&lt;0, RIGHT(TEXT(AL849,"0.#"),1)="."),TRUE,FALSE)</formula>
    </cfRule>
  </conditionalFormatting>
  <conditionalFormatting sqref="AQ53:AQ55">
    <cfRule type="expression" dxfId="1799" priority="4659">
      <formula>IF(RIGHT(TEXT(AQ53,"0.#"),1)=".",FALSE,TRUE)</formula>
    </cfRule>
    <cfRule type="expression" dxfId="1798" priority="4660">
      <formula>IF(RIGHT(TEXT(AQ53,"0.#"),1)=".",TRUE,FALSE)</formula>
    </cfRule>
  </conditionalFormatting>
  <conditionalFormatting sqref="AU53:AU55">
    <cfRule type="expression" dxfId="1797" priority="4657">
      <formula>IF(RIGHT(TEXT(AU53,"0.#"),1)=".",FALSE,TRUE)</formula>
    </cfRule>
    <cfRule type="expression" dxfId="1796" priority="4658">
      <formula>IF(RIGHT(TEXT(AU53,"0.#"),1)=".",TRUE,FALSE)</formula>
    </cfRule>
  </conditionalFormatting>
  <conditionalFormatting sqref="AQ60:AQ62">
    <cfRule type="expression" dxfId="1795" priority="4655">
      <formula>IF(RIGHT(TEXT(AQ60,"0.#"),1)=".",FALSE,TRUE)</formula>
    </cfRule>
    <cfRule type="expression" dxfId="1794" priority="4656">
      <formula>IF(RIGHT(TEXT(AQ60,"0.#"),1)=".",TRUE,FALSE)</formula>
    </cfRule>
  </conditionalFormatting>
  <conditionalFormatting sqref="AU60:AU62">
    <cfRule type="expression" dxfId="1793" priority="4653">
      <formula>IF(RIGHT(TEXT(AU60,"0.#"),1)=".",FALSE,TRUE)</formula>
    </cfRule>
    <cfRule type="expression" dxfId="1792" priority="4654">
      <formula>IF(RIGHT(TEXT(AU60,"0.#"),1)=".",TRUE,FALSE)</formula>
    </cfRule>
  </conditionalFormatting>
  <conditionalFormatting sqref="AQ75:AQ77">
    <cfRule type="expression" dxfId="1791" priority="4651">
      <formula>IF(RIGHT(TEXT(AQ75,"0.#"),1)=".",FALSE,TRUE)</formula>
    </cfRule>
    <cfRule type="expression" dxfId="1790" priority="4652">
      <formula>IF(RIGHT(TEXT(AQ75,"0.#"),1)=".",TRUE,FALSE)</formula>
    </cfRule>
  </conditionalFormatting>
  <conditionalFormatting sqref="AU75:AU77">
    <cfRule type="expression" dxfId="1789" priority="4649">
      <formula>IF(RIGHT(TEXT(AU75,"0.#"),1)=".",FALSE,TRUE)</formula>
    </cfRule>
    <cfRule type="expression" dxfId="1788" priority="4650">
      <formula>IF(RIGHT(TEXT(AU75,"0.#"),1)=".",TRUE,FALSE)</formula>
    </cfRule>
  </conditionalFormatting>
  <conditionalFormatting sqref="AQ87:AQ89">
    <cfRule type="expression" dxfId="1787" priority="4647">
      <formula>IF(RIGHT(TEXT(AQ87,"0.#"),1)=".",FALSE,TRUE)</formula>
    </cfRule>
    <cfRule type="expression" dxfId="1786" priority="4648">
      <formula>IF(RIGHT(TEXT(AQ87,"0.#"),1)=".",TRUE,FALSE)</formula>
    </cfRule>
  </conditionalFormatting>
  <conditionalFormatting sqref="AU87:AU89">
    <cfRule type="expression" dxfId="1785" priority="4645">
      <formula>IF(RIGHT(TEXT(AU87,"0.#"),1)=".",FALSE,TRUE)</formula>
    </cfRule>
    <cfRule type="expression" dxfId="1784" priority="4646">
      <formula>IF(RIGHT(TEXT(AU87,"0.#"),1)=".",TRUE,FALSE)</formula>
    </cfRule>
  </conditionalFormatting>
  <conditionalFormatting sqref="AQ92:AQ94">
    <cfRule type="expression" dxfId="1783" priority="4643">
      <formula>IF(RIGHT(TEXT(AQ92,"0.#"),1)=".",FALSE,TRUE)</formula>
    </cfRule>
    <cfRule type="expression" dxfId="1782" priority="4644">
      <formula>IF(RIGHT(TEXT(AQ92,"0.#"),1)=".",TRUE,FALSE)</formula>
    </cfRule>
  </conditionalFormatting>
  <conditionalFormatting sqref="AU92:AU94">
    <cfRule type="expression" dxfId="1781" priority="4641">
      <formula>IF(RIGHT(TEXT(AU92,"0.#"),1)=".",FALSE,TRUE)</formula>
    </cfRule>
    <cfRule type="expression" dxfId="1780" priority="4642">
      <formula>IF(RIGHT(TEXT(AU92,"0.#"),1)=".",TRUE,FALSE)</formula>
    </cfRule>
  </conditionalFormatting>
  <conditionalFormatting sqref="AQ97:AQ99">
    <cfRule type="expression" dxfId="1779" priority="4639">
      <formula>IF(RIGHT(TEXT(AQ97,"0.#"),1)=".",FALSE,TRUE)</formula>
    </cfRule>
    <cfRule type="expression" dxfId="1778" priority="4640">
      <formula>IF(RIGHT(TEXT(AQ97,"0.#"),1)=".",TRUE,FALSE)</formula>
    </cfRule>
  </conditionalFormatting>
  <conditionalFormatting sqref="AU97:AU99">
    <cfRule type="expression" dxfId="1777" priority="4637">
      <formula>IF(RIGHT(TEXT(AU97,"0.#"),1)=".",FALSE,TRUE)</formula>
    </cfRule>
    <cfRule type="expression" dxfId="1776" priority="4638">
      <formula>IF(RIGHT(TEXT(AU97,"0.#"),1)=".",TRUE,FALSE)</formula>
    </cfRule>
  </conditionalFormatting>
  <conditionalFormatting sqref="AE458">
    <cfRule type="expression" dxfId="1775" priority="4331">
      <formula>IF(RIGHT(TEXT(AE458,"0.#"),1)=".",FALSE,TRUE)</formula>
    </cfRule>
    <cfRule type="expression" dxfId="1774" priority="4332">
      <formula>IF(RIGHT(TEXT(AE458,"0.#"),1)=".",TRUE,FALSE)</formula>
    </cfRule>
  </conditionalFormatting>
  <conditionalFormatting sqref="AM460">
    <cfRule type="expression" dxfId="1773" priority="4321">
      <formula>IF(RIGHT(TEXT(AM460,"0.#"),1)=".",FALSE,TRUE)</formula>
    </cfRule>
    <cfRule type="expression" dxfId="1772" priority="4322">
      <formula>IF(RIGHT(TEXT(AM460,"0.#"),1)=".",TRUE,FALSE)</formula>
    </cfRule>
  </conditionalFormatting>
  <conditionalFormatting sqref="AE459">
    <cfRule type="expression" dxfId="1771" priority="4329">
      <formula>IF(RIGHT(TEXT(AE459,"0.#"),1)=".",FALSE,TRUE)</formula>
    </cfRule>
    <cfRule type="expression" dxfId="1770" priority="4330">
      <formula>IF(RIGHT(TEXT(AE459,"0.#"),1)=".",TRUE,FALSE)</formula>
    </cfRule>
  </conditionalFormatting>
  <conditionalFormatting sqref="AE460">
    <cfRule type="expression" dxfId="1769" priority="4327">
      <formula>IF(RIGHT(TEXT(AE460,"0.#"),1)=".",FALSE,TRUE)</formula>
    </cfRule>
    <cfRule type="expression" dxfId="1768" priority="4328">
      <formula>IF(RIGHT(TEXT(AE460,"0.#"),1)=".",TRUE,FALSE)</formula>
    </cfRule>
  </conditionalFormatting>
  <conditionalFormatting sqref="AM458">
    <cfRule type="expression" dxfId="1767" priority="4325">
      <formula>IF(RIGHT(TEXT(AM458,"0.#"),1)=".",FALSE,TRUE)</formula>
    </cfRule>
    <cfRule type="expression" dxfId="1766" priority="4326">
      <formula>IF(RIGHT(TEXT(AM458,"0.#"),1)=".",TRUE,FALSE)</formula>
    </cfRule>
  </conditionalFormatting>
  <conditionalFormatting sqref="AM459">
    <cfRule type="expression" dxfId="1765" priority="4323">
      <formula>IF(RIGHT(TEXT(AM459,"0.#"),1)=".",FALSE,TRUE)</formula>
    </cfRule>
    <cfRule type="expression" dxfId="1764" priority="4324">
      <formula>IF(RIGHT(TEXT(AM459,"0.#"),1)=".",TRUE,FALSE)</formula>
    </cfRule>
  </conditionalFormatting>
  <conditionalFormatting sqref="AU458">
    <cfRule type="expression" dxfId="1763" priority="4319">
      <formula>IF(RIGHT(TEXT(AU458,"0.#"),1)=".",FALSE,TRUE)</formula>
    </cfRule>
    <cfRule type="expression" dxfId="1762" priority="4320">
      <formula>IF(RIGHT(TEXT(AU458,"0.#"),1)=".",TRUE,FALSE)</formula>
    </cfRule>
  </conditionalFormatting>
  <conditionalFormatting sqref="AU459">
    <cfRule type="expression" dxfId="1761" priority="4317">
      <formula>IF(RIGHT(TEXT(AU459,"0.#"),1)=".",FALSE,TRUE)</formula>
    </cfRule>
    <cfRule type="expression" dxfId="1760" priority="4318">
      <formula>IF(RIGHT(TEXT(AU459,"0.#"),1)=".",TRUE,FALSE)</formula>
    </cfRule>
  </conditionalFormatting>
  <conditionalFormatting sqref="AU460">
    <cfRule type="expression" dxfId="1759" priority="4315">
      <formula>IF(RIGHT(TEXT(AU460,"0.#"),1)=".",FALSE,TRUE)</formula>
    </cfRule>
    <cfRule type="expression" dxfId="1758" priority="4316">
      <formula>IF(RIGHT(TEXT(AU460,"0.#"),1)=".",TRUE,FALSE)</formula>
    </cfRule>
  </conditionalFormatting>
  <conditionalFormatting sqref="AI460">
    <cfRule type="expression" dxfId="1757" priority="4309">
      <formula>IF(RIGHT(TEXT(AI460,"0.#"),1)=".",FALSE,TRUE)</formula>
    </cfRule>
    <cfRule type="expression" dxfId="1756" priority="4310">
      <formula>IF(RIGHT(TEXT(AI460,"0.#"),1)=".",TRUE,FALSE)</formula>
    </cfRule>
  </conditionalFormatting>
  <conditionalFormatting sqref="AI458">
    <cfRule type="expression" dxfId="1755" priority="4313">
      <formula>IF(RIGHT(TEXT(AI458,"0.#"),1)=".",FALSE,TRUE)</formula>
    </cfRule>
    <cfRule type="expression" dxfId="1754" priority="4314">
      <formula>IF(RIGHT(TEXT(AI458,"0.#"),1)=".",TRUE,FALSE)</formula>
    </cfRule>
  </conditionalFormatting>
  <conditionalFormatting sqref="AI459">
    <cfRule type="expression" dxfId="1753" priority="4311">
      <formula>IF(RIGHT(TEXT(AI459,"0.#"),1)=".",FALSE,TRUE)</formula>
    </cfRule>
    <cfRule type="expression" dxfId="1752" priority="4312">
      <formula>IF(RIGHT(TEXT(AI459,"0.#"),1)=".",TRUE,FALSE)</formula>
    </cfRule>
  </conditionalFormatting>
  <conditionalFormatting sqref="AQ459">
    <cfRule type="expression" dxfId="1751" priority="4307">
      <formula>IF(RIGHT(TEXT(AQ459,"0.#"),1)=".",FALSE,TRUE)</formula>
    </cfRule>
    <cfRule type="expression" dxfId="1750" priority="4308">
      <formula>IF(RIGHT(TEXT(AQ459,"0.#"),1)=".",TRUE,FALSE)</formula>
    </cfRule>
  </conditionalFormatting>
  <conditionalFormatting sqref="AQ460">
    <cfRule type="expression" dxfId="1749" priority="4305">
      <formula>IF(RIGHT(TEXT(AQ460,"0.#"),1)=".",FALSE,TRUE)</formula>
    </cfRule>
    <cfRule type="expression" dxfId="1748" priority="4306">
      <formula>IF(RIGHT(TEXT(AQ460,"0.#"),1)=".",TRUE,FALSE)</formula>
    </cfRule>
  </conditionalFormatting>
  <conditionalFormatting sqref="AQ458">
    <cfRule type="expression" dxfId="1747" priority="4303">
      <formula>IF(RIGHT(TEXT(AQ458,"0.#"),1)=".",FALSE,TRUE)</formula>
    </cfRule>
    <cfRule type="expression" dxfId="1746" priority="4304">
      <formula>IF(RIGHT(TEXT(AQ458,"0.#"),1)=".",TRUE,FALSE)</formula>
    </cfRule>
  </conditionalFormatting>
  <conditionalFormatting sqref="AE120 AM120">
    <cfRule type="expression" dxfId="1745" priority="2981">
      <formula>IF(RIGHT(TEXT(AE120,"0.#"),1)=".",FALSE,TRUE)</formula>
    </cfRule>
    <cfRule type="expression" dxfId="1744" priority="2982">
      <formula>IF(RIGHT(TEXT(AE120,"0.#"),1)=".",TRUE,FALSE)</formula>
    </cfRule>
  </conditionalFormatting>
  <conditionalFormatting sqref="AI126">
    <cfRule type="expression" dxfId="1743" priority="2971">
      <formula>IF(RIGHT(TEXT(AI126,"0.#"),1)=".",FALSE,TRUE)</formula>
    </cfRule>
    <cfRule type="expression" dxfId="1742" priority="2972">
      <formula>IF(RIGHT(TEXT(AI126,"0.#"),1)=".",TRUE,FALSE)</formula>
    </cfRule>
  </conditionalFormatting>
  <conditionalFormatting sqref="AI120">
    <cfRule type="expression" dxfId="1741" priority="2979">
      <formula>IF(RIGHT(TEXT(AI120,"0.#"),1)=".",FALSE,TRUE)</formula>
    </cfRule>
    <cfRule type="expression" dxfId="1740" priority="2980">
      <formula>IF(RIGHT(TEXT(AI120,"0.#"),1)=".",TRUE,FALSE)</formula>
    </cfRule>
  </conditionalFormatting>
  <conditionalFormatting sqref="AE123 AM123">
    <cfRule type="expression" dxfId="1739" priority="2977">
      <formula>IF(RIGHT(TEXT(AE123,"0.#"),1)=".",FALSE,TRUE)</formula>
    </cfRule>
    <cfRule type="expression" dxfId="1738" priority="2978">
      <formula>IF(RIGHT(TEXT(AE123,"0.#"),1)=".",TRUE,FALSE)</formula>
    </cfRule>
  </conditionalFormatting>
  <conditionalFormatting sqref="AI123">
    <cfRule type="expression" dxfId="1737" priority="2975">
      <formula>IF(RIGHT(TEXT(AI123,"0.#"),1)=".",FALSE,TRUE)</formula>
    </cfRule>
    <cfRule type="expression" dxfId="1736" priority="2976">
      <formula>IF(RIGHT(TEXT(AI123,"0.#"),1)=".",TRUE,FALSE)</formula>
    </cfRule>
  </conditionalFormatting>
  <conditionalFormatting sqref="AE126 AM126">
    <cfRule type="expression" dxfId="1735" priority="2973">
      <formula>IF(RIGHT(TEXT(AE126,"0.#"),1)=".",FALSE,TRUE)</formula>
    </cfRule>
    <cfRule type="expression" dxfId="1734" priority="2974">
      <formula>IF(RIGHT(TEXT(AE126,"0.#"),1)=".",TRUE,FALSE)</formula>
    </cfRule>
  </conditionalFormatting>
  <conditionalFormatting sqref="AE129 AM129">
    <cfRule type="expression" dxfId="1733" priority="2969">
      <formula>IF(RIGHT(TEXT(AE129,"0.#"),1)=".",FALSE,TRUE)</formula>
    </cfRule>
    <cfRule type="expression" dxfId="1732" priority="2970">
      <formula>IF(RIGHT(TEXT(AE129,"0.#"),1)=".",TRUE,FALSE)</formula>
    </cfRule>
  </conditionalFormatting>
  <conditionalFormatting sqref="AI129">
    <cfRule type="expression" dxfId="1731" priority="2967">
      <formula>IF(RIGHT(TEXT(AI129,"0.#"),1)=".",FALSE,TRUE)</formula>
    </cfRule>
    <cfRule type="expression" dxfId="1730" priority="2968">
      <formula>IF(RIGHT(TEXT(AI129,"0.#"),1)=".",TRUE,FALSE)</formula>
    </cfRule>
  </conditionalFormatting>
  <conditionalFormatting sqref="Y849:Y874">
    <cfRule type="expression" dxfId="1729" priority="2965">
      <formula>IF(RIGHT(TEXT(Y849,"0.#"),1)=".",FALSE,TRUE)</formula>
    </cfRule>
    <cfRule type="expression" dxfId="1728" priority="2966">
      <formula>IF(RIGHT(TEXT(Y849,"0.#"),1)=".",TRUE,FALSE)</formula>
    </cfRule>
  </conditionalFormatting>
  <conditionalFormatting sqref="AU518">
    <cfRule type="expression" dxfId="1727" priority="1475">
      <formula>IF(RIGHT(TEXT(AU518,"0.#"),1)=".",FALSE,TRUE)</formula>
    </cfRule>
    <cfRule type="expression" dxfId="1726" priority="1476">
      <formula>IF(RIGHT(TEXT(AU518,"0.#"),1)=".",TRUE,FALSE)</formula>
    </cfRule>
  </conditionalFormatting>
  <conditionalFormatting sqref="AQ551">
    <cfRule type="expression" dxfId="1725" priority="1251">
      <formula>IF(RIGHT(TEXT(AQ551,"0.#"),1)=".",FALSE,TRUE)</formula>
    </cfRule>
    <cfRule type="expression" dxfId="1724" priority="1252">
      <formula>IF(RIGHT(TEXT(AQ551,"0.#"),1)=".",TRUE,FALSE)</formula>
    </cfRule>
  </conditionalFormatting>
  <conditionalFormatting sqref="AE556">
    <cfRule type="expression" dxfId="1723" priority="1249">
      <formula>IF(RIGHT(TEXT(AE556,"0.#"),1)=".",FALSE,TRUE)</formula>
    </cfRule>
    <cfRule type="expression" dxfId="1722" priority="1250">
      <formula>IF(RIGHT(TEXT(AE556,"0.#"),1)=".",TRUE,FALSE)</formula>
    </cfRule>
  </conditionalFormatting>
  <conditionalFormatting sqref="AE557">
    <cfRule type="expression" dxfId="1721" priority="1247">
      <formula>IF(RIGHT(TEXT(AE557,"0.#"),1)=".",FALSE,TRUE)</formula>
    </cfRule>
    <cfRule type="expression" dxfId="1720" priority="1248">
      <formula>IF(RIGHT(TEXT(AE557,"0.#"),1)=".",TRUE,FALSE)</formula>
    </cfRule>
  </conditionalFormatting>
  <conditionalFormatting sqref="AE558">
    <cfRule type="expression" dxfId="1719" priority="1245">
      <formula>IF(RIGHT(TEXT(AE558,"0.#"),1)=".",FALSE,TRUE)</formula>
    </cfRule>
    <cfRule type="expression" dxfId="1718" priority="1246">
      <formula>IF(RIGHT(TEXT(AE558,"0.#"),1)=".",TRUE,FALSE)</formula>
    </cfRule>
  </conditionalFormatting>
  <conditionalFormatting sqref="AU556">
    <cfRule type="expression" dxfId="1717" priority="1237">
      <formula>IF(RIGHT(TEXT(AU556,"0.#"),1)=".",FALSE,TRUE)</formula>
    </cfRule>
    <cfRule type="expression" dxfId="1716" priority="1238">
      <formula>IF(RIGHT(TEXT(AU556,"0.#"),1)=".",TRUE,FALSE)</formula>
    </cfRule>
  </conditionalFormatting>
  <conditionalFormatting sqref="AU557">
    <cfRule type="expression" dxfId="1715" priority="1235">
      <formula>IF(RIGHT(TEXT(AU557,"0.#"),1)=".",FALSE,TRUE)</formula>
    </cfRule>
    <cfRule type="expression" dxfId="1714" priority="1236">
      <formula>IF(RIGHT(TEXT(AU557,"0.#"),1)=".",TRUE,FALSE)</formula>
    </cfRule>
  </conditionalFormatting>
  <conditionalFormatting sqref="AU558">
    <cfRule type="expression" dxfId="1713" priority="1233">
      <formula>IF(RIGHT(TEXT(AU558,"0.#"),1)=".",FALSE,TRUE)</formula>
    </cfRule>
    <cfRule type="expression" dxfId="1712" priority="1234">
      <formula>IF(RIGHT(TEXT(AU558,"0.#"),1)=".",TRUE,FALSE)</formula>
    </cfRule>
  </conditionalFormatting>
  <conditionalFormatting sqref="AQ557">
    <cfRule type="expression" dxfId="1711" priority="1225">
      <formula>IF(RIGHT(TEXT(AQ557,"0.#"),1)=".",FALSE,TRUE)</formula>
    </cfRule>
    <cfRule type="expression" dxfId="1710" priority="1226">
      <formula>IF(RIGHT(TEXT(AQ557,"0.#"),1)=".",TRUE,FALSE)</formula>
    </cfRule>
  </conditionalFormatting>
  <conditionalFormatting sqref="AQ558">
    <cfRule type="expression" dxfId="1709" priority="1223">
      <formula>IF(RIGHT(TEXT(AQ558,"0.#"),1)=".",FALSE,TRUE)</formula>
    </cfRule>
    <cfRule type="expression" dxfId="1708" priority="1224">
      <formula>IF(RIGHT(TEXT(AQ558,"0.#"),1)=".",TRUE,FALSE)</formula>
    </cfRule>
  </conditionalFormatting>
  <conditionalFormatting sqref="AQ556">
    <cfRule type="expression" dxfId="1707" priority="1221">
      <formula>IF(RIGHT(TEXT(AQ556,"0.#"),1)=".",FALSE,TRUE)</formula>
    </cfRule>
    <cfRule type="expression" dxfId="1706" priority="1222">
      <formula>IF(RIGHT(TEXT(AQ556,"0.#"),1)=".",TRUE,FALSE)</formula>
    </cfRule>
  </conditionalFormatting>
  <conditionalFormatting sqref="AE561">
    <cfRule type="expression" dxfId="1705" priority="1219">
      <formula>IF(RIGHT(TEXT(AE561,"0.#"),1)=".",FALSE,TRUE)</formula>
    </cfRule>
    <cfRule type="expression" dxfId="1704" priority="1220">
      <formula>IF(RIGHT(TEXT(AE561,"0.#"),1)=".",TRUE,FALSE)</formula>
    </cfRule>
  </conditionalFormatting>
  <conditionalFormatting sqref="AE562">
    <cfRule type="expression" dxfId="1703" priority="1217">
      <formula>IF(RIGHT(TEXT(AE562,"0.#"),1)=".",FALSE,TRUE)</formula>
    </cfRule>
    <cfRule type="expression" dxfId="1702" priority="1218">
      <formula>IF(RIGHT(TEXT(AE562,"0.#"),1)=".",TRUE,FALSE)</formula>
    </cfRule>
  </conditionalFormatting>
  <conditionalFormatting sqref="AE563">
    <cfRule type="expression" dxfId="1701" priority="1215">
      <formula>IF(RIGHT(TEXT(AE563,"0.#"),1)=".",FALSE,TRUE)</formula>
    </cfRule>
    <cfRule type="expression" dxfId="1700" priority="1216">
      <formula>IF(RIGHT(TEXT(AE563,"0.#"),1)=".",TRUE,FALSE)</formula>
    </cfRule>
  </conditionalFormatting>
  <conditionalFormatting sqref="AL1110:AO1139">
    <cfRule type="expression" dxfId="1699" priority="2871">
      <formula>IF(AND(AL1110&gt;=0, RIGHT(TEXT(AL1110,"0.#"),1)&lt;&gt;"."),TRUE,FALSE)</formula>
    </cfRule>
    <cfRule type="expression" dxfId="1698" priority="2872">
      <formula>IF(AND(AL1110&gt;=0, RIGHT(TEXT(AL1110,"0.#"),1)="."),TRUE,FALSE)</formula>
    </cfRule>
    <cfRule type="expression" dxfId="1697" priority="2873">
      <formula>IF(AND(AL1110&lt;0, RIGHT(TEXT(AL1110,"0.#"),1)&lt;&gt;"."),TRUE,FALSE)</formula>
    </cfRule>
    <cfRule type="expression" dxfId="1696" priority="2874">
      <formula>IF(AND(AL1110&lt;0, RIGHT(TEXT(AL1110,"0.#"),1)="."),TRUE,FALSE)</formula>
    </cfRule>
  </conditionalFormatting>
  <conditionalFormatting sqref="Y1110:Y1139">
    <cfRule type="expression" dxfId="1695" priority="2869">
      <formula>IF(RIGHT(TEXT(Y1110,"0.#"),1)=".",FALSE,TRUE)</formula>
    </cfRule>
    <cfRule type="expression" dxfId="1694" priority="2870">
      <formula>IF(RIGHT(TEXT(Y1110,"0.#"),1)=".",TRUE,FALSE)</formula>
    </cfRule>
  </conditionalFormatting>
  <conditionalFormatting sqref="AQ553">
    <cfRule type="expression" dxfId="1693" priority="1253">
      <formula>IF(RIGHT(TEXT(AQ553,"0.#"),1)=".",FALSE,TRUE)</formula>
    </cfRule>
    <cfRule type="expression" dxfId="1692" priority="1254">
      <formula>IF(RIGHT(TEXT(AQ553,"0.#"),1)=".",TRUE,FALSE)</formula>
    </cfRule>
  </conditionalFormatting>
  <conditionalFormatting sqref="AU552">
    <cfRule type="expression" dxfId="1691" priority="1265">
      <formula>IF(RIGHT(TEXT(AU552,"0.#"),1)=".",FALSE,TRUE)</formula>
    </cfRule>
    <cfRule type="expression" dxfId="1690" priority="1266">
      <formula>IF(RIGHT(TEXT(AU552,"0.#"),1)=".",TRUE,FALSE)</formula>
    </cfRule>
  </conditionalFormatting>
  <conditionalFormatting sqref="AE552">
    <cfRule type="expression" dxfId="1689" priority="1277">
      <formula>IF(RIGHT(TEXT(AE552,"0.#"),1)=".",FALSE,TRUE)</formula>
    </cfRule>
    <cfRule type="expression" dxfId="1688" priority="1278">
      <formula>IF(RIGHT(TEXT(AE552,"0.#"),1)=".",TRUE,FALSE)</formula>
    </cfRule>
  </conditionalFormatting>
  <conditionalFormatting sqref="AQ548">
    <cfRule type="expression" dxfId="1687" priority="1283">
      <formula>IF(RIGHT(TEXT(AQ548,"0.#"),1)=".",FALSE,TRUE)</formula>
    </cfRule>
    <cfRule type="expression" dxfId="1686" priority="1284">
      <formula>IF(RIGHT(TEXT(AQ548,"0.#"),1)=".",TRUE,FALSE)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Y789">
    <cfRule type="expression" dxfId="11" priority="11">
      <formula>IF(RIGHT(TEXT(Y789,"0.#"),1)=".",FALSE,TRUE)</formula>
    </cfRule>
    <cfRule type="expression" dxfId="10" priority="12">
      <formula>IF(RIGHT(TEXT(Y789,"0.#"),1)=".",TRUE,FALSE)</formula>
    </cfRule>
  </conditionalFormatting>
  <conditionalFormatting sqref="Y792">
    <cfRule type="expression" dxfId="9" priority="9">
      <formula>IF(RIGHT(TEXT(Y792,"0.#"),1)=".",FALSE,TRUE)</formula>
    </cfRule>
    <cfRule type="expression" dxfId="8" priority="10">
      <formula>IF(RIGHT(TEXT(Y792,"0.#"),1)=".",TRUE,FALSE)</formula>
    </cfRule>
  </conditionalFormatting>
  <conditionalFormatting sqref="Y791">
    <cfRule type="expression" dxfId="7" priority="7">
      <formula>IF(RIGHT(TEXT(Y791,"0.#"),1)=".",FALSE,TRUE)</formula>
    </cfRule>
    <cfRule type="expression" dxfId="6" priority="8">
      <formula>IF(RIGHT(TEXT(Y791,"0.#"),1)=".",TRUE,FALSE)</formula>
    </cfRule>
  </conditionalFormatting>
  <conditionalFormatting sqref="Y790">
    <cfRule type="expression" dxfId="5" priority="5">
      <formula>IF(RIGHT(TEXT(Y790,"0.#"),1)=".",FALSE,TRUE)</formula>
    </cfRule>
    <cfRule type="expression" dxfId="4" priority="6">
      <formula>IF(RIGHT(TEXT(Y790,"0.#"),1)=".",TRUE,FALSE)</formula>
    </cfRule>
  </conditionalFormatting>
  <conditionalFormatting sqref="Y847:Y848">
    <cfRule type="expression" dxfId="3" priority="3">
      <formula>IF(RIGHT(TEXT(Y847,"0.#"),1)=".",FALSE,TRUE)</formula>
    </cfRule>
    <cfRule type="expression" dxfId="2" priority="4">
      <formula>IF(RIGHT(TEXT(Y847,"0.#"),1)=".",TRUE,FALSE)</formula>
    </cfRule>
  </conditionalFormatting>
  <conditionalFormatting sqref="Y845:Y846">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2"/>
  <headerFooter differentFirst="1" alignWithMargins="0"/>
  <rowBreaks count="1" manualBreakCount="1">
    <brk id="704"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660</v>
      </c>
      <c r="M2" s="13" t="str">
        <f>IF(L2="","",K2)</f>
        <v>社会保障</v>
      </c>
      <c r="N2" s="13" t="str">
        <f>IF(M2="","",IF(N1&lt;&gt;"",CONCATENATE(N1,"、",M2),M2))</f>
        <v>社会保障</v>
      </c>
      <c r="O2" s="13"/>
      <c r="P2" s="12" t="s">
        <v>73</v>
      </c>
      <c r="Q2" s="17" t="s">
        <v>660</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t="s">
        <v>660</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労働保険特別会計労災勘定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customSheetViews>
    <customSheetView guid="{BD7F84D8-7F8D-482F-88F3-BF31181ACEA4}"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石井 達樹(ishii-tatsuki)</cp:lastModifiedBy>
  <cp:lastPrinted>2021-04-19T07:50:53Z</cp:lastPrinted>
  <dcterms:created xsi:type="dcterms:W3CDTF">2012-03-13T00:50:25Z</dcterms:created>
  <dcterms:modified xsi:type="dcterms:W3CDTF">2021-05-24T10:25:13Z</dcterms:modified>
</cp:coreProperties>
</file>