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３年度行政事業レビュー\中間公表版\01　外部有識者点検対象\修正後\"/>
    </mc:Choice>
  </mc:AlternateContent>
  <bookViews>
    <workbookView xWindow="930" yWindow="-120" windowWidth="27990" windowHeight="16440"/>
  </bookViews>
  <sheets>
    <sheet name="行政事業レビューシート" sheetId="1" r:id="rId1"/>
    <sheet name="入力規則等" sheetId="2"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 name="Z_5E322D5C_884C_4FE7_AEBC_F0FF8216857E_.wvu.Cols" localSheetId="0" hidden="1">行政事業レビューシート!$AY:$AY</definedName>
    <definedName name="Z_5E322D5C_884C_4FE7_AEBC_F0FF8216857E_.wvu.Cols" localSheetId="1" hidden="1">入力規則等!$C:$D,入力規則等!$H:$I,入力規則等!$M:$N,入力規則等!$R:$S</definedName>
    <definedName name="Z_5E322D5C_884C_4FE7_AEBC_F0FF8216857E_.wvu.PrintArea" localSheetId="0" hidden="1">行政事業レビューシート!$A$2:$AX$1139</definedName>
    <definedName name="Z_5E322D5C_884C_4FE7_AEBC_F0FF8216857E_.wvu.Rows" localSheetId="0" hidden="1">行政事業レビューシート!$25:$28,行政事業レビューシート!$37:$99,行政事業レビューシート!$103:$114,行政事業レビューシート!$118:$129,行政事業レビューシート!$140:$426,行政事業レビューシート!$436:$455,行政事業レビューシート!$461:$699,行政事業レビューシート!$721:$724,行政事業レビューシート!$765:$785,行政事業レビューシート!$792:$798,行政事業レビューシート!$800:$840,行政事業レビューシート!$846:$874,行政事業レビューシート!$879:$1106,行政事業レビューシート!$1111:$1139</definedName>
  </definedNames>
  <calcPr calcId="162913"/>
  <customWorkbookViews>
    <customWorkbookView name="基準局総務課予算 - 個人用ビュー" guid="{5E322D5C-884C-4FE7-AEBC-F0FF8216857E}" mergeInterval="0" personalView="1" maximized="1" xWindow="-8" yWindow="-8" windowWidth="1936" windowHeight="1066" activeSheetId="1" showComments="commIndAndComment"/>
  </customWorkbookViews>
</workbook>
</file>

<file path=xl/calcChain.xml><?xml version="1.0" encoding="utf-8"?>
<calcChain xmlns="http://schemas.openxmlformats.org/spreadsheetml/2006/main">
  <c r="AU797" i="1" l="1"/>
  <c r="L725" i="1" l="1"/>
  <c r="I725" i="1"/>
  <c r="L724" i="1"/>
  <c r="I724" i="1"/>
  <c r="L723" i="1"/>
  <c r="I723" i="1"/>
  <c r="L722" i="1"/>
  <c r="I722" i="1"/>
  <c r="L721" i="1"/>
  <c r="I721" i="1"/>
  <c r="AY1139" i="1" l="1"/>
  <c r="AY1138" i="1"/>
  <c r="AY1137" i="1"/>
  <c r="AY1136" i="1"/>
  <c r="AY1135" i="1"/>
  <c r="AY1134" i="1"/>
  <c r="AY1133" i="1"/>
  <c r="AY1132" i="1"/>
  <c r="AY1131" i="1"/>
  <c r="AY1130" i="1"/>
  <c r="AY1129" i="1"/>
  <c r="AY1128" i="1"/>
  <c r="AY1127" i="1"/>
  <c r="AY1126" i="1"/>
  <c r="AY1125" i="1"/>
  <c r="AY1124" i="1"/>
  <c r="AY1123" i="1"/>
  <c r="AY1122" i="1"/>
  <c r="AY1121" i="1"/>
  <c r="AY1120" i="1"/>
  <c r="AY1119" i="1"/>
  <c r="AY1118" i="1"/>
  <c r="AY1117" i="1"/>
  <c r="AY1116" i="1"/>
  <c r="AY1115" i="1"/>
  <c r="AY1114" i="1"/>
  <c r="AY1113" i="1"/>
  <c r="AY1112" i="1"/>
  <c r="AY1111" i="1"/>
  <c r="AY1106" i="1"/>
  <c r="AY1105" i="1"/>
  <c r="AY1104" i="1"/>
  <c r="AY1103" i="1"/>
  <c r="AY1102" i="1"/>
  <c r="AY1101" i="1"/>
  <c r="AY1100" i="1"/>
  <c r="AY1099" i="1"/>
  <c r="AY1098" i="1"/>
  <c r="AY1097" i="1"/>
  <c r="AY1096" i="1"/>
  <c r="AY1095" i="1"/>
  <c r="AY1094" i="1"/>
  <c r="AY1093" i="1"/>
  <c r="AY1092" i="1"/>
  <c r="AY1091" i="1"/>
  <c r="AY1090" i="1"/>
  <c r="AY1089" i="1"/>
  <c r="AY1088" i="1"/>
  <c r="AY1087" i="1"/>
  <c r="AY1086" i="1"/>
  <c r="AY1085" i="1"/>
  <c r="AY1084" i="1"/>
  <c r="AY1083" i="1"/>
  <c r="AY1082" i="1"/>
  <c r="AY1081" i="1"/>
  <c r="AY1080" i="1"/>
  <c r="AY1079" i="1"/>
  <c r="AY1078" i="1"/>
  <c r="AY1077" i="1"/>
  <c r="AY1073" i="1"/>
  <c r="AY1075" i="1" s="1"/>
  <c r="AY1072" i="1"/>
  <c r="AY1071" i="1"/>
  <c r="AY1070" i="1"/>
  <c r="AY1069" i="1"/>
  <c r="AY1068" i="1"/>
  <c r="AY1067" i="1"/>
  <c r="AY1066" i="1"/>
  <c r="AY1065" i="1"/>
  <c r="AY1064" i="1"/>
  <c r="AY1063" i="1"/>
  <c r="AY1062" i="1"/>
  <c r="AY1061" i="1"/>
  <c r="AY1060" i="1"/>
  <c r="AY1059" i="1"/>
  <c r="AY1058" i="1"/>
  <c r="AY1057" i="1"/>
  <c r="AY1056" i="1"/>
  <c r="AY1055" i="1"/>
  <c r="AY1054" i="1"/>
  <c r="AY1053" i="1"/>
  <c r="AY1052" i="1"/>
  <c r="AY1051" i="1"/>
  <c r="AY1050" i="1"/>
  <c r="AY1049" i="1"/>
  <c r="AY1048" i="1"/>
  <c r="AY1047" i="1"/>
  <c r="AY1046" i="1"/>
  <c r="AY1045" i="1"/>
  <c r="AY1044" i="1"/>
  <c r="AY1040" i="1"/>
  <c r="AY1041" i="1" s="1"/>
  <c r="AY1039" i="1"/>
  <c r="AY1038" i="1"/>
  <c r="AY1037" i="1"/>
  <c r="AY1036" i="1"/>
  <c r="AY1035" i="1"/>
  <c r="AY1034" i="1"/>
  <c r="AY1033" i="1"/>
  <c r="AY1032" i="1"/>
  <c r="AY1031" i="1"/>
  <c r="AY1030" i="1"/>
  <c r="AY1029" i="1"/>
  <c r="AY1028" i="1"/>
  <c r="AY1027" i="1"/>
  <c r="AY1026" i="1"/>
  <c r="AY1025" i="1"/>
  <c r="AY1024" i="1"/>
  <c r="AY1023" i="1"/>
  <c r="AY1022" i="1"/>
  <c r="AY1021" i="1"/>
  <c r="AY1020" i="1"/>
  <c r="AY1019" i="1"/>
  <c r="AY1018" i="1"/>
  <c r="AY1017" i="1"/>
  <c r="AY1016" i="1"/>
  <c r="AY1015" i="1"/>
  <c r="AY1014" i="1"/>
  <c r="AY1013" i="1"/>
  <c r="AY1012" i="1"/>
  <c r="AY1011" i="1"/>
  <c r="AY1007" i="1"/>
  <c r="AY1008" i="1" s="1"/>
  <c r="AY1006" i="1"/>
  <c r="AY1005" i="1"/>
  <c r="AY1004" i="1"/>
  <c r="AY1003" i="1"/>
  <c r="AY1002" i="1"/>
  <c r="AY1001" i="1"/>
  <c r="AY1000" i="1"/>
  <c r="AY999" i="1"/>
  <c r="AY998" i="1"/>
  <c r="AY997" i="1"/>
  <c r="AY996" i="1"/>
  <c r="AY995" i="1"/>
  <c r="AY994" i="1"/>
  <c r="AY993" i="1"/>
  <c r="AY992" i="1"/>
  <c r="AY991" i="1"/>
  <c r="AY990" i="1"/>
  <c r="AY989" i="1"/>
  <c r="AY988" i="1"/>
  <c r="AY987" i="1"/>
  <c r="AY986" i="1"/>
  <c r="AY985" i="1"/>
  <c r="AY984" i="1"/>
  <c r="AY983" i="1"/>
  <c r="AY982" i="1"/>
  <c r="AY981" i="1"/>
  <c r="AY980" i="1"/>
  <c r="AY979" i="1"/>
  <c r="AY978" i="1"/>
  <c r="AY974" i="1"/>
  <c r="AY975" i="1" s="1"/>
  <c r="AY973" i="1"/>
  <c r="AY972" i="1"/>
  <c r="AY971" i="1"/>
  <c r="AY970" i="1"/>
  <c r="AY969" i="1"/>
  <c r="AY968" i="1"/>
  <c r="AY967" i="1"/>
  <c r="AY966" i="1"/>
  <c r="AY965" i="1"/>
  <c r="AY964" i="1"/>
  <c r="AY963" i="1"/>
  <c r="AY962" i="1"/>
  <c r="AY961" i="1"/>
  <c r="AY960" i="1"/>
  <c r="AY959" i="1"/>
  <c r="AY958" i="1"/>
  <c r="AY957" i="1"/>
  <c r="AY956" i="1"/>
  <c r="AY955" i="1"/>
  <c r="AY954" i="1"/>
  <c r="AY953" i="1"/>
  <c r="AY952" i="1"/>
  <c r="AY951" i="1"/>
  <c r="AY950" i="1"/>
  <c r="AY949" i="1"/>
  <c r="AY948" i="1"/>
  <c r="AY947" i="1"/>
  <c r="AY946" i="1"/>
  <c r="AY945" i="1"/>
  <c r="AY941" i="1"/>
  <c r="AY944" i="1" s="1"/>
  <c r="AY940" i="1"/>
  <c r="AY939" i="1"/>
  <c r="AY938" i="1"/>
  <c r="AY937" i="1"/>
  <c r="AY936" i="1"/>
  <c r="AY935" i="1"/>
  <c r="AY934" i="1"/>
  <c r="AY933" i="1"/>
  <c r="AY932" i="1"/>
  <c r="AY931" i="1"/>
  <c r="AY930" i="1"/>
  <c r="AY929" i="1"/>
  <c r="AY928" i="1"/>
  <c r="AY927" i="1"/>
  <c r="AY926" i="1"/>
  <c r="AY925" i="1"/>
  <c r="AY924" i="1"/>
  <c r="AY923" i="1"/>
  <c r="AY922" i="1"/>
  <c r="AY921" i="1"/>
  <c r="AY920" i="1"/>
  <c r="AY919" i="1"/>
  <c r="AY918" i="1"/>
  <c r="AY917" i="1"/>
  <c r="AY916" i="1"/>
  <c r="AY915" i="1"/>
  <c r="AY914" i="1"/>
  <c r="AY913" i="1"/>
  <c r="AY912" i="1"/>
  <c r="AY908" i="1"/>
  <c r="AY909" i="1" s="1"/>
  <c r="AY907" i="1"/>
  <c r="AY906" i="1"/>
  <c r="AY905" i="1"/>
  <c r="AY904" i="1"/>
  <c r="AY903" i="1"/>
  <c r="AY902" i="1"/>
  <c r="AY901" i="1"/>
  <c r="AY900" i="1"/>
  <c r="AY899" i="1"/>
  <c r="AY898" i="1"/>
  <c r="AY897" i="1"/>
  <c r="AY896" i="1"/>
  <c r="AY895" i="1"/>
  <c r="AY894" i="1"/>
  <c r="AY893" i="1"/>
  <c r="AY892" i="1"/>
  <c r="AY891" i="1"/>
  <c r="AY890" i="1"/>
  <c r="AY889" i="1"/>
  <c r="AY888" i="1"/>
  <c r="AY887" i="1"/>
  <c r="AY886" i="1"/>
  <c r="AY885" i="1"/>
  <c r="AY884" i="1"/>
  <c r="AY883" i="1"/>
  <c r="AY882" i="1"/>
  <c r="AY881" i="1"/>
  <c r="AY880" i="1"/>
  <c r="AY879" i="1"/>
  <c r="AY875" i="1"/>
  <c r="AY876" i="1" s="1"/>
  <c r="AY874" i="1"/>
  <c r="AY873" i="1"/>
  <c r="AY872" i="1"/>
  <c r="AY871" i="1"/>
  <c r="AY870" i="1"/>
  <c r="AY869" i="1"/>
  <c r="AY868" i="1"/>
  <c r="AY867" i="1"/>
  <c r="AY866" i="1"/>
  <c r="AY865" i="1"/>
  <c r="AY864" i="1"/>
  <c r="AY863" i="1"/>
  <c r="AY862" i="1"/>
  <c r="AY861" i="1"/>
  <c r="AY860" i="1"/>
  <c r="AY859" i="1"/>
  <c r="AY858" i="1"/>
  <c r="AY857" i="1"/>
  <c r="AY856" i="1"/>
  <c r="AY855" i="1"/>
  <c r="AY854" i="1"/>
  <c r="AY853" i="1"/>
  <c r="AY852" i="1"/>
  <c r="AY851" i="1"/>
  <c r="AY850" i="1"/>
  <c r="AY849" i="1"/>
  <c r="AY848" i="1"/>
  <c r="AY847" i="1"/>
  <c r="AY846" i="1"/>
  <c r="AY839" i="1"/>
  <c r="AY826" i="1"/>
  <c r="AY836" i="1" s="1"/>
  <c r="AY813" i="1"/>
  <c r="AY825" i="1" s="1"/>
  <c r="AY800" i="1"/>
  <c r="AY809" i="1" s="1"/>
  <c r="AY697" i="1"/>
  <c r="AY699" i="1" s="1"/>
  <c r="AY692" i="1"/>
  <c r="AY694" i="1" s="1"/>
  <c r="AY687" i="1"/>
  <c r="AY682" i="1"/>
  <c r="AY683" i="1" s="1"/>
  <c r="AY677" i="1"/>
  <c r="AY678" i="1" s="1"/>
  <c r="AY672" i="1"/>
  <c r="AY674" i="1" s="1"/>
  <c r="AY667" i="1"/>
  <c r="AY662" i="1"/>
  <c r="AY665" i="1" s="1"/>
  <c r="AY657" i="1"/>
  <c r="AY652" i="1"/>
  <c r="AY656" i="1" s="1"/>
  <c r="AY647" i="1"/>
  <c r="AY648" i="1" s="1"/>
  <c r="AY646" i="1"/>
  <c r="AY643" i="1"/>
  <c r="AY644" i="1" s="1"/>
  <c r="AY638" i="1"/>
  <c r="AY640" i="1" s="1"/>
  <c r="AY633" i="1"/>
  <c r="AY637" i="1" s="1"/>
  <c r="AY628" i="1"/>
  <c r="AY629" i="1" s="1"/>
  <c r="AY623" i="1"/>
  <c r="AY627" i="1" s="1"/>
  <c r="AY618" i="1"/>
  <c r="AY621" i="1" s="1"/>
  <c r="AY613" i="1"/>
  <c r="AY615" i="1" s="1"/>
  <c r="AY608" i="1"/>
  <c r="AY611" i="1" s="1"/>
  <c r="AY603" i="1"/>
  <c r="AY604" i="1" s="1"/>
  <c r="AY598" i="1"/>
  <c r="AY602" i="1" s="1"/>
  <c r="AY593" i="1"/>
  <c r="AY597" i="1" s="1"/>
  <c r="AY592" i="1"/>
  <c r="AY589" i="1"/>
  <c r="AY590" i="1" s="1"/>
  <c r="AY584" i="1"/>
  <c r="AY588" i="1" s="1"/>
  <c r="AY579" i="1"/>
  <c r="AY581" i="1" s="1"/>
  <c r="AY574" i="1"/>
  <c r="AY575" i="1" s="1"/>
  <c r="AY569" i="1"/>
  <c r="AY573" i="1" s="1"/>
  <c r="AY564" i="1"/>
  <c r="AY566" i="1" s="1"/>
  <c r="AY559" i="1"/>
  <c r="AY563" i="1" s="1"/>
  <c r="AY554" i="1"/>
  <c r="AY557" i="1" s="1"/>
  <c r="AY549" i="1"/>
  <c r="AY553" i="1" s="1"/>
  <c r="AY544" i="1"/>
  <c r="AY545" i="1" s="1"/>
  <c r="AY539" i="1"/>
  <c r="AY540" i="1" s="1"/>
  <c r="AY538" i="1"/>
  <c r="AY535" i="1"/>
  <c r="AY537" i="1" s="1"/>
  <c r="AY530" i="1"/>
  <c r="AY534" i="1" s="1"/>
  <c r="AY525" i="1"/>
  <c r="AY527" i="1" s="1"/>
  <c r="AY520" i="1"/>
  <c r="AY522" i="1" s="1"/>
  <c r="AY515" i="1"/>
  <c r="AY519" i="1" s="1"/>
  <c r="AY510" i="1"/>
  <c r="AY511" i="1" s="1"/>
  <c r="AY505" i="1"/>
  <c r="AY509" i="1" s="1"/>
  <c r="AY500" i="1"/>
  <c r="AY502" i="1" s="1"/>
  <c r="AY495" i="1"/>
  <c r="AY499" i="1" s="1"/>
  <c r="AY490" i="1"/>
  <c r="AY491" i="1" s="1"/>
  <c r="AY485" i="1"/>
  <c r="AY489" i="1" s="1"/>
  <c r="AY484" i="1"/>
  <c r="AY481" i="1"/>
  <c r="AY482" i="1" s="1"/>
  <c r="AY483" i="1" s="1"/>
  <c r="AY476" i="1"/>
  <c r="AY479" i="1" s="1"/>
  <c r="AY471" i="1"/>
  <c r="AY473" i="1" s="1"/>
  <c r="AY466" i="1"/>
  <c r="AY470" i="1" s="1"/>
  <c r="AY461" i="1"/>
  <c r="AY464" i="1" s="1"/>
  <c r="AY456" i="1"/>
  <c r="AY457" i="1" s="1"/>
  <c r="AY451" i="1"/>
  <c r="AY455" i="1" s="1"/>
  <c r="AY446" i="1"/>
  <c r="AY450" i="1" s="1"/>
  <c r="AY441" i="1"/>
  <c r="AY443" i="1" s="1"/>
  <c r="AY436" i="1"/>
  <c r="AY437" i="1" s="1"/>
  <c r="AY431" i="1"/>
  <c r="AY434" i="1" s="1"/>
  <c r="AY430" i="1"/>
  <c r="AY427" i="1"/>
  <c r="AY428" i="1" s="1"/>
  <c r="AY420" i="1"/>
  <c r="AY424" i="1" s="1"/>
  <c r="AY413" i="1"/>
  <c r="AY419" i="1" s="1"/>
  <c r="AY406" i="1"/>
  <c r="AY412" i="1" s="1"/>
  <c r="AY399" i="1"/>
  <c r="AY404" i="1" s="1"/>
  <c r="AY392" i="1"/>
  <c r="AY398" i="1" s="1"/>
  <c r="AY388" i="1"/>
  <c r="AY389" i="1" s="1"/>
  <c r="AY384" i="1"/>
  <c r="AY386" i="1" s="1"/>
  <c r="AY380" i="1"/>
  <c r="AY383" i="1" s="1"/>
  <c r="AY376" i="1"/>
  <c r="AY372" i="1"/>
  <c r="AY375" i="1" s="1"/>
  <c r="AY370" i="1"/>
  <c r="AY371" i="1" s="1"/>
  <c r="AY367" i="1"/>
  <c r="AY368" i="1" s="1"/>
  <c r="AY360" i="1"/>
  <c r="AY366" i="1" s="1"/>
  <c r="AY353" i="1"/>
  <c r="AY359" i="1" s="1"/>
  <c r="AY346" i="1"/>
  <c r="AY352" i="1" s="1"/>
  <c r="AY339" i="1"/>
  <c r="AY343" i="1" s="1"/>
  <c r="AY332" i="1"/>
  <c r="AY338" i="1" s="1"/>
  <c r="AY328" i="1"/>
  <c r="AY324" i="1"/>
  <c r="AY326" i="1" s="1"/>
  <c r="AY320" i="1"/>
  <c r="AY321" i="1" s="1"/>
  <c r="AY316" i="1"/>
  <c r="AY317" i="1" s="1"/>
  <c r="AY312" i="1"/>
  <c r="AY315" i="1" s="1"/>
  <c r="AY310" i="1"/>
  <c r="AY311" i="1" s="1"/>
  <c r="AY307" i="1"/>
  <c r="AY308" i="1" s="1"/>
  <c r="AY300" i="1"/>
  <c r="AY304" i="1" s="1"/>
  <c r="AY293" i="1"/>
  <c r="AY299" i="1" s="1"/>
  <c r="AY286" i="1"/>
  <c r="AY292" i="1" s="1"/>
  <c r="AY279" i="1"/>
  <c r="AY285" i="1" s="1"/>
  <c r="AY272" i="1"/>
  <c r="AY277" i="1" s="1"/>
  <c r="AY268" i="1"/>
  <c r="AY269" i="1" s="1"/>
  <c r="AY264" i="1"/>
  <c r="AY266" i="1" s="1"/>
  <c r="AY260" i="1"/>
  <c r="AY263" i="1" s="1"/>
  <c r="AY256" i="1"/>
  <c r="AY252" i="1"/>
  <c r="AY253" i="1" s="1"/>
  <c r="AY250" i="1"/>
  <c r="AY251" i="1" s="1"/>
  <c r="AY247" i="1"/>
  <c r="AY249" i="1" s="1"/>
  <c r="AY240" i="1"/>
  <c r="AY243" i="1" s="1"/>
  <c r="AY235" i="1"/>
  <c r="AY233" i="1"/>
  <c r="AY239" i="1" s="1"/>
  <c r="AY226" i="1"/>
  <c r="AY232" i="1" s="1"/>
  <c r="AY219" i="1"/>
  <c r="AY223" i="1" s="1"/>
  <c r="AY213" i="1"/>
  <c r="AY212" i="1"/>
  <c r="AY218" i="1" s="1"/>
  <c r="AY208" i="1"/>
  <c r="AY204" i="1"/>
  <c r="AY207" i="1" s="1"/>
  <c r="AY200" i="1"/>
  <c r="AY196" i="1"/>
  <c r="AY197" i="1" s="1"/>
  <c r="AY192" i="1"/>
  <c r="AY195" i="1" s="1"/>
  <c r="AY190" i="1"/>
  <c r="AY191" i="1" s="1"/>
  <c r="AY187" i="1"/>
  <c r="AY188" i="1" s="1"/>
  <c r="AY180" i="1"/>
  <c r="AY186" i="1" s="1"/>
  <c r="AY173" i="1"/>
  <c r="AY179" i="1" s="1"/>
  <c r="AY166" i="1"/>
  <c r="AY172" i="1" s="1"/>
  <c r="AY159" i="1"/>
  <c r="AY165" i="1" s="1"/>
  <c r="AY152" i="1"/>
  <c r="AY156" i="1" s="1"/>
  <c r="AY148" i="1"/>
  <c r="AY149" i="1" s="1"/>
  <c r="AY144" i="1"/>
  <c r="AY147" i="1" s="1"/>
  <c r="AY140" i="1"/>
  <c r="AY141" i="1" s="1"/>
  <c r="AY136" i="1"/>
  <c r="AY139" i="1" s="1"/>
  <c r="AY132" i="1"/>
  <c r="AY135" i="1" s="1"/>
  <c r="AY130" i="1"/>
  <c r="AY131" i="1" s="1"/>
  <c r="AY127" i="1"/>
  <c r="AY129" i="1" s="1"/>
  <c r="AY124" i="1"/>
  <c r="AY125" i="1" s="1"/>
  <c r="AY121" i="1"/>
  <c r="AY123" i="1" s="1"/>
  <c r="AY118" i="1"/>
  <c r="AY119" i="1" s="1"/>
  <c r="AY112" i="1"/>
  <c r="AY114" i="1" s="1"/>
  <c r="AY109" i="1"/>
  <c r="AY111" i="1" s="1"/>
  <c r="AY106" i="1"/>
  <c r="AY108" i="1" s="1"/>
  <c r="AY103" i="1"/>
  <c r="AY104" i="1" s="1"/>
  <c r="AY95" i="1"/>
  <c r="AY99" i="1" s="1"/>
  <c r="AY90" i="1"/>
  <c r="AY93" i="1" s="1"/>
  <c r="AY80" i="1"/>
  <c r="AY85" i="1" s="1"/>
  <c r="AY79" i="1"/>
  <c r="AY73" i="1"/>
  <c r="AY75" i="1" s="1"/>
  <c r="AY65" i="1"/>
  <c r="AY69" i="1" s="1"/>
  <c r="AY58" i="1"/>
  <c r="AY63" i="1" s="1"/>
  <c r="AY51" i="1"/>
  <c r="AY57" i="1" s="1"/>
  <c r="AY50" i="1"/>
  <c r="AY44" i="1"/>
  <c r="AY45" i="1" s="1"/>
  <c r="AY37" i="1"/>
  <c r="AY39" i="1" s="1"/>
  <c r="AY606" i="1" l="1"/>
  <c r="AY616" i="1"/>
  <c r="AY417" i="1"/>
  <c r="AY255" i="1"/>
  <c r="AY369" i="1"/>
  <c r="AY271" i="1"/>
  <c r="AY645" i="1"/>
  <c r="AY134" i="1"/>
  <c r="AY459" i="1"/>
  <c r="AY177" i="1"/>
  <c r="AY216" i="1"/>
  <c r="AY680" i="1"/>
  <c r="AY1074" i="1"/>
  <c r="AY120" i="1"/>
  <c r="AY158" i="1"/>
  <c r="AY175" i="1"/>
  <c r="AY214" i="1"/>
  <c r="AY355" i="1"/>
  <c r="AY402" i="1"/>
  <c r="AY433" i="1"/>
  <c r="AY463" i="1"/>
  <c r="AY664" i="1"/>
  <c r="AY818" i="1"/>
  <c r="AY62" i="1"/>
  <c r="AY64" i="1"/>
  <c r="AY297" i="1"/>
  <c r="AY357" i="1"/>
  <c r="AY435" i="1"/>
  <c r="AY444" i="1"/>
  <c r="AY542" i="1"/>
  <c r="AY547" i="1"/>
  <c r="AY650" i="1"/>
  <c r="AY878" i="1"/>
  <c r="AY976" i="1"/>
  <c r="AY303" i="1"/>
  <c r="AY176" i="1"/>
  <c r="AY234" i="1"/>
  <c r="AY298" i="1"/>
  <c r="AY319" i="1"/>
  <c r="AY354" i="1"/>
  <c r="AY358" i="1"/>
  <c r="AY426" i="1"/>
  <c r="AY432" i="1"/>
  <c r="AY445" i="1"/>
  <c r="AY458" i="1"/>
  <c r="AY462" i="1"/>
  <c r="AY487" i="1"/>
  <c r="AY543" i="1"/>
  <c r="AY561" i="1"/>
  <c r="AY651" i="1"/>
  <c r="AY681" i="1"/>
  <c r="AY817" i="1"/>
  <c r="AY178" i="1"/>
  <c r="AY206" i="1"/>
  <c r="AY238" i="1"/>
  <c r="AY262" i="1"/>
  <c r="AY296" i="1"/>
  <c r="AY302" i="1"/>
  <c r="AY356" i="1"/>
  <c r="AY374" i="1"/>
  <c r="AY403" i="1"/>
  <c r="AY418" i="1"/>
  <c r="AY442" i="1"/>
  <c r="AY460" i="1"/>
  <c r="AY492" i="1"/>
  <c r="AY541" i="1"/>
  <c r="AY546" i="1"/>
  <c r="AY649" i="1"/>
  <c r="AY666" i="1"/>
  <c r="AY685" i="1"/>
  <c r="AY877" i="1"/>
  <c r="AY910" i="1"/>
  <c r="AY1010" i="1"/>
  <c r="AY94" i="1"/>
  <c r="AY133" i="1"/>
  <c r="AY157" i="1"/>
  <c r="AY174" i="1"/>
  <c r="AY225" i="1"/>
  <c r="AY237" i="1"/>
  <c r="AY254" i="1"/>
  <c r="AY270" i="1"/>
  <c r="AY295" i="1"/>
  <c r="AY306" i="1"/>
  <c r="AY327" i="1"/>
  <c r="AY405" i="1"/>
  <c r="AY416" i="1"/>
  <c r="AY465" i="1"/>
  <c r="AY480" i="1"/>
  <c r="AY523" i="1"/>
  <c r="AY568" i="1"/>
  <c r="AY577" i="1"/>
  <c r="AY591" i="1"/>
  <c r="AY622" i="1"/>
  <c r="AY631" i="1"/>
  <c r="AY663" i="1"/>
  <c r="AY679" i="1"/>
  <c r="AY816" i="1"/>
  <c r="AY943" i="1"/>
  <c r="AY977" i="1"/>
  <c r="AY820" i="1"/>
  <c r="AY52" i="1"/>
  <c r="AY84" i="1"/>
  <c r="AY98" i="1"/>
  <c r="AY230" i="1"/>
  <c r="AY410" i="1"/>
  <c r="AY468" i="1"/>
  <c r="AY570" i="1"/>
  <c r="AY698" i="1"/>
  <c r="AY164" i="1"/>
  <c r="AY246" i="1"/>
  <c r="AY278" i="1"/>
  <c r="AY336" i="1"/>
  <c r="AY411" i="1"/>
  <c r="AY517" i="1"/>
  <c r="AY532" i="1"/>
  <c r="AY571" i="1"/>
  <c r="AY582" i="1"/>
  <c r="AY594" i="1"/>
  <c r="AY625" i="1"/>
  <c r="AY42" i="1"/>
  <c r="AY54" i="1"/>
  <c r="AY71" i="1"/>
  <c r="AY86" i="1"/>
  <c r="AY126" i="1"/>
  <c r="AY205" i="1"/>
  <c r="AY261" i="1"/>
  <c r="AY373" i="1"/>
  <c r="AY486" i="1"/>
  <c r="AY518" i="1"/>
  <c r="AY560" i="1"/>
  <c r="AY572" i="1"/>
  <c r="AY583" i="1"/>
  <c r="AY595" i="1"/>
  <c r="AY626" i="1"/>
  <c r="AY684" i="1"/>
  <c r="AY821" i="1"/>
  <c r="AY822" i="1"/>
  <c r="AY823" i="1"/>
  <c r="AY516" i="1"/>
  <c r="AY580" i="1"/>
  <c r="AY624" i="1"/>
  <c r="AY53" i="1"/>
  <c r="AY70" i="1"/>
  <c r="AY43" i="1"/>
  <c r="AY55" i="1"/>
  <c r="AY596" i="1"/>
  <c r="AY56" i="1"/>
  <c r="AY77" i="1"/>
  <c r="AY91" i="1"/>
  <c r="AY222" i="1"/>
  <c r="AY345" i="1"/>
  <c r="AY414" i="1"/>
  <c r="AY439" i="1"/>
  <c r="AY454" i="1"/>
  <c r="AY477" i="1"/>
  <c r="AY488" i="1"/>
  <c r="AY507" i="1"/>
  <c r="AY562" i="1"/>
  <c r="AY686" i="1"/>
  <c r="AY814" i="1"/>
  <c r="AY49" i="1"/>
  <c r="AY78" i="1"/>
  <c r="AY92" i="1"/>
  <c r="AY236" i="1"/>
  <c r="AY294" i="1"/>
  <c r="AY415" i="1"/>
  <c r="AY440" i="1"/>
  <c r="AY478" i="1"/>
  <c r="AY508" i="1"/>
  <c r="AY548" i="1"/>
  <c r="AY576" i="1"/>
  <c r="AY630" i="1"/>
  <c r="AY815" i="1"/>
  <c r="AY824" i="1"/>
  <c r="AY110" i="1"/>
  <c r="AY198" i="1"/>
  <c r="AY143" i="1"/>
  <c r="AY167" i="1"/>
  <c r="AY168" i="1"/>
  <c r="AY248" i="1"/>
  <c r="AY282" i="1"/>
  <c r="AY313" i="1"/>
  <c r="AY348" i="1"/>
  <c r="AY387" i="1"/>
  <c r="AY555" i="1"/>
  <c r="AY38" i="1"/>
  <c r="AY59" i="1"/>
  <c r="AY66" i="1"/>
  <c r="AY87" i="1"/>
  <c r="AY81" i="1"/>
  <c r="AY88" i="1"/>
  <c r="AY105" i="1"/>
  <c r="AY122" i="1"/>
  <c r="AY137" i="1"/>
  <c r="AY151" i="1"/>
  <c r="AY161" i="1"/>
  <c r="AY160" i="1"/>
  <c r="AY169" i="1"/>
  <c r="AY183" i="1"/>
  <c r="AY203" i="1"/>
  <c r="AY202" i="1"/>
  <c r="AY209" i="1"/>
  <c r="AY210" i="1"/>
  <c r="AY227" i="1"/>
  <c r="AY231" i="1"/>
  <c r="AY241" i="1"/>
  <c r="AY257" i="1"/>
  <c r="AY259" i="1"/>
  <c r="AY265" i="1"/>
  <c r="AY274" i="1"/>
  <c r="AY283" i="1"/>
  <c r="AY291" i="1"/>
  <c r="AY314" i="1"/>
  <c r="AY335" i="1"/>
  <c r="AY337" i="1"/>
  <c r="AY340" i="1"/>
  <c r="AY349" i="1"/>
  <c r="AY363" i="1"/>
  <c r="AY397" i="1"/>
  <c r="AY425" i="1"/>
  <c r="AY421" i="1"/>
  <c r="AY429" i="1"/>
  <c r="AY472" i="1"/>
  <c r="AY494" i="1"/>
  <c r="AY512" i="1"/>
  <c r="AY526" i="1"/>
  <c r="AY556" i="1"/>
  <c r="AY578" i="1"/>
  <c r="AY585" i="1"/>
  <c r="AY601" i="1"/>
  <c r="AY609" i="1"/>
  <c r="AY632" i="1"/>
  <c r="AY659" i="1"/>
  <c r="AY661" i="1"/>
  <c r="AY693" i="1"/>
  <c r="AY802" i="1"/>
  <c r="AY828" i="1"/>
  <c r="AY40" i="1"/>
  <c r="AY47" i="1"/>
  <c r="AY60" i="1"/>
  <c r="AY67" i="1"/>
  <c r="AY74" i="1"/>
  <c r="AY82" i="1"/>
  <c r="AY89" i="1"/>
  <c r="AY96" i="1"/>
  <c r="AY113" i="1"/>
  <c r="AY138" i="1"/>
  <c r="AY145" i="1"/>
  <c r="AY155" i="1"/>
  <c r="AY153" i="1"/>
  <c r="AY162" i="1"/>
  <c r="AY170" i="1"/>
  <c r="AY184" i="1"/>
  <c r="AY193" i="1"/>
  <c r="AY201" i="1"/>
  <c r="AY211" i="1"/>
  <c r="AY221" i="1"/>
  <c r="AY224" i="1"/>
  <c r="AY228" i="1"/>
  <c r="AY242" i="1"/>
  <c r="AY258" i="1"/>
  <c r="AY267" i="1"/>
  <c r="AY276" i="1"/>
  <c r="AY284" i="1"/>
  <c r="AY325" i="1"/>
  <c r="AY333" i="1"/>
  <c r="AY342" i="1"/>
  <c r="AY350" i="1"/>
  <c r="AY381" i="1"/>
  <c r="AY390" i="1"/>
  <c r="AY407" i="1"/>
  <c r="AY408" i="1"/>
  <c r="AY422" i="1"/>
  <c r="AY452" i="1"/>
  <c r="AY474" i="1"/>
  <c r="AY497" i="1"/>
  <c r="AY496" i="1"/>
  <c r="AY513" i="1"/>
  <c r="AY528" i="1"/>
  <c r="AY536" i="1"/>
  <c r="AY551" i="1"/>
  <c r="AY552" i="1"/>
  <c r="AY558" i="1"/>
  <c r="AY565" i="1"/>
  <c r="AY610" i="1"/>
  <c r="AY619" i="1"/>
  <c r="AY635" i="1"/>
  <c r="AY634" i="1"/>
  <c r="AY658" i="1"/>
  <c r="AY671" i="1"/>
  <c r="AY668" i="1"/>
  <c r="AY669" i="1"/>
  <c r="AY805" i="1"/>
  <c r="AY829" i="1"/>
  <c r="AY41" i="1"/>
  <c r="AY48" i="1"/>
  <c r="AY61" i="1"/>
  <c r="AY68" i="1"/>
  <c r="AY76" i="1"/>
  <c r="AY83" i="1"/>
  <c r="AY97" i="1"/>
  <c r="AY107" i="1"/>
  <c r="AY146" i="1"/>
  <c r="AY154" i="1"/>
  <c r="AY163" i="1"/>
  <c r="AY171" i="1"/>
  <c r="AY194" i="1"/>
  <c r="AY215" i="1"/>
  <c r="AY217" i="1"/>
  <c r="AY220" i="1"/>
  <c r="AY229" i="1"/>
  <c r="AY305" i="1"/>
  <c r="AY301" i="1"/>
  <c r="AY309" i="1"/>
  <c r="AY318" i="1"/>
  <c r="AY334" i="1"/>
  <c r="AY382" i="1"/>
  <c r="AY391" i="1"/>
  <c r="AY401" i="1"/>
  <c r="AY400" i="1"/>
  <c r="AY409" i="1"/>
  <c r="AY423" i="1"/>
  <c r="AY438" i="1"/>
  <c r="AY453" i="1"/>
  <c r="AY467" i="1"/>
  <c r="AY469" i="1"/>
  <c r="AY475" i="1"/>
  <c r="AY498" i="1"/>
  <c r="AY506" i="1"/>
  <c r="AY514" i="1"/>
  <c r="AY521" i="1"/>
  <c r="AY524" i="1"/>
  <c r="AY529" i="1"/>
  <c r="AY550" i="1"/>
  <c r="AY567" i="1"/>
  <c r="AY605" i="1"/>
  <c r="AY607" i="1"/>
  <c r="AY612" i="1"/>
  <c r="AY620" i="1"/>
  <c r="AY636" i="1"/>
  <c r="AY660" i="1"/>
  <c r="AY670" i="1"/>
  <c r="AY806" i="1"/>
  <c r="AY833" i="1"/>
  <c r="AY287" i="1"/>
  <c r="AY288" i="1"/>
  <c r="AY365" i="1"/>
  <c r="AY364" i="1"/>
  <c r="AY395" i="1"/>
  <c r="AY393" i="1"/>
  <c r="AY449" i="1"/>
  <c r="AY448" i="1"/>
  <c r="AY533" i="1"/>
  <c r="AY531" i="1"/>
  <c r="AY617" i="1"/>
  <c r="AY614" i="1"/>
  <c r="AY676" i="1"/>
  <c r="AY675" i="1"/>
  <c r="AY689" i="1"/>
  <c r="AY688" i="1"/>
  <c r="AY690" i="1"/>
  <c r="AY808" i="1"/>
  <c r="AY835" i="1"/>
  <c r="AY142" i="1"/>
  <c r="AY185" i="1"/>
  <c r="AY181" i="1"/>
  <c r="AY281" i="1"/>
  <c r="AY280" i="1"/>
  <c r="AY289" i="1"/>
  <c r="AY329" i="1"/>
  <c r="AY330" i="1"/>
  <c r="AY347" i="1"/>
  <c r="AY351" i="1"/>
  <c r="AY361" i="1"/>
  <c r="AY377" i="1"/>
  <c r="AY379" i="1"/>
  <c r="AY385" i="1"/>
  <c r="AY394" i="1"/>
  <c r="AY447" i="1"/>
  <c r="AY503" i="1"/>
  <c r="AY504" i="1"/>
  <c r="AY641" i="1"/>
  <c r="AY642" i="1"/>
  <c r="AY653" i="1"/>
  <c r="AY655" i="1"/>
  <c r="AY654" i="1"/>
  <c r="AY673" i="1"/>
  <c r="AY691" i="1"/>
  <c r="AY189" i="1"/>
  <c r="AY72" i="1"/>
  <c r="AY128" i="1"/>
  <c r="AY150" i="1"/>
  <c r="AY182" i="1"/>
  <c r="AY245" i="1"/>
  <c r="AY244" i="1"/>
  <c r="AY275" i="1"/>
  <c r="AY273" i="1"/>
  <c r="AY331" i="1"/>
  <c r="AY362" i="1"/>
  <c r="AY396" i="1"/>
  <c r="AY493" i="1"/>
  <c r="AY501" i="1"/>
  <c r="AY587" i="1"/>
  <c r="AY586" i="1"/>
  <c r="AY599" i="1"/>
  <c r="AY600" i="1"/>
  <c r="AY639" i="1"/>
  <c r="AY695" i="1"/>
  <c r="AY696" i="1"/>
  <c r="AY807" i="1"/>
  <c r="AY801" i="1"/>
  <c r="AY803" i="1"/>
  <c r="AY811" i="1"/>
  <c r="AY804" i="1"/>
  <c r="AY810" i="1"/>
  <c r="AY812" i="1"/>
  <c r="AY837" i="1"/>
  <c r="AY831" i="1"/>
  <c r="AY834" i="1"/>
  <c r="AY827" i="1"/>
  <c r="AY832" i="1"/>
  <c r="AY838" i="1"/>
  <c r="AY830" i="1"/>
  <c r="AY323" i="1"/>
  <c r="AY322" i="1"/>
  <c r="AY199" i="1"/>
  <c r="AY46" i="1"/>
  <c r="AY290" i="1"/>
  <c r="AY341" i="1"/>
  <c r="AY344" i="1"/>
  <c r="AY378" i="1"/>
  <c r="AY911" i="1"/>
  <c r="AY942" i="1"/>
  <c r="AY1009" i="1"/>
  <c r="AY1076" i="1"/>
  <c r="AY1042" i="1"/>
  <c r="AY1043" i="1"/>
  <c r="AY819" i="1"/>
  <c r="AW747" i="1"/>
  <c r="AT747" i="1"/>
  <c r="AQ747" i="1"/>
  <c r="AL747" i="1"/>
  <c r="AI747" i="1"/>
  <c r="AF747" i="1"/>
  <c r="Z747" i="1"/>
  <c r="W747" i="1"/>
  <c r="T747" i="1"/>
  <c r="N747" i="1"/>
  <c r="K747" i="1"/>
  <c r="H747" i="1"/>
  <c r="AW746" i="1"/>
  <c r="AT746" i="1"/>
  <c r="AQ746" i="1"/>
  <c r="AL746" i="1"/>
  <c r="AI746" i="1"/>
  <c r="AF746" i="1"/>
  <c r="Z746" i="1"/>
  <c r="W746" i="1"/>
  <c r="T746" i="1"/>
  <c r="N746" i="1"/>
  <c r="K746" i="1"/>
  <c r="H746" i="1"/>
  <c r="AV2" i="1" l="1"/>
  <c r="C12" i="2" l="1"/>
  <c r="P29" i="1" l="1"/>
  <c r="W29" i="1" l="1"/>
  <c r="C23" i="2" l="1"/>
  <c r="C24" i="2"/>
  <c r="W21" i="1" l="1"/>
  <c r="AD21" i="1"/>
  <c r="P21" i="1"/>
  <c r="P28" i="1" l="1"/>
  <c r="P18" i="1" l="1"/>
  <c r="P20" i="1" s="1"/>
  <c r="W18" i="1"/>
  <c r="W20" i="1" s="1"/>
  <c r="Y838" i="1"/>
  <c r="AU838" i="1"/>
  <c r="Y825" i="1"/>
  <c r="AU825" i="1"/>
  <c r="Y812" i="1"/>
  <c r="AU812" i="1"/>
  <c r="AU799" i="1"/>
  <c r="Y799"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N4" i="2"/>
  <c r="N5" i="2" s="1"/>
  <c r="N6" i="2" s="1"/>
  <c r="N7" i="2" s="1"/>
  <c r="N8" i="2" s="1"/>
  <c r="N9" i="2" s="1"/>
  <c r="N10" i="2" s="1"/>
  <c r="N11" i="2" s="1"/>
  <c r="K13" i="2" s="1"/>
  <c r="AE8" i="1" s="1"/>
  <c r="S3" i="2"/>
  <c r="S4" i="2" s="1"/>
  <c r="S5" i="2" s="1"/>
  <c r="S6" i="2" s="1"/>
  <c r="S7" i="2" s="1"/>
  <c r="S8" i="2" s="1"/>
  <c r="P10" i="2" s="1"/>
  <c r="G11" i="1" s="1"/>
  <c r="D13" i="2" l="1"/>
  <c r="D14" i="2" s="1"/>
  <c r="D15" i="2" s="1"/>
  <c r="D16" i="2" s="1"/>
  <c r="D17" i="2" s="1"/>
  <c r="D18" i="2" s="1"/>
  <c r="D19" i="2" s="1"/>
  <c r="D20" i="2" s="1"/>
  <c r="D21" i="2" s="1"/>
  <c r="D22" i="2" s="1"/>
  <c r="D23" i="2" l="1"/>
  <c r="D24" i="2" s="1"/>
  <c r="A27" i="2" s="1"/>
  <c r="G8" i="1" s="1"/>
</calcChain>
</file>

<file path=xl/sharedStrings.xml><?xml version="1.0" encoding="utf-8"?>
<sst xmlns="http://schemas.openxmlformats.org/spreadsheetml/2006/main" count="2339" uniqueCount="703">
  <si>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</si>
  <si>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</si>
  <si>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</si>
  <si>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</si>
  <si>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</si>
  <si>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</si>
  <si>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</si>
  <si>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</si>
  <si>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</si>
  <si>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</si>
  <si>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</si>
  <si>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</si>
  <si>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</si>
  <si>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</si>
  <si>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</si>
  <si>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</si>
  <si>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</si>
  <si>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</si>
  <si>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</si>
  <si>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</si>
  <si>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</si>
  <si>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</si>
  <si>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</si>
  <si>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</si>
  <si>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</si>
  <si>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</si>
  <si>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</si>
  <si>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</si>
  <si>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</si>
  <si>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</si>
  <si>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</si>
  <si>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</si>
  <si>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</si>
  <si>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</si>
  <si>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</si>
  <si>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</si>
  <si>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</si>
  <si>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</si>
  <si>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</si>
  <si>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</si>
  <si>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</si>
  <si>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</si>
  <si>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</si>
  <si>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</si>
  <si>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</si>
  <si>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</si>
  <si>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</si>
  <si>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</si>
  <si>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</si>
  <si>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</si>
  <si>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</si>
  <si>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</si>
  <si>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</si>
  <si>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</si>
  <si>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</si>
  <si>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</si>
  <si>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</si>
  <si>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</si>
  <si>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</si>
  <si>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</si>
  <si>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</si>
  <si>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</si>
  <si>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</si>
  <si>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</si>
  <si>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</si>
  <si>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</si>
  <si>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</si>
  <si>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</si>
  <si>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</si>
  <si>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</si>
  <si>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</si>
  <si>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</si>
  <si>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</si>
  <si>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</si>
  <si>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</si>
  <si>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</si>
  <si>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</si>
  <si>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</si>
  <si>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</si>
  <si>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</si>
  <si>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</si>
  <si>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</si>
  <si>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</si>
  <si>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</si>
  <si>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</si>
  <si>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</si>
  <si>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</si>
  <si>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</si>
  <si>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</si>
  <si>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</si>
  <si>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</si>
  <si>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</si>
  <si>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</si>
  <si>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</si>
  <si>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</si>
  <si>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</si>
  <si>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</si>
  <si>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</si>
  <si>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</si>
  <si>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</si>
  <si>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</si>
  <si>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</si>
  <si>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</si>
  <si>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</si>
  <si>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</si>
  <si>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</si>
  <si>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</si>
  <si>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</si>
  <si>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</si>
  <si>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</si>
  <si>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</si>
  <si>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</si>
  <si>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</si>
  <si>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</si>
  <si>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</si>
  <si>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</si>
  <si>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</si>
  <si>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</si>
  <si>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</si>
  <si>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</si>
  <si>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</si>
  <si>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</si>
  <si>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</si>
  <si>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</si>
  <si>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</si>
  <si>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</si>
  <si>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</si>
  <si>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</si>
  <si>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</si>
  <si>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</si>
  <si>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</si>
  <si>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</si>
  <si>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</si>
  <si>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</si>
  <si>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</si>
  <si>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</si>
  <si>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</si>
  <si>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</si>
  <si>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</si>
  <si>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</si>
  <si>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</si>
  <si>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</si>
  <si>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</si>
  <si>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</si>
  <si>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</si>
  <si>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</si>
  <si>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</si>
  <si>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</si>
  <si>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</si>
  <si>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</si>
  <si>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</si>
  <si>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</si>
  <si>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</si>
  <si>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</si>
  <si>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</si>
  <si>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</si>
  <si>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</si>
  <si>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</si>
  <si>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</si>
  <si>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</si>
  <si>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</si>
  <si>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</si>
  <si>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</si>
  <si>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</si>
  <si>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</si>
  <si>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</si>
  <si>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</si>
  <si>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</si>
  <si>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</si>
  <si>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</si>
  <si>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</si>
  <si>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</si>
  <si>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</si>
  <si>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</si>
  <si>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</si>
  <si>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</si>
  <si>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</si>
  <si>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</si>
  <si>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</si>
  <si>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</si>
  <si>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</si>
  <si>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</si>
  <si>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</si>
  <si>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</si>
  <si>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</si>
  <si>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</si>
  <si>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</si>
  <si>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</si>
  <si>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</si>
  <si>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</si>
  <si>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</si>
  <si>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</si>
  <si>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</si>
  <si>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</si>
  <si>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</si>
  <si>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</si>
  <si>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</si>
  <si>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</si>
  <si>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</si>
  <si>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</si>
  <si>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</si>
  <si>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</si>
  <si>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</si>
  <si>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</si>
  <si>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</si>
  <si>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</si>
  <si>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</si>
  <si>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</si>
  <si>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</si>
  <si>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</si>
  <si>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</si>
  <si>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</si>
  <si>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</si>
  <si>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</si>
  <si>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</si>
  <si>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</si>
  <si>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</si>
  <si>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</si>
  <si>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</si>
  <si>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</si>
  <si>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</si>
  <si>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</si>
  <si>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</si>
  <si>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</si>
  <si>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</si>
  <si>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</si>
  <si>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</si>
  <si>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</si>
  <si>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</si>
  <si>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</si>
  <si>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</si>
  <si>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</si>
  <si>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</si>
  <si>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</si>
  <si>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</si>
  <si>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</si>
  <si>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</si>
  <si>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</si>
  <si>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</si>
  <si>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</si>
  <si>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</si>
  <si>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</si>
  <si>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</si>
  <si>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</si>
  <si>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</si>
  <si>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</si>
  <si>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</si>
  <si>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</si>
  <si>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</si>
  <si>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</si>
  <si>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</si>
  <si>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</si>
  <si>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</si>
  <si>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</si>
  <si>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</si>
  <si>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</si>
  <si>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</si>
  <si>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</si>
  <si>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</si>
  <si>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</si>
  <si>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</si>
  <si>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</si>
  <si>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</si>
  <si>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</si>
  <si>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</si>
  <si>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</si>
  <si>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</si>
  <si>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</si>
  <si>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</si>
  <si>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</si>
  <si>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</si>
  <si>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</si>
  <si>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</si>
  <si>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</si>
  <si>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</si>
  <si>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</si>
  <si>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</si>
  <si>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</si>
  <si>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</si>
  <si>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</si>
  <si>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</si>
  <si>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</si>
  <si>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</si>
  <si>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</si>
  <si>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</si>
  <si>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</si>
  <si>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</si>
  <si>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</si>
  <si>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</si>
  <si>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</si>
  <si>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</si>
  <si>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</si>
  <si>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</si>
  <si>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</si>
  <si>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</si>
  <si>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</si>
  <si>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</si>
  <si>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</si>
  <si>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</si>
  <si>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</si>
  <si>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</si>
  <si>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</si>
  <si>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</si>
  <si>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</si>
  <si>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</si>
  <si>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</si>
  <si>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</si>
  <si>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</si>
  <si>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</si>
  <si>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</si>
  <si>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</si>
  <si>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</si>
  <si>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</si>
  <si>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</si>
  <si>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</si>
  <si>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</si>
  <si>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</si>
  <si>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</si>
  <si>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</si>
  <si>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</si>
  <si>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</si>
  <si>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</si>
  <si>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</si>
  <si>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</si>
  <si>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</si>
  <si>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</si>
  <si>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</si>
  <si>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</si>
  <si>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</si>
  <si>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</si>
  <si>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</si>
  <si>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</si>
  <si>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</si>
  <si>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</si>
  <si>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</si>
  <si>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</si>
  <si>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</si>
  <si>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</si>
  <si>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</si>
  <si>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</si>
  <si>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</si>
  <si>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</si>
  <si>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</si>
  <si>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</si>
  <si>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</si>
  <si>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</si>
  <si>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</si>
  <si>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</si>
  <si>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</si>
  <si>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</si>
  <si>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</si>
  <si>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</si>
  <si>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</si>
  <si>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</si>
  <si>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</si>
  <si>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</si>
  <si>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</si>
  <si>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</si>
  <si>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</si>
  <si>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</si>
  <si>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</si>
  <si>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</si>
  <si>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</si>
  <si>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</si>
  <si>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</si>
  <si>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</si>
  <si>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</si>
  <si>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</si>
  <si>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</si>
  <si>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</si>
  <si>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</si>
  <si>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</si>
  <si>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</si>
  <si>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</si>
  <si>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</si>
  <si>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</si>
  <si>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</si>
  <si>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</si>
  <si>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</si>
  <si>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</si>
  <si>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</si>
  <si>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</si>
  <si>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</si>
  <si>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</si>
  <si>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</si>
  <si>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</si>
  <si>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</si>
  <si>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</si>
  <si>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</si>
  <si>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</si>
  <si>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</si>
  <si>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</si>
  <si>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</si>
  <si>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</si>
  <si>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</si>
  <si>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</si>
  <si>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</si>
  <si>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</si>
  <si>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</si>
  <si>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</si>
  <si>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</si>
  <si>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</si>
  <si>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</si>
  <si>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</si>
  <si>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</si>
  <si>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</si>
  <si>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</si>
  <si>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</si>
  <si>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</si>
  <si>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</si>
  <si>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</si>
  <si>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</si>
  <si>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</si>
  <si>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</si>
  <si>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</si>
  <si>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</si>
  <si>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</si>
  <si>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</si>
  <si>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</si>
  <si>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</si>
  <si>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</si>
  <si>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</si>
  <si>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</si>
  <si>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</si>
  <si>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</si>
  <si>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</si>
  <si>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</si>
  <si>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</si>
  <si>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</si>
  <si>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</si>
  <si>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</si>
  <si>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</si>
  <si>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</si>
  <si>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</si>
  <si>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</si>
  <si>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</si>
  <si>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</si>
  <si>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</si>
  <si>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</si>
  <si>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</si>
  <si>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</si>
  <si>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</si>
  <si>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</si>
  <si>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</si>
  <si>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</si>
  <si>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</si>
  <si>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</si>
  <si>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</si>
  <si>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</si>
  <si>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</si>
  <si>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</si>
  <si>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</si>
  <si>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</si>
  <si>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</si>
  <si>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</si>
  <si>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</si>
  <si>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</si>
  <si>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</si>
  <si>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</si>
  <si>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</si>
  <si>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</si>
  <si>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</si>
  <si>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</si>
  <si>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</si>
  <si>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</si>
  <si>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</si>
  <si>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</si>
  <si>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</si>
  <si>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</si>
  <si>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</si>
  <si>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</si>
  <si>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</si>
  <si>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</si>
  <si>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</si>
  <si>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</si>
  <si>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</si>
  <si>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</si>
  <si>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</si>
  <si>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</si>
  <si>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</si>
  <si>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</si>
  <si>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</si>
  <si>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</si>
  <si>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</si>
  <si>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</si>
  <si>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</si>
  <si>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</si>
  <si>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</si>
  <si>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</si>
  <si>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</si>
  <si>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</si>
  <si>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</si>
  <si>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</si>
  <si>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</si>
  <si>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</si>
  <si>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</si>
  <si>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</si>
  <si>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</si>
  <si>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</si>
  <si>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</si>
  <si>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</si>
  <si>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</si>
  <si>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</si>
  <si>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</si>
  <si>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</si>
  <si>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</si>
  <si>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</si>
  <si>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</si>
  <si>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</si>
  <si>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</si>
  <si>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</si>
  <si>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</si>
  <si>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</si>
  <si>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</si>
  <si>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</si>
  <si>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</si>
  <si>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</si>
  <si>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</si>
  <si>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</si>
  <si>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</si>
  <si>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</si>
  <si>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</si>
  <si>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</si>
  <si>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</si>
  <si>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</si>
  <si>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</si>
  <si>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</si>
  <si>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</si>
  <si>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</si>
  <si>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</si>
  <si>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</si>
  <si>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</si>
  <si>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</si>
  <si>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</si>
  <si>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</si>
  <si>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</si>
  <si>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</si>
  <si>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</si>
  <si>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</si>
  <si>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</si>
  <si>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</si>
  <si>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</si>
  <si>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</si>
  <si>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</si>
  <si>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</si>
  <si>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</si>
  <si>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</si>
  <si>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</si>
  <si>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</si>
  <si>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</si>
  <si>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</si>
  <si>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</si>
  <si>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</si>
  <si>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</si>
  <si>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</si>
  <si>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</si>
  <si>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</si>
  <si>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</si>
  <si>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</si>
  <si>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</si>
  <si>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</si>
  <si>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</si>
  <si>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</si>
  <si>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</si>
  <si>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</si>
  <si>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</si>
  <si>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</si>
  <si>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</si>
  <si>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</si>
  <si>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</si>
  <si>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</si>
  <si>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</si>
  <si>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</si>
  <si>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</si>
  <si>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</si>
  <si>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</si>
  <si>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</si>
  <si>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</si>
  <si>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</si>
  <si>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</si>
  <si>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</si>
  <si>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</si>
  <si>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</si>
  <si>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</si>
  <si>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</si>
  <si>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</si>
  <si>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</si>
  <si>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</si>
  <si>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</si>
  <si>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</si>
  <si>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</si>
  <si>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</si>
  <si>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</si>
  <si>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</si>
  <si>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</si>
  <si>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</si>
  <si>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</si>
  <si>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</si>
  <si>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</si>
  <si>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</si>
  <si>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</si>
  <si>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</si>
  <si>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</si>
  <si>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</si>
  <si>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</si>
  <si>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</si>
  <si>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</si>
  <si>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</si>
  <si>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</si>
  <si>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</si>
  <si>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</si>
  <si>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</si>
  <si>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</si>
  <si>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</si>
  <si>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</si>
  <si>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</si>
  <si>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</si>
  <si>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</si>
  <si>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</si>
  <si>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</si>
  <si>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</si>
  <si>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</si>
  <si>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</si>
  <si>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</si>
  <si>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</si>
  <si>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</si>
  <si>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</si>
  <si>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</si>
  <si>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</si>
  <si>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東電福島第一原発・除染作業者に係る放射線関連情報の国際発信の強化</t>
  </si>
  <si>
    <t>労働基準局安全衛生部</t>
  </si>
  <si>
    <t>髙倉　俊二</t>
  </si>
  <si>
    <t>平成２６年度</t>
  </si>
  <si>
    <t>終了予定なし</t>
  </si>
  <si>
    <t>労働衛生課</t>
  </si>
  <si>
    <t>-</t>
  </si>
  <si>
    <t>労働災害防止対策事業
委託費</t>
  </si>
  <si>
    <t>職員旅費</t>
  </si>
  <si>
    <t>年度における英語版ＨＰアクセス件数を目標値以上とする。</t>
  </si>
  <si>
    <t>年度における英語版ＨＰアクセス件数</t>
  </si>
  <si>
    <t>件</t>
  </si>
  <si>
    <t>厚労省ホームページから集計</t>
  </si>
  <si>
    <t xml:space="preserve"> 千円/件</t>
  </si>
  <si>
    <t xml:space="preserve">　 　X / Y </t>
    <phoneticPr fontId="5"/>
  </si>
  <si>
    <t>11,754千円
/431件</t>
  </si>
  <si>
    <t>施策大目標２　労働者が安全で健康に働くことができる職場づくりを推進すること</t>
  </si>
  <si>
    <t>施策目標Ⅲ－２－１　労働者が安全で健康に働くことができる職場づくりを推進すること</t>
  </si>
  <si>
    <t>１ 労働災害による死亡者数</t>
  </si>
  <si>
    <t>人</t>
  </si>
  <si>
    <t>２ 労働災害による死傷者数（休業４日以上）</t>
  </si>
  <si>
    <t>新26-032</t>
  </si>
  <si>
    <t>新26-033</t>
  </si>
  <si>
    <t>427</t>
  </si>
  <si>
    <t>421</t>
  </si>
  <si>
    <t>424</t>
  </si>
  <si>
    <t>426</t>
  </si>
  <si>
    <t>○</t>
  </si>
  <si>
    <t>厚労</t>
  </si>
  <si>
    <t>-</t>
    <phoneticPr fontId="5"/>
  </si>
  <si>
    <t>単位当たりコスト ＝X：「委託費」／
　　　　　　　　　　　　　　　　　　Y：「アウトプット件数」
X：委託費の執行額（令和３年度は予算額）
Y：アウトプット件数（令和３年度は見込）</t>
    <phoneticPr fontId="5"/>
  </si>
  <si>
    <t>12,894千円
/365件</t>
    <phoneticPr fontId="5"/>
  </si>
  <si>
    <t>○</t>
    <phoneticPr fontId="5"/>
  </si>
  <si>
    <t>‐</t>
  </si>
  <si>
    <t>主に翻訳、ホームページの運営管理に係る人件費であり、事業目的に即した適切な費目である。</t>
    <rPh sb="31" eb="32">
      <t>ソク</t>
    </rPh>
    <phoneticPr fontId="5"/>
  </si>
  <si>
    <t>労働者災害補償保険法第29条第１項第３号</t>
    <phoneticPr fontId="5"/>
  </si>
  <si>
    <t>-</t>
    <phoneticPr fontId="5"/>
  </si>
  <si>
    <t>事業費</t>
    <rPh sb="0" eb="3">
      <t>ジギョウヒ</t>
    </rPh>
    <phoneticPr fontId="5"/>
  </si>
  <si>
    <t>管理費</t>
    <rPh sb="0" eb="3">
      <t>カンリヒ</t>
    </rPh>
    <phoneticPr fontId="5"/>
  </si>
  <si>
    <t>消費税</t>
    <rPh sb="0" eb="3">
      <t>ショウヒゼイ</t>
    </rPh>
    <phoneticPr fontId="5"/>
  </si>
  <si>
    <t>人件費・印刷製本費・雑役務費等</t>
    <rPh sb="0" eb="3">
      <t>ジンケンヒ</t>
    </rPh>
    <rPh sb="4" eb="6">
      <t>インサツ</t>
    </rPh>
    <rPh sb="6" eb="8">
      <t>セイホン</t>
    </rPh>
    <rPh sb="8" eb="9">
      <t>ヒ</t>
    </rPh>
    <rPh sb="10" eb="12">
      <t>ザツエキ</t>
    </rPh>
    <rPh sb="12" eb="14">
      <t>ムヒ</t>
    </rPh>
    <rPh sb="14" eb="15">
      <t>トウ</t>
    </rPh>
    <phoneticPr fontId="5"/>
  </si>
  <si>
    <t>賃料等</t>
    <rPh sb="0" eb="2">
      <t>チンリョウ</t>
    </rPh>
    <rPh sb="2" eb="3">
      <t>トウ</t>
    </rPh>
    <phoneticPr fontId="5"/>
  </si>
  <si>
    <t>職員旅費</t>
    <rPh sb="0" eb="2">
      <t>ショクイン</t>
    </rPh>
    <rPh sb="2" eb="4">
      <t>リョヒ</t>
    </rPh>
    <phoneticPr fontId="5"/>
  </si>
  <si>
    <t>国際機関主催の会合への出席</t>
    <rPh sb="0" eb="2">
      <t>コクサイ</t>
    </rPh>
    <rPh sb="2" eb="4">
      <t>キカン</t>
    </rPh>
    <rPh sb="4" eb="6">
      <t>シュサイ</t>
    </rPh>
    <rPh sb="7" eb="9">
      <t>カイゴウ</t>
    </rPh>
    <rPh sb="11" eb="13">
      <t>シュッセキ</t>
    </rPh>
    <phoneticPr fontId="5"/>
  </si>
  <si>
    <t>東電福島第一原発作業者等に係る放射線関連情報の国際発信の強化事業</t>
    <phoneticPr fontId="5"/>
  </si>
  <si>
    <t>国際機関主催の会合への出席</t>
    <phoneticPr fontId="5"/>
  </si>
  <si>
    <t>(1)　関連文書を英訳して、厚労省ＨＰに掲載
　　（81件：資料計69件、年間の線量報告12件）
(2)　海外メディアに対する東電福島第一原発の視察（資料89件）を実施
(3)　(1)(2)をまとめた配布用英語資料を作成（資料54件）
(4)　国際機関等の専門家への情報提供（３回）</t>
    <phoneticPr fontId="5"/>
  </si>
  <si>
    <t>無</t>
  </si>
  <si>
    <t>有</t>
  </si>
  <si>
    <t>成果目標（4,000件）に対して成果実績（5,936件）を上回っている。</t>
    <rPh sb="0" eb="2">
      <t>セイカ</t>
    </rPh>
    <rPh sb="2" eb="4">
      <t>モクヒョウ</t>
    </rPh>
    <rPh sb="10" eb="11">
      <t>ケン</t>
    </rPh>
    <rPh sb="13" eb="14">
      <t>タイ</t>
    </rPh>
    <rPh sb="16" eb="18">
      <t>セイカ</t>
    </rPh>
    <rPh sb="18" eb="20">
      <t>ジッセキ</t>
    </rPh>
    <rPh sb="26" eb="27">
      <t>ケン</t>
    </rPh>
    <rPh sb="29" eb="30">
      <t>ウエ</t>
    </rPh>
    <phoneticPr fontId="5"/>
  </si>
  <si>
    <t>　引き続き事業を効率的・効果的に実施することとする。</t>
    <phoneticPr fontId="5"/>
  </si>
  <si>
    <t>-</t>
    <phoneticPr fontId="5"/>
  </si>
  <si>
    <t>(1)　次の情報に係る厚生労働省英語版ホームページの更新及び英語原稿の作成
　　①放射線被ばくの状況等、②関連報道発表資料、③関連ガイドライン等、④関連法令、⑤関連行政通達、⑥放射線防護等の好事例
(2)　 海外メディアに対する東電福島第一原発の視察による現状の理解の促進
(3) 　(1)及び(2)の概要をまとめた配布用英語資料の作成
(4)　 WHO、ILO、UNSCEAR等の専門家や海外メディアへの専門家への積極的な情報提供の実施</t>
    <phoneticPr fontId="5"/>
  </si>
  <si>
    <t>作業者の放射線被ばく状況やその対策に関する情報を英訳し、厚生労働省の英語版ホームページに掲載するほか、英文冊子にまとめる。さらに、世界保健機関（WHO）、国際労働機関（ILO）、国連科学委員会（UNSCEAR）等の国際機関や専門家に、ホームページの掲載事項の案内や冊子を配布する等積極的な情報提供を実施し、我が国の施策等について国際機関等に対し情報発信を行うことで、測定指標１及び２の改善に寄与すると見込んでいる。</t>
    <phoneticPr fontId="5"/>
  </si>
  <si>
    <t>国として国際機関等に対して情報発信するものであり、地方自治体や民間等が積極的に事業展開することは見込めない。</t>
    <rPh sb="0" eb="1">
      <t>クニ</t>
    </rPh>
    <rPh sb="4" eb="6">
      <t>コクサイ</t>
    </rPh>
    <rPh sb="6" eb="8">
      <t>キカン</t>
    </rPh>
    <rPh sb="8" eb="9">
      <t>トウ</t>
    </rPh>
    <rPh sb="10" eb="11">
      <t>タイ</t>
    </rPh>
    <phoneticPr fontId="5"/>
  </si>
  <si>
    <t xml:space="preserve">　東電福島第一原発作業者等の放射線被ばくの状況や放射線防護等について、国際機関等が作成する報告書等に事実誤認や我が国の見解と相容れない見解が記載されるようなことがあれば、我が国の取組に対する国際的な信頼感が失われかねない。廃炉に係るこれらの情報を国際機関等に積極的かつ適切に情報提供を行うことで、被ばく管理規制を含む廃炉等の安全確保の取組についての我が国の取組に対する国際社会の正確な理解と信頼を得る。
</t>
    <rPh sb="89" eb="91">
      <t>トリクミ</t>
    </rPh>
    <rPh sb="158" eb="160">
      <t>ハイロ</t>
    </rPh>
    <rPh sb="160" eb="161">
      <t>トウ</t>
    </rPh>
    <rPh sb="162" eb="164">
      <t>アンゼン</t>
    </rPh>
    <rPh sb="164" eb="166">
      <t>カクホ</t>
    </rPh>
    <rPh sb="167" eb="169">
      <t>トリクミ</t>
    </rPh>
    <rPh sb="174" eb="175">
      <t>ワ</t>
    </rPh>
    <rPh sb="176" eb="177">
      <t>クニ</t>
    </rPh>
    <rPh sb="198" eb="199">
      <t>エ</t>
    </rPh>
    <phoneticPr fontId="5"/>
  </si>
  <si>
    <t>東電福島第一原発の廃炉等の取組は国際的に注目されており、被ばく管理規制を含む廃炉等の安全確保についての我が国の取組に対する国際機関等の正確な理解と信頼を得ることは優先度が高い。そのために必要な情報を発信するものであり、必要かつ適切な事業である。</t>
    <rPh sb="40" eb="41">
      <t>トウ</t>
    </rPh>
    <rPh sb="81" eb="84">
      <t>ユウセンド</t>
    </rPh>
    <rPh sb="85" eb="86">
      <t>タカ</t>
    </rPh>
    <rPh sb="93" eb="95">
      <t>ヒツヨウ</t>
    </rPh>
    <rPh sb="96" eb="98">
      <t>ジョウホウ</t>
    </rPh>
    <rPh sb="99" eb="101">
      <t>ハッシン</t>
    </rPh>
    <rPh sb="109" eb="111">
      <t>ヒツヨウ</t>
    </rPh>
    <rPh sb="113" eb="115">
      <t>テキセツ</t>
    </rPh>
    <rPh sb="116" eb="118">
      <t>ジギョウ</t>
    </rPh>
    <phoneticPr fontId="5"/>
  </si>
  <si>
    <t>本事業が国際的な信用失墜に起因した国内事業主の遵法意識の減退防止、ひいては労働者の健康障害防止を目的としているため、労災保険の目的とも合致しており、経費負担は妥当である。</t>
    <rPh sb="25" eb="27">
      <t>イシキ</t>
    </rPh>
    <phoneticPr fontId="5"/>
  </si>
  <si>
    <t>東電福島第一原発の廃炉等の取組は国際的に注目されており、作業者等の放射線被ばくの状況や放射線防護等について、国際機関等が作成する報告書等に、事実誤認や我が国の見解と相容れない見解が記載されれば、我が国の被ばく管理規制等に対する国際的な信頼感が失われ、ひいては国内事業者の遵法意識に悪影響を与えることにもなりかねない。被ばく管理規制を含む廃炉等の安全確保についての我が国の取組に対する国際機関等の正確な理解と信頼を得る必要がある。</t>
    <rPh sb="0" eb="2">
      <t>トウデン</t>
    </rPh>
    <rPh sb="2" eb="4">
      <t>フクシマ</t>
    </rPh>
    <rPh sb="4" eb="6">
      <t>ダイイチ</t>
    </rPh>
    <rPh sb="6" eb="8">
      <t>ゲンパツ</t>
    </rPh>
    <rPh sb="9" eb="11">
      <t>ハイロ</t>
    </rPh>
    <rPh sb="11" eb="12">
      <t>トウ</t>
    </rPh>
    <rPh sb="13" eb="15">
      <t>トリクミ</t>
    </rPh>
    <rPh sb="16" eb="19">
      <t>コクサイテキ</t>
    </rPh>
    <rPh sb="20" eb="22">
      <t>チュウモク</t>
    </rPh>
    <rPh sb="75" eb="76">
      <t>ワ</t>
    </rPh>
    <rPh sb="77" eb="78">
      <t>クニ</t>
    </rPh>
    <rPh sb="108" eb="109">
      <t>トウ</t>
    </rPh>
    <rPh sb="168" eb="170">
      <t>ハイロ</t>
    </rPh>
    <rPh sb="170" eb="171">
      <t>トウ</t>
    </rPh>
    <rPh sb="172" eb="174">
      <t>アンゼン</t>
    </rPh>
    <rPh sb="174" eb="176">
      <t>カクホ</t>
    </rPh>
    <rPh sb="181" eb="182">
      <t>ワ</t>
    </rPh>
    <rPh sb="183" eb="184">
      <t>クニ</t>
    </rPh>
    <rPh sb="185" eb="187">
      <t>トリクミ</t>
    </rPh>
    <rPh sb="188" eb="189">
      <t>タイ</t>
    </rPh>
    <rPh sb="197" eb="199">
      <t>セイカク</t>
    </rPh>
    <rPh sb="200" eb="202">
      <t>リカイ</t>
    </rPh>
    <rPh sb="203" eb="205">
      <t>シンライ</t>
    </rPh>
    <phoneticPr fontId="5"/>
  </si>
  <si>
    <t>厚生労働省の英語版ホームページへの掲載、国際機関等の専門家への情報提供など、海外に向けて適切かる積極的に情報が発信されている。</t>
    <rPh sb="44" eb="46">
      <t>テキセツ</t>
    </rPh>
    <rPh sb="48" eb="51">
      <t>セッキョクテキ</t>
    </rPh>
    <rPh sb="52" eb="54">
      <t>ジョウホウ</t>
    </rPh>
    <phoneticPr fontId="5"/>
  </si>
  <si>
    <t>-</t>
    <phoneticPr fontId="5"/>
  </si>
  <si>
    <t>14,257千円
/200件</t>
    <phoneticPr fontId="5"/>
  </si>
  <si>
    <t>B.事務費</t>
    <rPh sb="2" eb="5">
      <t>ジムヒ</t>
    </rPh>
    <phoneticPr fontId="5"/>
  </si>
  <si>
    <t>A株式会社エァクレーレン</t>
    <rPh sb="1" eb="5">
      <t>カブシキガイシャ</t>
    </rPh>
    <phoneticPr fontId="5"/>
  </si>
  <si>
    <t>株式会社エァクレーレン</t>
    <rPh sb="0" eb="4">
      <t>カブシキガイシャ</t>
    </rPh>
    <phoneticPr fontId="5"/>
  </si>
  <si>
    <t>13,728千円
/227件</t>
    <phoneticPr fontId="5"/>
  </si>
  <si>
    <t>令和２年度当初見込（68.6千円/件）に対して、同年度の実績（60.5千円/件）は下回っており、妥当な水準である。</t>
    <rPh sb="0" eb="2">
      <t>レイワ</t>
    </rPh>
    <rPh sb="3" eb="5">
      <t>ネンド</t>
    </rPh>
    <rPh sb="5" eb="7">
      <t>トウショ</t>
    </rPh>
    <rPh sb="7" eb="9">
      <t>ミコ</t>
    </rPh>
    <rPh sb="14" eb="16">
      <t>センエン</t>
    </rPh>
    <rPh sb="17" eb="18">
      <t>ケン</t>
    </rPh>
    <rPh sb="20" eb="21">
      <t>タイ</t>
    </rPh>
    <rPh sb="24" eb="25">
      <t>ドウ</t>
    </rPh>
    <rPh sb="25" eb="27">
      <t>ネンド</t>
    </rPh>
    <rPh sb="28" eb="30">
      <t>ジッセキ</t>
    </rPh>
    <rPh sb="41" eb="43">
      <t>シタマワ</t>
    </rPh>
    <phoneticPr fontId="5"/>
  </si>
  <si>
    <t>当初見込み（200件）に対して活動実績（227件）は上回っている。</t>
    <rPh sb="9" eb="10">
      <t>ケン</t>
    </rPh>
    <rPh sb="12" eb="13">
      <t>タイ</t>
    </rPh>
    <rPh sb="23" eb="24">
      <t>ケン</t>
    </rPh>
    <rPh sb="26" eb="28">
      <t>ウワマワ</t>
    </rPh>
    <phoneticPr fontId="5"/>
  </si>
  <si>
    <t>一般競争入札（総合評価落札方式）としており、競争性は確保されている。
一者応札については、入札説明会参加者にヒアリングした結果をもとに、仕様書における業務内容の疑義事項の明確化、実施体制の要件緩和を行い、１者応札の解消に努めている。(令和３年度事業は２者が応札している。)</t>
    <phoneticPr fontId="5"/>
  </si>
  <si>
    <t>職員旅費について、新型コロナウィルス感染症の感染拡大に伴い、海外で開催される国際会議への出席等に要する経費の支出がなかったことが、不用の主な要因である。</t>
    <rPh sb="0" eb="2">
      <t>ショクイン</t>
    </rPh>
    <rPh sb="2" eb="4">
      <t>リョヒ</t>
    </rPh>
    <rPh sb="9" eb="11">
      <t>シンガタ</t>
    </rPh>
    <rPh sb="18" eb="21">
      <t>カンセンショウ</t>
    </rPh>
    <rPh sb="22" eb="24">
      <t>カンセン</t>
    </rPh>
    <rPh sb="24" eb="26">
      <t>カクダイ</t>
    </rPh>
    <rPh sb="27" eb="28">
      <t>トモナ</t>
    </rPh>
    <rPh sb="30" eb="32">
      <t>カイガイ</t>
    </rPh>
    <rPh sb="33" eb="35">
      <t>カイサイ</t>
    </rPh>
    <rPh sb="38" eb="40">
      <t>コクサイ</t>
    </rPh>
    <rPh sb="40" eb="42">
      <t>カイギ</t>
    </rPh>
    <rPh sb="44" eb="47">
      <t>シュッセキナド</t>
    </rPh>
    <rPh sb="48" eb="49">
      <t>ヨウ</t>
    </rPh>
    <rPh sb="51" eb="53">
      <t>ケイヒ</t>
    </rPh>
    <rPh sb="54" eb="56">
      <t>シシュツ</t>
    </rPh>
    <rPh sb="65" eb="67">
      <t>フヨウ</t>
    </rPh>
    <rPh sb="68" eb="69">
      <t>オモ</t>
    </rPh>
    <rPh sb="70" eb="72">
      <t>ヨウイン</t>
    </rPh>
    <phoneticPr fontId="5"/>
  </si>
  <si>
    <t>　新型コロナウィルス感染症の感染拡大により職員旅費の不用は発生しているものの、本事業の目的に照らして、英語版ＨＰアクセス件数の成果目標及び活動見込を達成するなど効果的に実施されており、運営のあり方は妥当であると考えられる。
　今後とも、有効な事業の運営に努めてまいりたい。</t>
    <rPh sb="39" eb="40">
      <t>ホン</t>
    </rPh>
    <phoneticPr fontId="5"/>
  </si>
  <si>
    <t>-</t>
    <phoneticPr fontId="5"/>
  </si>
  <si>
    <t>-</t>
    <phoneticPr fontId="5"/>
  </si>
  <si>
    <t>(1) 福島復興再生基本方針（令和３年３月26日閣議決定）
(2) 東京電力ホールディングス（株）福島第一原子力発電所の廃止措置等に向けた中長期ロードマップ（令和元年12月27日廃炉・汚染水・処理水対策関係閣僚会議）</t>
    <rPh sb="15" eb="17">
      <t>レイワ</t>
    </rPh>
    <rPh sb="18" eb="19">
      <t>ネン</t>
    </rPh>
    <rPh sb="20" eb="21">
      <t>ガツ</t>
    </rPh>
    <rPh sb="23" eb="24">
      <t>ニチ</t>
    </rPh>
    <rPh sb="24" eb="26">
      <t>カクギ</t>
    </rPh>
    <rPh sb="26" eb="28">
      <t>ケッテイ</t>
    </rPh>
    <rPh sb="34" eb="36">
      <t>トウキョウ</t>
    </rPh>
    <rPh sb="36" eb="38">
      <t>デンリョク</t>
    </rPh>
    <rPh sb="46" eb="49">
      <t>カブ</t>
    </rPh>
    <rPh sb="49" eb="51">
      <t>フクシマ</t>
    </rPh>
    <rPh sb="51" eb="53">
      <t>ダイイチ</t>
    </rPh>
    <rPh sb="53" eb="56">
      <t>ゲンシリョク</t>
    </rPh>
    <rPh sb="56" eb="59">
      <t>ハツデンショ</t>
    </rPh>
    <rPh sb="60" eb="62">
      <t>ハイシ</t>
    </rPh>
    <rPh sb="62" eb="64">
      <t>ソチ</t>
    </rPh>
    <rPh sb="64" eb="65">
      <t>トウ</t>
    </rPh>
    <rPh sb="66" eb="67">
      <t>ム</t>
    </rPh>
    <rPh sb="69" eb="72">
      <t>チュウチョウキ</t>
    </rPh>
    <rPh sb="79" eb="81">
      <t>レイワ</t>
    </rPh>
    <rPh sb="81" eb="83">
      <t>ガンネン</t>
    </rPh>
    <rPh sb="85" eb="86">
      <t>ガツ</t>
    </rPh>
    <rPh sb="88" eb="89">
      <t>ニチ</t>
    </rPh>
    <rPh sb="89" eb="91">
      <t>ハイロ</t>
    </rPh>
    <rPh sb="92" eb="95">
      <t>オセンスイ</t>
    </rPh>
    <rPh sb="96" eb="99">
      <t>ショリスイ</t>
    </rPh>
    <rPh sb="99" eb="101">
      <t>タイサク</t>
    </rPh>
    <rPh sb="101" eb="103">
      <t>カンケイ</t>
    </rPh>
    <rPh sb="103" eb="105">
      <t>カクリョウ</t>
    </rPh>
    <rPh sb="105" eb="107">
      <t>カイギ</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</si>
</sst>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33</xdr:col>
      <xdr:colOff>192126</xdr:colOff>
      <xdr:row>756</xdr:row>
      <xdr:rowOff>6934</xdr:rowOff>
    </xdr:from>
    <xdr:ext cx="845360" cy="459100"/>
    <xdr:sp macro="" textlink="">
      <xdr:nvSpPr>
        <xdr:cNvPr id="22" name="テキスト ボックス 21"/>
        <xdr:cNvSpPr txBox="1"/>
      </xdr:nvSpPr>
      <xdr:spPr>
        <a:xfrm>
          <a:off x="6792951" y="45545959"/>
          <a:ext cx="845360" cy="459100"/>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B</a:t>
          </a:r>
          <a:r>
            <a:rPr kumimoji="1" lang="ja-JP" altLang="en-US" sz="1100"/>
            <a:t>　事務費</a:t>
          </a:r>
          <a:endParaRPr kumimoji="1" lang="en-US" altLang="ja-JP" sz="1100"/>
        </a:p>
        <a:p>
          <a:pPr algn="ctr"/>
          <a:r>
            <a:rPr kumimoji="1" lang="ja-JP" altLang="en-US" sz="1100"/>
            <a:t>（０百万円）</a:t>
          </a:r>
        </a:p>
      </xdr:txBody>
    </xdr:sp>
    <xdr:clientData/>
  </xdr:oneCellAnchor>
  <xdr:twoCellAnchor>
    <xdr:from>
      <xdr:col>29</xdr:col>
      <xdr:colOff>90329</xdr:colOff>
      <xdr:row>751</xdr:row>
      <xdr:rowOff>244847</xdr:rowOff>
    </xdr:from>
    <xdr:to>
      <xdr:col>29</xdr:col>
      <xdr:colOff>90331</xdr:colOff>
      <xdr:row>753</xdr:row>
      <xdr:rowOff>262198</xdr:rowOff>
    </xdr:to>
    <xdr:cxnSp macro="">
      <xdr:nvCxnSpPr>
        <xdr:cNvPr id="23" name="直線コネクタ 22"/>
        <xdr:cNvCxnSpPr/>
      </xdr:nvCxnSpPr>
      <xdr:spPr>
        <a:xfrm flipH="1">
          <a:off x="5891054" y="44021747"/>
          <a:ext cx="2" cy="722201"/>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oneCellAnchor>
    <xdr:from>
      <xdr:col>16</xdr:col>
      <xdr:colOff>193297</xdr:colOff>
      <xdr:row>756</xdr:row>
      <xdr:rowOff>118724</xdr:rowOff>
    </xdr:from>
    <xdr:ext cx="2715552" cy="564835"/>
    <xdr:sp macro="" textlink="">
      <xdr:nvSpPr>
        <xdr:cNvPr id="24" name="テキスト ボックス 23"/>
        <xdr:cNvSpPr txBox="1"/>
      </xdr:nvSpPr>
      <xdr:spPr>
        <a:xfrm>
          <a:off x="3420591" y="47833371"/>
          <a:ext cx="2715552" cy="564835"/>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100"/>
            <a:t>A</a:t>
          </a:r>
          <a:r>
            <a:rPr kumimoji="1" lang="ja-JP" altLang="en-US" sz="1100"/>
            <a:t>　株式会社エァクレーレン（１４百万円）</a:t>
          </a:r>
        </a:p>
      </xdr:txBody>
    </xdr:sp>
    <xdr:clientData/>
  </xdr:oneCellAnchor>
  <xdr:twoCellAnchor>
    <xdr:from>
      <xdr:col>23</xdr:col>
      <xdr:colOff>151651</xdr:colOff>
      <xdr:row>753</xdr:row>
      <xdr:rowOff>276204</xdr:rowOff>
    </xdr:from>
    <xdr:to>
      <xdr:col>23</xdr:col>
      <xdr:colOff>151651</xdr:colOff>
      <xdr:row>756</xdr:row>
      <xdr:rowOff>3462</xdr:rowOff>
    </xdr:to>
    <xdr:cxnSp macro="">
      <xdr:nvCxnSpPr>
        <xdr:cNvPr id="25" name="直線コネクタ 24"/>
        <xdr:cNvCxnSpPr/>
      </xdr:nvCxnSpPr>
      <xdr:spPr>
        <a:xfrm>
          <a:off x="4752226" y="44757954"/>
          <a:ext cx="0" cy="78453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155660</xdr:colOff>
      <xdr:row>753</xdr:row>
      <xdr:rowOff>274683</xdr:rowOff>
    </xdr:from>
    <xdr:to>
      <xdr:col>36</xdr:col>
      <xdr:colOff>4481</xdr:colOff>
      <xdr:row>753</xdr:row>
      <xdr:rowOff>274683</xdr:rowOff>
    </xdr:to>
    <xdr:cxnSp macro="">
      <xdr:nvCxnSpPr>
        <xdr:cNvPr id="26" name="直線コネクタ 25"/>
        <xdr:cNvCxnSpPr/>
      </xdr:nvCxnSpPr>
      <xdr:spPr>
        <a:xfrm>
          <a:off x="4756235" y="44756433"/>
          <a:ext cx="2449146"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34040</xdr:colOff>
      <xdr:row>757</xdr:row>
      <xdr:rowOff>241032</xdr:rowOff>
    </xdr:from>
    <xdr:to>
      <xdr:col>38</xdr:col>
      <xdr:colOff>112058</xdr:colOff>
      <xdr:row>760</xdr:row>
      <xdr:rowOff>89648</xdr:rowOff>
    </xdr:to>
    <xdr:sp macro="" textlink="">
      <xdr:nvSpPr>
        <xdr:cNvPr id="27" name="大かっこ 26"/>
        <xdr:cNvSpPr/>
      </xdr:nvSpPr>
      <xdr:spPr>
        <a:xfrm>
          <a:off x="3034415" y="46132482"/>
          <a:ext cx="4678593" cy="816243"/>
        </a:xfrm>
        <a:prstGeom prst="bracketPair">
          <a:avLst>
            <a:gd name="adj" fmla="val 1165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201704</xdr:colOff>
      <xdr:row>754</xdr:row>
      <xdr:rowOff>297739</xdr:rowOff>
    </xdr:from>
    <xdr:to>
      <xdr:col>28</xdr:col>
      <xdr:colOff>56028</xdr:colOff>
      <xdr:row>755</xdr:row>
      <xdr:rowOff>281576</xdr:rowOff>
    </xdr:to>
    <xdr:sp macro="" textlink="">
      <xdr:nvSpPr>
        <xdr:cNvPr id="28" name="テキスト ボックス 27"/>
        <xdr:cNvSpPr txBox="1"/>
      </xdr:nvSpPr>
      <xdr:spPr>
        <a:xfrm>
          <a:off x="3202079" y="45131914"/>
          <a:ext cx="2454649" cy="3362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一般競争契約（総合評価）</a:t>
          </a:r>
          <a:r>
            <a:rPr kumimoji="1" lang="en-US" altLang="ja-JP" sz="1200"/>
            <a:t>】</a:t>
          </a:r>
        </a:p>
      </xdr:txBody>
    </xdr:sp>
    <xdr:clientData/>
  </xdr:twoCellAnchor>
  <xdr:twoCellAnchor>
    <xdr:from>
      <xdr:col>35</xdr:col>
      <xdr:colOff>200142</xdr:colOff>
      <xdr:row>753</xdr:row>
      <xdr:rowOff>277834</xdr:rowOff>
    </xdr:from>
    <xdr:to>
      <xdr:col>35</xdr:col>
      <xdr:colOff>200142</xdr:colOff>
      <xdr:row>756</xdr:row>
      <xdr:rowOff>5092</xdr:rowOff>
    </xdr:to>
    <xdr:cxnSp macro="">
      <xdr:nvCxnSpPr>
        <xdr:cNvPr id="29" name="直線コネクタ 28"/>
        <xdr:cNvCxnSpPr/>
      </xdr:nvCxnSpPr>
      <xdr:spPr>
        <a:xfrm>
          <a:off x="7201017" y="44759584"/>
          <a:ext cx="0" cy="78453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33486</xdr:colOff>
      <xdr:row>749</xdr:row>
      <xdr:rowOff>103909</xdr:rowOff>
    </xdr:from>
    <xdr:ext cx="2173941" cy="851648"/>
    <xdr:sp macro="" textlink="">
      <xdr:nvSpPr>
        <xdr:cNvPr id="30" name="テキスト ボックス 29"/>
        <xdr:cNvSpPr txBox="1"/>
      </xdr:nvSpPr>
      <xdr:spPr>
        <a:xfrm>
          <a:off x="4834086" y="43175959"/>
          <a:ext cx="2173941" cy="851648"/>
        </a:xfrm>
        <a:prstGeom prst="rect">
          <a:avLst/>
        </a:prstGeom>
        <a:solidFill>
          <a:schemeClr val="bg1"/>
        </a:solid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厚生労働省</a:t>
          </a:r>
          <a:endParaRPr kumimoji="1" lang="en-US" altLang="ja-JP" sz="1100"/>
        </a:p>
        <a:p>
          <a:pPr algn="ctr"/>
          <a:r>
            <a:rPr kumimoji="1" lang="ja-JP" altLang="en-US" sz="1100"/>
            <a:t>（</a:t>
          </a:r>
          <a:r>
            <a:rPr kumimoji="1" lang="ja-JP" altLang="ja-JP" sz="1100">
              <a:solidFill>
                <a:schemeClr val="tx1"/>
              </a:solidFill>
              <a:effectLst/>
              <a:latin typeface="+mn-lt"/>
              <a:ea typeface="+mn-ea"/>
              <a:cs typeface="+mn-cs"/>
            </a:rPr>
            <a:t>１</a:t>
          </a:r>
          <a:r>
            <a:rPr kumimoji="1" lang="ja-JP" altLang="en-US" sz="1100">
              <a:solidFill>
                <a:schemeClr val="tx1"/>
              </a:solidFill>
              <a:effectLst/>
              <a:latin typeface="+mn-lt"/>
              <a:ea typeface="+mn-ea"/>
              <a:cs typeface="+mn-cs"/>
            </a:rPr>
            <a:t>４</a:t>
          </a:r>
          <a:r>
            <a:rPr kumimoji="1" lang="ja-JP" altLang="en-US" sz="1100"/>
            <a:t>百万円）</a:t>
          </a:r>
        </a:p>
      </xdr:txBody>
    </xdr:sp>
    <xdr:clientData/>
  </xdr:oneCellAnchor>
  <xdr:twoCellAnchor>
    <xdr:from>
      <xdr:col>40</xdr:col>
      <xdr:colOff>9525</xdr:colOff>
      <xdr:row>756</xdr:row>
      <xdr:rowOff>0</xdr:rowOff>
    </xdr:from>
    <xdr:to>
      <xdr:col>48</xdr:col>
      <xdr:colOff>62119</xdr:colOff>
      <xdr:row>757</xdr:row>
      <xdr:rowOff>333375</xdr:rowOff>
    </xdr:to>
    <xdr:sp macro="" textlink="">
      <xdr:nvSpPr>
        <xdr:cNvPr id="31" name="大かっこ 30"/>
        <xdr:cNvSpPr/>
      </xdr:nvSpPr>
      <xdr:spPr>
        <a:xfrm>
          <a:off x="8010525" y="45539025"/>
          <a:ext cx="1652794" cy="685800"/>
        </a:xfrm>
        <a:prstGeom prst="bracketPair">
          <a:avLst>
            <a:gd name="adj" fmla="val 1165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40</xdr:col>
      <xdr:colOff>19049</xdr:colOff>
      <xdr:row>756</xdr:row>
      <xdr:rowOff>115956</xdr:rowOff>
    </xdr:from>
    <xdr:ext cx="1609725" cy="503169"/>
    <xdr:sp macro="" textlink="">
      <xdr:nvSpPr>
        <xdr:cNvPr id="32" name="テキスト ボックス 31"/>
        <xdr:cNvSpPr txBox="1"/>
      </xdr:nvSpPr>
      <xdr:spPr>
        <a:xfrm>
          <a:off x="8020049" y="45654981"/>
          <a:ext cx="1609725" cy="503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国際機関主催の会合へ出席</a:t>
          </a:r>
        </a:p>
      </xdr:txBody>
    </xdr:sp>
    <xdr:clientData/>
  </xdr:oneCellAnchor>
  <xdr:oneCellAnchor>
    <xdr:from>
      <xdr:col>17</xdr:col>
      <xdr:colOff>0</xdr:colOff>
      <xdr:row>758</xdr:row>
      <xdr:rowOff>0</xdr:rowOff>
    </xdr:from>
    <xdr:ext cx="4061424" cy="834136"/>
    <xdr:sp macro="" textlink="">
      <xdr:nvSpPr>
        <xdr:cNvPr id="33" name="テキスト ボックス 32"/>
        <xdr:cNvSpPr txBox="1"/>
      </xdr:nvSpPr>
      <xdr:spPr>
        <a:xfrm>
          <a:off x="3400425" y="48244125"/>
          <a:ext cx="4061424" cy="8341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(1)</a:t>
          </a:r>
          <a:r>
            <a:rPr kumimoji="1" lang="ja-JP" altLang="en-US" sz="1100"/>
            <a:t>厚生労働省英語版ホームページの更新及び英語原稿の作成</a:t>
          </a:r>
        </a:p>
        <a:p>
          <a:r>
            <a:rPr kumimoji="1" lang="en-US" altLang="ja-JP" sz="1100"/>
            <a:t>(2)</a:t>
          </a:r>
          <a:r>
            <a:rPr kumimoji="1" lang="ja-JP" altLang="en-US" sz="1100"/>
            <a:t>海外メディアに対する東電福島第一原発の現状説明</a:t>
          </a:r>
          <a:endParaRPr kumimoji="0" lang="en-US" altLang="ja-JP" sz="1100" b="0" i="0" u="none" strike="noStrike">
            <a:solidFill>
              <a:schemeClr val="tx1"/>
            </a:solidFill>
            <a:effectLst/>
            <a:latin typeface="+mn-lt"/>
            <a:ea typeface="+mn-ea"/>
            <a:cs typeface="+mn-cs"/>
          </a:endParaRPr>
        </a:p>
        <a:p>
          <a:r>
            <a:rPr kumimoji="1" lang="en-US" altLang="ja-JP" sz="1100"/>
            <a:t>(3)</a:t>
          </a:r>
          <a:r>
            <a:rPr kumimoji="1" lang="ja-JP" altLang="en-US" sz="1100"/>
            <a:t>配布用英語資料の作成</a:t>
          </a:r>
        </a:p>
        <a:p>
          <a:r>
            <a:rPr kumimoji="1" lang="en-US" altLang="ja-JP" sz="1100"/>
            <a:t>(4)</a:t>
          </a:r>
          <a:r>
            <a:rPr kumimoji="1" lang="ja-JP" altLang="en-US" sz="1100"/>
            <a:t> 国際機関等の専門家への積極的な情報提供の実施</a:t>
          </a:r>
        </a:p>
      </xdr:txBody>
    </xdr:sp>
    <xdr:clientData/>
  </xdr:oneCellAnchor>
  <xdr:twoCellAnchor>
    <xdr:from>
      <xdr:col>48</xdr:col>
      <xdr:colOff>179295</xdr:colOff>
      <xdr:row>789</xdr:row>
      <xdr:rowOff>33617</xdr:rowOff>
    </xdr:from>
    <xdr:to>
      <xdr:col>53</xdr:col>
      <xdr:colOff>51548</xdr:colOff>
      <xdr:row>799</xdr:row>
      <xdr:rowOff>6723</xdr:rowOff>
    </xdr:to>
    <xdr:sp macro="" textlink="">
      <xdr:nvSpPr>
        <xdr:cNvPr id="4" name="正方形/長方形 3"/>
        <xdr:cNvSpPr/>
      </xdr:nvSpPr>
      <xdr:spPr>
        <a:xfrm>
          <a:off x="9861177" y="51345352"/>
          <a:ext cx="914400" cy="914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j-ea"/>
              <a:ea typeface="+mj-ea"/>
            </a:rPr>
            <a:t>-</a:t>
          </a:r>
          <a:endParaRPr kumimoji="1" lang="ja-JP" altLang="en-US" sz="1000">
            <a:solidFill>
              <a:schemeClr val="tx1"/>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E7" sqref="AE7:A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6">
        <v>2021</v>
      </c>
      <c r="AE2" s="926"/>
      <c r="AF2" s="926"/>
      <c r="AG2" s="926"/>
      <c r="AH2" s="926"/>
      <c r="AI2" s="83" t="s">
        <v>324</v>
      </c>
      <c r="AJ2" s="926" t="s">
        <v>657</v>
      </c>
      <c r="AK2" s="926"/>
      <c r="AL2" s="926"/>
      <c r="AM2" s="926"/>
      <c r="AN2" s="83" t="s">
        <v>324</v>
      </c>
      <c r="AO2" s="926">
        <v>20</v>
      </c>
      <c r="AP2" s="926"/>
      <c r="AQ2" s="926"/>
      <c r="AR2" s="84" t="s">
        <v>627</v>
      </c>
      <c r="AS2" s="932">
        <v>466</v>
      </c>
      <c r="AT2" s="932"/>
      <c r="AU2" s="932"/>
      <c r="AV2" s="83" t="str">
        <f>IF(AW2="","","-")</f>
        <v/>
      </c>
      <c r="AW2" s="892"/>
      <c r="AX2" s="892"/>
    </row>
    <row r="3" spans="1:50" ht="21" customHeight="1" thickBot="1" x14ac:dyDescent="0.2">
      <c r="A3" s="848" t="s">
        <v>620</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23" t="s">
        <v>63</v>
      </c>
      <c r="AJ3" s="850" t="s">
        <v>628</v>
      </c>
      <c r="AK3" s="850"/>
      <c r="AL3" s="850"/>
      <c r="AM3" s="850"/>
      <c r="AN3" s="850"/>
      <c r="AO3" s="850"/>
      <c r="AP3" s="850"/>
      <c r="AQ3" s="850"/>
      <c r="AR3" s="850"/>
      <c r="AS3" s="850"/>
      <c r="AT3" s="850"/>
      <c r="AU3" s="850"/>
      <c r="AV3" s="850"/>
      <c r="AW3" s="850"/>
      <c r="AX3" s="24" t="s">
        <v>64</v>
      </c>
    </row>
    <row r="4" spans="1:50" ht="24.75" customHeight="1" x14ac:dyDescent="0.15">
      <c r="A4" s="688" t="s">
        <v>25</v>
      </c>
      <c r="B4" s="689"/>
      <c r="C4" s="689"/>
      <c r="D4" s="689"/>
      <c r="E4" s="689"/>
      <c r="F4" s="689"/>
      <c r="G4" s="666" t="s">
        <v>629</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630</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66</v>
      </c>
      <c r="B5" s="677"/>
      <c r="C5" s="677"/>
      <c r="D5" s="677"/>
      <c r="E5" s="677"/>
      <c r="F5" s="678"/>
      <c r="G5" s="820" t="s">
        <v>632</v>
      </c>
      <c r="H5" s="821"/>
      <c r="I5" s="821"/>
      <c r="J5" s="821"/>
      <c r="K5" s="821"/>
      <c r="L5" s="821"/>
      <c r="M5" s="822" t="s">
        <v>65</v>
      </c>
      <c r="N5" s="823"/>
      <c r="O5" s="823"/>
      <c r="P5" s="823"/>
      <c r="Q5" s="823"/>
      <c r="R5" s="824"/>
      <c r="S5" s="825" t="s">
        <v>633</v>
      </c>
      <c r="T5" s="821"/>
      <c r="U5" s="821"/>
      <c r="V5" s="821"/>
      <c r="W5" s="821"/>
      <c r="X5" s="826"/>
      <c r="Y5" s="682" t="s">
        <v>3</v>
      </c>
      <c r="Z5" s="527"/>
      <c r="AA5" s="527"/>
      <c r="AB5" s="527"/>
      <c r="AC5" s="527"/>
      <c r="AD5" s="528"/>
      <c r="AE5" s="683" t="s">
        <v>634</v>
      </c>
      <c r="AF5" s="683"/>
      <c r="AG5" s="683"/>
      <c r="AH5" s="683"/>
      <c r="AI5" s="683"/>
      <c r="AJ5" s="683"/>
      <c r="AK5" s="683"/>
      <c r="AL5" s="683"/>
      <c r="AM5" s="683"/>
      <c r="AN5" s="683"/>
      <c r="AO5" s="683"/>
      <c r="AP5" s="684"/>
      <c r="AQ5" s="685" t="s">
        <v>631</v>
      </c>
      <c r="AR5" s="686"/>
      <c r="AS5" s="686"/>
      <c r="AT5" s="686"/>
      <c r="AU5" s="686"/>
      <c r="AV5" s="686"/>
      <c r="AW5" s="686"/>
      <c r="AX5" s="687"/>
    </row>
    <row r="6" spans="1:50" ht="39" customHeight="1" x14ac:dyDescent="0.15">
      <c r="A6" s="690" t="s">
        <v>4</v>
      </c>
      <c r="B6" s="691"/>
      <c r="C6" s="691"/>
      <c r="D6" s="691"/>
      <c r="E6" s="691"/>
      <c r="F6" s="691"/>
      <c r="G6" s="374" t="str">
        <f>入力規則等!F39</f>
        <v>労働保険特別会計労災勘定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63" customHeight="1" x14ac:dyDescent="0.15">
      <c r="A7" s="479" t="s">
        <v>22</v>
      </c>
      <c r="B7" s="480"/>
      <c r="C7" s="480"/>
      <c r="D7" s="480"/>
      <c r="E7" s="480"/>
      <c r="F7" s="481"/>
      <c r="G7" s="482" t="s">
        <v>664</v>
      </c>
      <c r="H7" s="483"/>
      <c r="I7" s="483"/>
      <c r="J7" s="483"/>
      <c r="K7" s="483"/>
      <c r="L7" s="483"/>
      <c r="M7" s="483"/>
      <c r="N7" s="483"/>
      <c r="O7" s="483"/>
      <c r="P7" s="483"/>
      <c r="Q7" s="483"/>
      <c r="R7" s="483"/>
      <c r="S7" s="483"/>
      <c r="T7" s="483"/>
      <c r="U7" s="483"/>
      <c r="V7" s="483"/>
      <c r="W7" s="483"/>
      <c r="X7" s="484"/>
      <c r="Y7" s="904" t="s">
        <v>307</v>
      </c>
      <c r="Z7" s="424"/>
      <c r="AA7" s="424"/>
      <c r="AB7" s="424"/>
      <c r="AC7" s="424"/>
      <c r="AD7" s="905"/>
      <c r="AE7" s="893" t="s">
        <v>702</v>
      </c>
      <c r="AF7" s="894"/>
      <c r="AG7" s="894"/>
      <c r="AH7" s="894"/>
      <c r="AI7" s="894"/>
      <c r="AJ7" s="894"/>
      <c r="AK7" s="894"/>
      <c r="AL7" s="894"/>
      <c r="AM7" s="894"/>
      <c r="AN7" s="894"/>
      <c r="AO7" s="894"/>
      <c r="AP7" s="894"/>
      <c r="AQ7" s="894"/>
      <c r="AR7" s="894"/>
      <c r="AS7" s="894"/>
      <c r="AT7" s="894"/>
      <c r="AU7" s="894"/>
      <c r="AV7" s="894"/>
      <c r="AW7" s="894"/>
      <c r="AX7" s="895"/>
    </row>
    <row r="8" spans="1:50" ht="53.25" customHeight="1" x14ac:dyDescent="0.15">
      <c r="A8" s="479" t="s">
        <v>208</v>
      </c>
      <c r="B8" s="480"/>
      <c r="C8" s="480"/>
      <c r="D8" s="480"/>
      <c r="E8" s="480"/>
      <c r="F8" s="481"/>
      <c r="G8" s="927" t="str">
        <f>入力規則等!A27</f>
        <v>-</v>
      </c>
      <c r="H8" s="704"/>
      <c r="I8" s="704"/>
      <c r="J8" s="704"/>
      <c r="K8" s="704"/>
      <c r="L8" s="704"/>
      <c r="M8" s="704"/>
      <c r="N8" s="704"/>
      <c r="O8" s="704"/>
      <c r="P8" s="704"/>
      <c r="Q8" s="704"/>
      <c r="R8" s="704"/>
      <c r="S8" s="704"/>
      <c r="T8" s="704"/>
      <c r="U8" s="704"/>
      <c r="V8" s="704"/>
      <c r="W8" s="704"/>
      <c r="X8" s="928"/>
      <c r="Y8" s="827" t="s">
        <v>209</v>
      </c>
      <c r="Z8" s="828"/>
      <c r="AA8" s="828"/>
      <c r="AB8" s="828"/>
      <c r="AC8" s="828"/>
      <c r="AD8" s="829"/>
      <c r="AE8" s="703" t="str">
        <f>入力規則等!K13</f>
        <v>社会保障</v>
      </c>
      <c r="AF8" s="704"/>
      <c r="AG8" s="704"/>
      <c r="AH8" s="704"/>
      <c r="AI8" s="704"/>
      <c r="AJ8" s="704"/>
      <c r="AK8" s="704"/>
      <c r="AL8" s="704"/>
      <c r="AM8" s="704"/>
      <c r="AN8" s="704"/>
      <c r="AO8" s="704"/>
      <c r="AP8" s="704"/>
      <c r="AQ8" s="704"/>
      <c r="AR8" s="704"/>
      <c r="AS8" s="704"/>
      <c r="AT8" s="704"/>
      <c r="AU8" s="704"/>
      <c r="AV8" s="704"/>
      <c r="AW8" s="704"/>
      <c r="AX8" s="705"/>
    </row>
    <row r="9" spans="1:50" ht="67.5" customHeight="1" x14ac:dyDescent="0.15">
      <c r="A9" s="830" t="s">
        <v>23</v>
      </c>
      <c r="B9" s="831"/>
      <c r="C9" s="831"/>
      <c r="D9" s="831"/>
      <c r="E9" s="831"/>
      <c r="F9" s="831"/>
      <c r="G9" s="832" t="s">
        <v>684</v>
      </c>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4"/>
    </row>
    <row r="10" spans="1:50" ht="89.25" customHeight="1" x14ac:dyDescent="0.15">
      <c r="A10" s="644" t="s">
        <v>29</v>
      </c>
      <c r="B10" s="645"/>
      <c r="C10" s="645"/>
      <c r="D10" s="645"/>
      <c r="E10" s="645"/>
      <c r="F10" s="645"/>
      <c r="G10" s="738" t="s">
        <v>681</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x14ac:dyDescent="0.15">
      <c r="A11" s="644" t="s">
        <v>5</v>
      </c>
      <c r="B11" s="645"/>
      <c r="C11" s="645"/>
      <c r="D11" s="645"/>
      <c r="E11" s="645"/>
      <c r="F11" s="646"/>
      <c r="G11" s="679" t="str">
        <f>入力規則等!P10</f>
        <v>直接実施、委託・請負</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45" t="s">
        <v>24</v>
      </c>
      <c r="B12" s="946"/>
      <c r="C12" s="946"/>
      <c r="D12" s="946"/>
      <c r="E12" s="946"/>
      <c r="F12" s="947"/>
      <c r="G12" s="744"/>
      <c r="H12" s="745"/>
      <c r="I12" s="745"/>
      <c r="J12" s="745"/>
      <c r="K12" s="745"/>
      <c r="L12" s="745"/>
      <c r="M12" s="745"/>
      <c r="N12" s="745"/>
      <c r="O12" s="745"/>
      <c r="P12" s="431" t="s">
        <v>308</v>
      </c>
      <c r="Q12" s="426"/>
      <c r="R12" s="426"/>
      <c r="S12" s="426"/>
      <c r="T12" s="426"/>
      <c r="U12" s="426"/>
      <c r="V12" s="427"/>
      <c r="W12" s="431" t="s">
        <v>330</v>
      </c>
      <c r="X12" s="426"/>
      <c r="Y12" s="426"/>
      <c r="Z12" s="426"/>
      <c r="AA12" s="426"/>
      <c r="AB12" s="426"/>
      <c r="AC12" s="427"/>
      <c r="AD12" s="431" t="s">
        <v>617</v>
      </c>
      <c r="AE12" s="426"/>
      <c r="AF12" s="426"/>
      <c r="AG12" s="426"/>
      <c r="AH12" s="426"/>
      <c r="AI12" s="426"/>
      <c r="AJ12" s="427"/>
      <c r="AK12" s="431" t="s">
        <v>621</v>
      </c>
      <c r="AL12" s="426"/>
      <c r="AM12" s="426"/>
      <c r="AN12" s="426"/>
      <c r="AO12" s="426"/>
      <c r="AP12" s="426"/>
      <c r="AQ12" s="427"/>
      <c r="AR12" s="431" t="s">
        <v>622</v>
      </c>
      <c r="AS12" s="426"/>
      <c r="AT12" s="426"/>
      <c r="AU12" s="426"/>
      <c r="AV12" s="426"/>
      <c r="AW12" s="426"/>
      <c r="AX12" s="706"/>
    </row>
    <row r="13" spans="1:50" ht="23.25" customHeight="1" x14ac:dyDescent="0.15">
      <c r="A13" s="598"/>
      <c r="B13" s="599"/>
      <c r="C13" s="599"/>
      <c r="D13" s="599"/>
      <c r="E13" s="599"/>
      <c r="F13" s="600"/>
      <c r="G13" s="707" t="s">
        <v>6</v>
      </c>
      <c r="H13" s="708"/>
      <c r="I13" s="748" t="s">
        <v>7</v>
      </c>
      <c r="J13" s="749"/>
      <c r="K13" s="749"/>
      <c r="L13" s="749"/>
      <c r="M13" s="749"/>
      <c r="N13" s="749"/>
      <c r="O13" s="750"/>
      <c r="P13" s="641">
        <v>17</v>
      </c>
      <c r="Q13" s="642"/>
      <c r="R13" s="642"/>
      <c r="S13" s="642"/>
      <c r="T13" s="642"/>
      <c r="U13" s="642"/>
      <c r="V13" s="643"/>
      <c r="W13" s="641">
        <v>17</v>
      </c>
      <c r="X13" s="642"/>
      <c r="Y13" s="642"/>
      <c r="Z13" s="642"/>
      <c r="AA13" s="642"/>
      <c r="AB13" s="642"/>
      <c r="AC13" s="643"/>
      <c r="AD13" s="641">
        <v>16</v>
      </c>
      <c r="AE13" s="642"/>
      <c r="AF13" s="642"/>
      <c r="AG13" s="642"/>
      <c r="AH13" s="642"/>
      <c r="AI13" s="642"/>
      <c r="AJ13" s="643"/>
      <c r="AK13" s="641">
        <v>16</v>
      </c>
      <c r="AL13" s="642"/>
      <c r="AM13" s="642"/>
      <c r="AN13" s="642"/>
      <c r="AO13" s="642"/>
      <c r="AP13" s="642"/>
      <c r="AQ13" s="643"/>
      <c r="AR13" s="901"/>
      <c r="AS13" s="902"/>
      <c r="AT13" s="902"/>
      <c r="AU13" s="902"/>
      <c r="AV13" s="902"/>
      <c r="AW13" s="902"/>
      <c r="AX13" s="903"/>
    </row>
    <row r="14" spans="1:50" ht="23.25" customHeight="1" x14ac:dyDescent="0.15">
      <c r="A14" s="598"/>
      <c r="B14" s="599"/>
      <c r="C14" s="599"/>
      <c r="D14" s="599"/>
      <c r="E14" s="599"/>
      <c r="F14" s="600"/>
      <c r="G14" s="709"/>
      <c r="H14" s="710"/>
      <c r="I14" s="695" t="s">
        <v>8</v>
      </c>
      <c r="J14" s="746"/>
      <c r="K14" s="746"/>
      <c r="L14" s="746"/>
      <c r="M14" s="746"/>
      <c r="N14" s="746"/>
      <c r="O14" s="747"/>
      <c r="P14" s="641" t="s">
        <v>635</v>
      </c>
      <c r="Q14" s="642"/>
      <c r="R14" s="642"/>
      <c r="S14" s="642"/>
      <c r="T14" s="642"/>
      <c r="U14" s="642"/>
      <c r="V14" s="643"/>
      <c r="W14" s="641" t="s">
        <v>635</v>
      </c>
      <c r="X14" s="642"/>
      <c r="Y14" s="642"/>
      <c r="Z14" s="642"/>
      <c r="AA14" s="642"/>
      <c r="AB14" s="642"/>
      <c r="AC14" s="643"/>
      <c r="AD14" s="641" t="s">
        <v>635</v>
      </c>
      <c r="AE14" s="642"/>
      <c r="AF14" s="642"/>
      <c r="AG14" s="642"/>
      <c r="AH14" s="642"/>
      <c r="AI14" s="642"/>
      <c r="AJ14" s="643"/>
      <c r="AK14" s="641" t="s">
        <v>665</v>
      </c>
      <c r="AL14" s="642"/>
      <c r="AM14" s="642"/>
      <c r="AN14" s="642"/>
      <c r="AO14" s="642"/>
      <c r="AP14" s="642"/>
      <c r="AQ14" s="643"/>
      <c r="AR14" s="772"/>
      <c r="AS14" s="772"/>
      <c r="AT14" s="772"/>
      <c r="AU14" s="772"/>
      <c r="AV14" s="772"/>
      <c r="AW14" s="772"/>
      <c r="AX14" s="773"/>
    </row>
    <row r="15" spans="1:50" ht="23.25" customHeight="1" x14ac:dyDescent="0.15">
      <c r="A15" s="598"/>
      <c r="B15" s="599"/>
      <c r="C15" s="599"/>
      <c r="D15" s="599"/>
      <c r="E15" s="599"/>
      <c r="F15" s="600"/>
      <c r="G15" s="709"/>
      <c r="H15" s="710"/>
      <c r="I15" s="695" t="s">
        <v>50</v>
      </c>
      <c r="J15" s="696"/>
      <c r="K15" s="696"/>
      <c r="L15" s="696"/>
      <c r="M15" s="696"/>
      <c r="N15" s="696"/>
      <c r="O15" s="697"/>
      <c r="P15" s="641" t="s">
        <v>635</v>
      </c>
      <c r="Q15" s="642"/>
      <c r="R15" s="642"/>
      <c r="S15" s="642"/>
      <c r="T15" s="642"/>
      <c r="U15" s="642"/>
      <c r="V15" s="643"/>
      <c r="W15" s="641" t="s">
        <v>635</v>
      </c>
      <c r="X15" s="642"/>
      <c r="Y15" s="642"/>
      <c r="Z15" s="642"/>
      <c r="AA15" s="642"/>
      <c r="AB15" s="642"/>
      <c r="AC15" s="643"/>
      <c r="AD15" s="641" t="s">
        <v>635</v>
      </c>
      <c r="AE15" s="642"/>
      <c r="AF15" s="642"/>
      <c r="AG15" s="642"/>
      <c r="AH15" s="642"/>
      <c r="AI15" s="642"/>
      <c r="AJ15" s="643"/>
      <c r="AK15" s="641" t="s">
        <v>658</v>
      </c>
      <c r="AL15" s="642"/>
      <c r="AM15" s="642"/>
      <c r="AN15" s="642"/>
      <c r="AO15" s="642"/>
      <c r="AP15" s="642"/>
      <c r="AQ15" s="643"/>
      <c r="AR15" s="641"/>
      <c r="AS15" s="642"/>
      <c r="AT15" s="642"/>
      <c r="AU15" s="642"/>
      <c r="AV15" s="642"/>
      <c r="AW15" s="642"/>
      <c r="AX15" s="787"/>
    </row>
    <row r="16" spans="1:50" ht="23.25" customHeight="1" x14ac:dyDescent="0.15">
      <c r="A16" s="598"/>
      <c r="B16" s="599"/>
      <c r="C16" s="599"/>
      <c r="D16" s="599"/>
      <c r="E16" s="599"/>
      <c r="F16" s="600"/>
      <c r="G16" s="709"/>
      <c r="H16" s="710"/>
      <c r="I16" s="695" t="s">
        <v>51</v>
      </c>
      <c r="J16" s="696"/>
      <c r="K16" s="696"/>
      <c r="L16" s="696"/>
      <c r="M16" s="696"/>
      <c r="N16" s="696"/>
      <c r="O16" s="697"/>
      <c r="P16" s="641" t="s">
        <v>635</v>
      </c>
      <c r="Q16" s="642"/>
      <c r="R16" s="642"/>
      <c r="S16" s="642"/>
      <c r="T16" s="642"/>
      <c r="U16" s="642"/>
      <c r="V16" s="643"/>
      <c r="W16" s="641" t="s">
        <v>635</v>
      </c>
      <c r="X16" s="642"/>
      <c r="Y16" s="642"/>
      <c r="Z16" s="642"/>
      <c r="AA16" s="642"/>
      <c r="AB16" s="642"/>
      <c r="AC16" s="643"/>
      <c r="AD16" s="641" t="s">
        <v>635</v>
      </c>
      <c r="AE16" s="642"/>
      <c r="AF16" s="642"/>
      <c r="AG16" s="642"/>
      <c r="AH16" s="642"/>
      <c r="AI16" s="642"/>
      <c r="AJ16" s="643"/>
      <c r="AK16" s="641" t="s">
        <v>665</v>
      </c>
      <c r="AL16" s="642"/>
      <c r="AM16" s="642"/>
      <c r="AN16" s="642"/>
      <c r="AO16" s="642"/>
      <c r="AP16" s="642"/>
      <c r="AQ16" s="643"/>
      <c r="AR16" s="741"/>
      <c r="AS16" s="742"/>
      <c r="AT16" s="742"/>
      <c r="AU16" s="742"/>
      <c r="AV16" s="742"/>
      <c r="AW16" s="742"/>
      <c r="AX16" s="743"/>
    </row>
    <row r="17" spans="1:50" ht="23.25" customHeight="1" x14ac:dyDescent="0.15">
      <c r="A17" s="598"/>
      <c r="B17" s="599"/>
      <c r="C17" s="599"/>
      <c r="D17" s="599"/>
      <c r="E17" s="599"/>
      <c r="F17" s="600"/>
      <c r="G17" s="709"/>
      <c r="H17" s="710"/>
      <c r="I17" s="695" t="s">
        <v>49</v>
      </c>
      <c r="J17" s="746"/>
      <c r="K17" s="746"/>
      <c r="L17" s="746"/>
      <c r="M17" s="746"/>
      <c r="N17" s="746"/>
      <c r="O17" s="747"/>
      <c r="P17" s="641" t="s">
        <v>635</v>
      </c>
      <c r="Q17" s="642"/>
      <c r="R17" s="642"/>
      <c r="S17" s="642"/>
      <c r="T17" s="642"/>
      <c r="U17" s="642"/>
      <c r="V17" s="643"/>
      <c r="W17" s="641" t="s">
        <v>635</v>
      </c>
      <c r="X17" s="642"/>
      <c r="Y17" s="642"/>
      <c r="Z17" s="642"/>
      <c r="AA17" s="642"/>
      <c r="AB17" s="642"/>
      <c r="AC17" s="643"/>
      <c r="AD17" s="641" t="s">
        <v>635</v>
      </c>
      <c r="AE17" s="642"/>
      <c r="AF17" s="642"/>
      <c r="AG17" s="642"/>
      <c r="AH17" s="642"/>
      <c r="AI17" s="642"/>
      <c r="AJ17" s="643"/>
      <c r="AK17" s="641" t="s">
        <v>689</v>
      </c>
      <c r="AL17" s="642"/>
      <c r="AM17" s="642"/>
      <c r="AN17" s="642"/>
      <c r="AO17" s="642"/>
      <c r="AP17" s="642"/>
      <c r="AQ17" s="643"/>
      <c r="AR17" s="899"/>
      <c r="AS17" s="899"/>
      <c r="AT17" s="899"/>
      <c r="AU17" s="899"/>
      <c r="AV17" s="899"/>
      <c r="AW17" s="899"/>
      <c r="AX17" s="900"/>
    </row>
    <row r="18" spans="1:50" ht="23.25" customHeight="1" x14ac:dyDescent="0.15">
      <c r="A18" s="598"/>
      <c r="B18" s="599"/>
      <c r="C18" s="599"/>
      <c r="D18" s="599"/>
      <c r="E18" s="599"/>
      <c r="F18" s="600"/>
      <c r="G18" s="711"/>
      <c r="H18" s="712"/>
      <c r="I18" s="700" t="s">
        <v>20</v>
      </c>
      <c r="J18" s="701"/>
      <c r="K18" s="701"/>
      <c r="L18" s="701"/>
      <c r="M18" s="701"/>
      <c r="N18" s="701"/>
      <c r="O18" s="702"/>
      <c r="P18" s="859">
        <f>SUM(P13:V17)</f>
        <v>17</v>
      </c>
      <c r="Q18" s="860"/>
      <c r="R18" s="860"/>
      <c r="S18" s="860"/>
      <c r="T18" s="860"/>
      <c r="U18" s="860"/>
      <c r="V18" s="861"/>
      <c r="W18" s="859">
        <f>SUM(W13:AC17)</f>
        <v>17</v>
      </c>
      <c r="X18" s="860"/>
      <c r="Y18" s="860"/>
      <c r="Z18" s="860"/>
      <c r="AA18" s="860"/>
      <c r="AB18" s="860"/>
      <c r="AC18" s="861"/>
      <c r="AD18" s="859">
        <f>SUM(AD13:AJ17)</f>
        <v>16</v>
      </c>
      <c r="AE18" s="860"/>
      <c r="AF18" s="860"/>
      <c r="AG18" s="860"/>
      <c r="AH18" s="860"/>
      <c r="AI18" s="860"/>
      <c r="AJ18" s="861"/>
      <c r="AK18" s="859">
        <f>SUM(AK13:AQ17)</f>
        <v>16</v>
      </c>
      <c r="AL18" s="860"/>
      <c r="AM18" s="860"/>
      <c r="AN18" s="860"/>
      <c r="AO18" s="860"/>
      <c r="AP18" s="860"/>
      <c r="AQ18" s="861"/>
      <c r="AR18" s="859">
        <f>SUM(AR13:AX17)</f>
        <v>0</v>
      </c>
      <c r="AS18" s="860"/>
      <c r="AT18" s="860"/>
      <c r="AU18" s="860"/>
      <c r="AV18" s="860"/>
      <c r="AW18" s="860"/>
      <c r="AX18" s="862"/>
    </row>
    <row r="19" spans="1:50" ht="23.25" customHeight="1" x14ac:dyDescent="0.15">
      <c r="A19" s="598"/>
      <c r="B19" s="599"/>
      <c r="C19" s="599"/>
      <c r="D19" s="599"/>
      <c r="E19" s="599"/>
      <c r="F19" s="600"/>
      <c r="G19" s="857" t="s">
        <v>9</v>
      </c>
      <c r="H19" s="858"/>
      <c r="I19" s="858"/>
      <c r="J19" s="858"/>
      <c r="K19" s="858"/>
      <c r="L19" s="858"/>
      <c r="M19" s="858"/>
      <c r="N19" s="858"/>
      <c r="O19" s="858"/>
      <c r="P19" s="641">
        <v>13</v>
      </c>
      <c r="Q19" s="642"/>
      <c r="R19" s="642"/>
      <c r="S19" s="642"/>
      <c r="T19" s="642"/>
      <c r="U19" s="642"/>
      <c r="V19" s="643"/>
      <c r="W19" s="641">
        <v>13</v>
      </c>
      <c r="X19" s="642"/>
      <c r="Y19" s="642"/>
      <c r="Z19" s="642"/>
      <c r="AA19" s="642"/>
      <c r="AB19" s="642"/>
      <c r="AC19" s="643"/>
      <c r="AD19" s="641">
        <v>14</v>
      </c>
      <c r="AE19" s="642"/>
      <c r="AF19" s="642"/>
      <c r="AG19" s="642"/>
      <c r="AH19" s="642"/>
      <c r="AI19" s="642"/>
      <c r="AJ19" s="643"/>
      <c r="AK19" s="309"/>
      <c r="AL19" s="309"/>
      <c r="AM19" s="309"/>
      <c r="AN19" s="309"/>
      <c r="AO19" s="309"/>
      <c r="AP19" s="309"/>
      <c r="AQ19" s="309"/>
      <c r="AR19" s="309"/>
      <c r="AS19" s="309"/>
      <c r="AT19" s="309"/>
      <c r="AU19" s="309"/>
      <c r="AV19" s="309"/>
      <c r="AW19" s="309"/>
      <c r="AX19" s="311"/>
    </row>
    <row r="20" spans="1:50" ht="23.25" customHeight="1" x14ac:dyDescent="0.15">
      <c r="A20" s="598"/>
      <c r="B20" s="599"/>
      <c r="C20" s="599"/>
      <c r="D20" s="599"/>
      <c r="E20" s="599"/>
      <c r="F20" s="600"/>
      <c r="G20" s="857" t="s">
        <v>10</v>
      </c>
      <c r="H20" s="858"/>
      <c r="I20" s="858"/>
      <c r="J20" s="858"/>
      <c r="K20" s="858"/>
      <c r="L20" s="858"/>
      <c r="M20" s="858"/>
      <c r="N20" s="858"/>
      <c r="O20" s="858"/>
      <c r="P20" s="301">
        <f>IF(P18=0, "-", SUM(P19)/P18)</f>
        <v>0.76470588235294112</v>
      </c>
      <c r="Q20" s="301"/>
      <c r="R20" s="301"/>
      <c r="S20" s="301"/>
      <c r="T20" s="301"/>
      <c r="U20" s="301"/>
      <c r="V20" s="301"/>
      <c r="W20" s="301">
        <f t="shared" ref="W20" si="0">IF(W18=0, "-", SUM(W19)/W18)</f>
        <v>0.76470588235294112</v>
      </c>
      <c r="X20" s="301"/>
      <c r="Y20" s="301"/>
      <c r="Z20" s="301"/>
      <c r="AA20" s="301"/>
      <c r="AB20" s="301"/>
      <c r="AC20" s="301"/>
      <c r="AD20" s="301">
        <f t="shared" ref="AD20" si="1">IF(AD18=0, "-", SUM(AD19)/AD18)</f>
        <v>0.875</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0"/>
      <c r="B21" s="831"/>
      <c r="C21" s="831"/>
      <c r="D21" s="831"/>
      <c r="E21" s="831"/>
      <c r="F21" s="948"/>
      <c r="G21" s="299" t="s">
        <v>274</v>
      </c>
      <c r="H21" s="300"/>
      <c r="I21" s="300"/>
      <c r="J21" s="300"/>
      <c r="K21" s="300"/>
      <c r="L21" s="300"/>
      <c r="M21" s="300"/>
      <c r="N21" s="300"/>
      <c r="O21" s="300"/>
      <c r="P21" s="301">
        <f>IF(P19=0, "-", SUM(P19)/SUM(P13,P14))</f>
        <v>0.76470588235294112</v>
      </c>
      <c r="Q21" s="301"/>
      <c r="R21" s="301"/>
      <c r="S21" s="301"/>
      <c r="T21" s="301"/>
      <c r="U21" s="301"/>
      <c r="V21" s="301"/>
      <c r="W21" s="301">
        <f t="shared" ref="W21" si="2">IF(W19=0, "-", SUM(W19)/SUM(W13,W14))</f>
        <v>0.76470588235294112</v>
      </c>
      <c r="X21" s="301"/>
      <c r="Y21" s="301"/>
      <c r="Z21" s="301"/>
      <c r="AA21" s="301"/>
      <c r="AB21" s="301"/>
      <c r="AC21" s="301"/>
      <c r="AD21" s="301">
        <f t="shared" ref="AD21" si="3">IF(AD19=0, "-", SUM(AD19)/SUM(AD13,AD14))</f>
        <v>0.875</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4" t="s">
        <v>625</v>
      </c>
      <c r="B22" s="955"/>
      <c r="C22" s="955"/>
      <c r="D22" s="955"/>
      <c r="E22" s="955"/>
      <c r="F22" s="956"/>
      <c r="G22" s="950" t="s">
        <v>254</v>
      </c>
      <c r="H22" s="207"/>
      <c r="I22" s="207"/>
      <c r="J22" s="207"/>
      <c r="K22" s="207"/>
      <c r="L22" s="207"/>
      <c r="M22" s="207"/>
      <c r="N22" s="207"/>
      <c r="O22" s="208"/>
      <c r="P22" s="915" t="s">
        <v>623</v>
      </c>
      <c r="Q22" s="207"/>
      <c r="R22" s="207"/>
      <c r="S22" s="207"/>
      <c r="T22" s="207"/>
      <c r="U22" s="207"/>
      <c r="V22" s="208"/>
      <c r="W22" s="915" t="s">
        <v>624</v>
      </c>
      <c r="X22" s="207"/>
      <c r="Y22" s="207"/>
      <c r="Z22" s="207"/>
      <c r="AA22" s="207"/>
      <c r="AB22" s="207"/>
      <c r="AC22" s="208"/>
      <c r="AD22" s="915" t="s">
        <v>253</v>
      </c>
      <c r="AE22" s="207"/>
      <c r="AF22" s="207"/>
      <c r="AG22" s="207"/>
      <c r="AH22" s="207"/>
      <c r="AI22" s="207"/>
      <c r="AJ22" s="207"/>
      <c r="AK22" s="207"/>
      <c r="AL22" s="207"/>
      <c r="AM22" s="207"/>
      <c r="AN22" s="207"/>
      <c r="AO22" s="207"/>
      <c r="AP22" s="207"/>
      <c r="AQ22" s="207"/>
      <c r="AR22" s="207"/>
      <c r="AS22" s="207"/>
      <c r="AT22" s="207"/>
      <c r="AU22" s="207"/>
      <c r="AV22" s="207"/>
      <c r="AW22" s="207"/>
      <c r="AX22" s="963"/>
    </row>
    <row r="23" spans="1:50" ht="27" customHeight="1" x14ac:dyDescent="0.15">
      <c r="A23" s="957"/>
      <c r="B23" s="958"/>
      <c r="C23" s="958"/>
      <c r="D23" s="958"/>
      <c r="E23" s="958"/>
      <c r="F23" s="959"/>
      <c r="G23" s="951" t="s">
        <v>636</v>
      </c>
      <c r="H23" s="952"/>
      <c r="I23" s="952"/>
      <c r="J23" s="952"/>
      <c r="K23" s="952"/>
      <c r="L23" s="952"/>
      <c r="M23" s="952"/>
      <c r="N23" s="952"/>
      <c r="O23" s="953"/>
      <c r="P23" s="901">
        <v>14</v>
      </c>
      <c r="Q23" s="902"/>
      <c r="R23" s="902"/>
      <c r="S23" s="902"/>
      <c r="T23" s="902"/>
      <c r="U23" s="902"/>
      <c r="V23" s="916"/>
      <c r="W23" s="901"/>
      <c r="X23" s="902"/>
      <c r="Y23" s="902"/>
      <c r="Z23" s="902"/>
      <c r="AA23" s="902"/>
      <c r="AB23" s="902"/>
      <c r="AC23" s="916"/>
      <c r="AD23" s="964"/>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7" customHeight="1" x14ac:dyDescent="0.15">
      <c r="A24" s="957"/>
      <c r="B24" s="958"/>
      <c r="C24" s="958"/>
      <c r="D24" s="958"/>
      <c r="E24" s="958"/>
      <c r="F24" s="959"/>
      <c r="G24" s="917" t="s">
        <v>637</v>
      </c>
      <c r="H24" s="918"/>
      <c r="I24" s="918"/>
      <c r="J24" s="918"/>
      <c r="K24" s="918"/>
      <c r="L24" s="918"/>
      <c r="M24" s="918"/>
      <c r="N24" s="918"/>
      <c r="O24" s="919"/>
      <c r="P24" s="641">
        <v>2</v>
      </c>
      <c r="Q24" s="642"/>
      <c r="R24" s="642"/>
      <c r="S24" s="642"/>
      <c r="T24" s="642"/>
      <c r="U24" s="642"/>
      <c r="V24" s="643"/>
      <c r="W24" s="641"/>
      <c r="X24" s="642"/>
      <c r="Y24" s="642"/>
      <c r="Z24" s="642"/>
      <c r="AA24" s="642"/>
      <c r="AB24" s="642"/>
      <c r="AC24" s="643"/>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hidden="1" customHeight="1" x14ac:dyDescent="0.15">
      <c r="A25" s="957"/>
      <c r="B25" s="958"/>
      <c r="C25" s="958"/>
      <c r="D25" s="958"/>
      <c r="E25" s="958"/>
      <c r="F25" s="959"/>
      <c r="G25" s="917"/>
      <c r="H25" s="918"/>
      <c r="I25" s="918"/>
      <c r="J25" s="918"/>
      <c r="K25" s="918"/>
      <c r="L25" s="918"/>
      <c r="M25" s="918"/>
      <c r="N25" s="918"/>
      <c r="O25" s="919"/>
      <c r="P25" s="641"/>
      <c r="Q25" s="642"/>
      <c r="R25" s="642"/>
      <c r="S25" s="642"/>
      <c r="T25" s="642"/>
      <c r="U25" s="642"/>
      <c r="V25" s="643"/>
      <c r="W25" s="641"/>
      <c r="X25" s="642"/>
      <c r="Y25" s="642"/>
      <c r="Z25" s="642"/>
      <c r="AA25" s="642"/>
      <c r="AB25" s="642"/>
      <c r="AC25" s="643"/>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hidden="1" customHeight="1" x14ac:dyDescent="0.15">
      <c r="A26" s="957"/>
      <c r="B26" s="958"/>
      <c r="C26" s="958"/>
      <c r="D26" s="958"/>
      <c r="E26" s="958"/>
      <c r="F26" s="959"/>
      <c r="G26" s="917"/>
      <c r="H26" s="918"/>
      <c r="I26" s="918"/>
      <c r="J26" s="918"/>
      <c r="K26" s="918"/>
      <c r="L26" s="918"/>
      <c r="M26" s="918"/>
      <c r="N26" s="918"/>
      <c r="O26" s="919"/>
      <c r="P26" s="641"/>
      <c r="Q26" s="642"/>
      <c r="R26" s="642"/>
      <c r="S26" s="642"/>
      <c r="T26" s="642"/>
      <c r="U26" s="642"/>
      <c r="V26" s="643"/>
      <c r="W26" s="641"/>
      <c r="X26" s="642"/>
      <c r="Y26" s="642"/>
      <c r="Z26" s="642"/>
      <c r="AA26" s="642"/>
      <c r="AB26" s="642"/>
      <c r="AC26" s="643"/>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hidden="1" customHeight="1" x14ac:dyDescent="0.15">
      <c r="A27" s="957"/>
      <c r="B27" s="958"/>
      <c r="C27" s="958"/>
      <c r="D27" s="958"/>
      <c r="E27" s="958"/>
      <c r="F27" s="959"/>
      <c r="G27" s="917"/>
      <c r="H27" s="918"/>
      <c r="I27" s="918"/>
      <c r="J27" s="918"/>
      <c r="K27" s="918"/>
      <c r="L27" s="918"/>
      <c r="M27" s="918"/>
      <c r="N27" s="918"/>
      <c r="O27" s="919"/>
      <c r="P27" s="641"/>
      <c r="Q27" s="642"/>
      <c r="R27" s="642"/>
      <c r="S27" s="642"/>
      <c r="T27" s="642"/>
      <c r="U27" s="642"/>
      <c r="V27" s="643"/>
      <c r="W27" s="641"/>
      <c r="X27" s="642"/>
      <c r="Y27" s="642"/>
      <c r="Z27" s="642"/>
      <c r="AA27" s="642"/>
      <c r="AB27" s="642"/>
      <c r="AC27" s="643"/>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hidden="1" customHeight="1" x14ac:dyDescent="0.15">
      <c r="A28" s="957"/>
      <c r="B28" s="958"/>
      <c r="C28" s="958"/>
      <c r="D28" s="958"/>
      <c r="E28" s="958"/>
      <c r="F28" s="959"/>
      <c r="G28" s="920" t="s">
        <v>258</v>
      </c>
      <c r="H28" s="921"/>
      <c r="I28" s="921"/>
      <c r="J28" s="921"/>
      <c r="K28" s="921"/>
      <c r="L28" s="921"/>
      <c r="M28" s="921"/>
      <c r="N28" s="921"/>
      <c r="O28" s="922"/>
      <c r="P28" s="859">
        <f>P29-SUM(P23:P27)</f>
        <v>0</v>
      </c>
      <c r="Q28" s="860"/>
      <c r="R28" s="860"/>
      <c r="S28" s="860"/>
      <c r="T28" s="860"/>
      <c r="U28" s="860"/>
      <c r="V28" s="861"/>
      <c r="W28" s="859">
        <f>W29-SUM(W23:W27)</f>
        <v>0</v>
      </c>
      <c r="X28" s="860"/>
      <c r="Y28" s="860"/>
      <c r="Z28" s="860"/>
      <c r="AA28" s="860"/>
      <c r="AB28" s="860"/>
      <c r="AC28" s="861"/>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60"/>
      <c r="B29" s="961"/>
      <c r="C29" s="961"/>
      <c r="D29" s="961"/>
      <c r="E29" s="961"/>
      <c r="F29" s="962"/>
      <c r="G29" s="923" t="s">
        <v>255</v>
      </c>
      <c r="H29" s="924"/>
      <c r="I29" s="924"/>
      <c r="J29" s="924"/>
      <c r="K29" s="924"/>
      <c r="L29" s="924"/>
      <c r="M29" s="924"/>
      <c r="N29" s="924"/>
      <c r="O29" s="925"/>
      <c r="P29" s="641">
        <f>AK13</f>
        <v>16</v>
      </c>
      <c r="Q29" s="642"/>
      <c r="R29" s="642"/>
      <c r="S29" s="642"/>
      <c r="T29" s="642"/>
      <c r="U29" s="642"/>
      <c r="V29" s="643"/>
      <c r="W29" s="933">
        <f>AR13</f>
        <v>0</v>
      </c>
      <c r="X29" s="934"/>
      <c r="Y29" s="934"/>
      <c r="Z29" s="934"/>
      <c r="AA29" s="934"/>
      <c r="AB29" s="934"/>
      <c r="AC29" s="935"/>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42" t="s">
        <v>270</v>
      </c>
      <c r="B30" s="843"/>
      <c r="C30" s="843"/>
      <c r="D30" s="843"/>
      <c r="E30" s="843"/>
      <c r="F30" s="844"/>
      <c r="G30" s="757" t="s">
        <v>145</v>
      </c>
      <c r="H30" s="758"/>
      <c r="I30" s="758"/>
      <c r="J30" s="758"/>
      <c r="K30" s="758"/>
      <c r="L30" s="758"/>
      <c r="M30" s="758"/>
      <c r="N30" s="758"/>
      <c r="O30" s="759"/>
      <c r="P30" s="838" t="s">
        <v>58</v>
      </c>
      <c r="Q30" s="758"/>
      <c r="R30" s="758"/>
      <c r="S30" s="758"/>
      <c r="T30" s="758"/>
      <c r="U30" s="758"/>
      <c r="V30" s="758"/>
      <c r="W30" s="758"/>
      <c r="X30" s="759"/>
      <c r="Y30" s="835"/>
      <c r="Z30" s="836"/>
      <c r="AA30" s="837"/>
      <c r="AB30" s="839" t="s">
        <v>11</v>
      </c>
      <c r="AC30" s="840"/>
      <c r="AD30" s="841"/>
      <c r="AE30" s="839" t="s">
        <v>308</v>
      </c>
      <c r="AF30" s="840"/>
      <c r="AG30" s="840"/>
      <c r="AH30" s="841"/>
      <c r="AI30" s="896" t="s">
        <v>330</v>
      </c>
      <c r="AJ30" s="896"/>
      <c r="AK30" s="896"/>
      <c r="AL30" s="839"/>
      <c r="AM30" s="896" t="s">
        <v>427</v>
      </c>
      <c r="AN30" s="896"/>
      <c r="AO30" s="896"/>
      <c r="AP30" s="839"/>
      <c r="AQ30" s="751" t="s">
        <v>184</v>
      </c>
      <c r="AR30" s="752"/>
      <c r="AS30" s="752"/>
      <c r="AT30" s="753"/>
      <c r="AU30" s="758" t="s">
        <v>133</v>
      </c>
      <c r="AV30" s="758"/>
      <c r="AW30" s="758"/>
      <c r="AX30" s="898"/>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7"/>
      <c r="AJ31" s="897"/>
      <c r="AK31" s="897"/>
      <c r="AL31" s="392"/>
      <c r="AM31" s="897"/>
      <c r="AN31" s="897"/>
      <c r="AO31" s="897"/>
      <c r="AP31" s="392"/>
      <c r="AQ31" s="235" t="s">
        <v>635</v>
      </c>
      <c r="AR31" s="186"/>
      <c r="AS31" s="121" t="s">
        <v>185</v>
      </c>
      <c r="AT31" s="122"/>
      <c r="AU31" s="185">
        <v>3</v>
      </c>
      <c r="AV31" s="185"/>
      <c r="AW31" s="377" t="s">
        <v>175</v>
      </c>
      <c r="AX31" s="378"/>
    </row>
    <row r="32" spans="1:50" ht="23.25" customHeight="1" x14ac:dyDescent="0.15">
      <c r="A32" s="382"/>
      <c r="B32" s="380"/>
      <c r="C32" s="380"/>
      <c r="D32" s="380"/>
      <c r="E32" s="380"/>
      <c r="F32" s="381"/>
      <c r="G32" s="548" t="s">
        <v>638</v>
      </c>
      <c r="H32" s="549"/>
      <c r="I32" s="549"/>
      <c r="J32" s="549"/>
      <c r="K32" s="549"/>
      <c r="L32" s="549"/>
      <c r="M32" s="549"/>
      <c r="N32" s="549"/>
      <c r="O32" s="550"/>
      <c r="P32" s="93" t="s">
        <v>639</v>
      </c>
      <c r="Q32" s="93"/>
      <c r="R32" s="93"/>
      <c r="S32" s="93"/>
      <c r="T32" s="93"/>
      <c r="U32" s="93"/>
      <c r="V32" s="93"/>
      <c r="W32" s="93"/>
      <c r="X32" s="94"/>
      <c r="Y32" s="455" t="s">
        <v>12</v>
      </c>
      <c r="Z32" s="515"/>
      <c r="AA32" s="516"/>
      <c r="AB32" s="445" t="s">
        <v>640</v>
      </c>
      <c r="AC32" s="445"/>
      <c r="AD32" s="445"/>
      <c r="AE32" s="203">
        <v>5109</v>
      </c>
      <c r="AF32" s="204"/>
      <c r="AG32" s="204"/>
      <c r="AH32" s="204"/>
      <c r="AI32" s="203">
        <v>5079</v>
      </c>
      <c r="AJ32" s="204"/>
      <c r="AK32" s="204"/>
      <c r="AL32" s="204"/>
      <c r="AM32" s="203">
        <v>5936</v>
      </c>
      <c r="AN32" s="204"/>
      <c r="AO32" s="204"/>
      <c r="AP32" s="204"/>
      <c r="AQ32" s="321" t="s">
        <v>635</v>
      </c>
      <c r="AR32" s="193"/>
      <c r="AS32" s="193"/>
      <c r="AT32" s="322"/>
      <c r="AU32" s="204" t="s">
        <v>635</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640</v>
      </c>
      <c r="AC33" s="507"/>
      <c r="AD33" s="507"/>
      <c r="AE33" s="203">
        <v>1500</v>
      </c>
      <c r="AF33" s="204"/>
      <c r="AG33" s="204"/>
      <c r="AH33" s="204"/>
      <c r="AI33" s="203">
        <v>3000</v>
      </c>
      <c r="AJ33" s="204"/>
      <c r="AK33" s="204"/>
      <c r="AL33" s="204"/>
      <c r="AM33" s="203">
        <v>4000</v>
      </c>
      <c r="AN33" s="204"/>
      <c r="AO33" s="204"/>
      <c r="AP33" s="204"/>
      <c r="AQ33" s="321" t="s">
        <v>635</v>
      </c>
      <c r="AR33" s="193"/>
      <c r="AS33" s="193"/>
      <c r="AT33" s="322"/>
      <c r="AU33" s="204">
        <v>4000</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340.6</v>
      </c>
      <c r="AF34" s="204"/>
      <c r="AG34" s="204"/>
      <c r="AH34" s="204"/>
      <c r="AI34" s="203">
        <v>169.3</v>
      </c>
      <c r="AJ34" s="204"/>
      <c r="AK34" s="204"/>
      <c r="AL34" s="204"/>
      <c r="AM34" s="203">
        <v>148.4</v>
      </c>
      <c r="AN34" s="204"/>
      <c r="AO34" s="204"/>
      <c r="AP34" s="204"/>
      <c r="AQ34" s="321" t="s">
        <v>635</v>
      </c>
      <c r="AR34" s="193"/>
      <c r="AS34" s="193"/>
      <c r="AT34" s="322"/>
      <c r="AU34" s="204" t="s">
        <v>635</v>
      </c>
      <c r="AV34" s="204"/>
      <c r="AW34" s="204"/>
      <c r="AX34" s="206"/>
    </row>
    <row r="35" spans="1:51" ht="23.25" customHeight="1" x14ac:dyDescent="0.15">
      <c r="A35" s="213" t="s">
        <v>298</v>
      </c>
      <c r="B35" s="214"/>
      <c r="C35" s="214"/>
      <c r="D35" s="214"/>
      <c r="E35" s="214"/>
      <c r="F35" s="215"/>
      <c r="G35" s="219" t="s">
        <v>641</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4" t="s">
        <v>270</v>
      </c>
      <c r="B37" s="755"/>
      <c r="C37" s="755"/>
      <c r="D37" s="755"/>
      <c r="E37" s="755"/>
      <c r="F37" s="756"/>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308</v>
      </c>
      <c r="AF37" s="232"/>
      <c r="AG37" s="232"/>
      <c r="AH37" s="232"/>
      <c r="AI37" s="232" t="s">
        <v>330</v>
      </c>
      <c r="AJ37" s="232"/>
      <c r="AK37" s="232"/>
      <c r="AL37" s="232"/>
      <c r="AM37" s="232" t="s">
        <v>427</v>
      </c>
      <c r="AN37" s="232"/>
      <c r="AO37" s="232"/>
      <c r="AP37" s="232"/>
      <c r="AQ37" s="141" t="s">
        <v>184</v>
      </c>
      <c r="AR37" s="142"/>
      <c r="AS37" s="142"/>
      <c r="AT37" s="143"/>
      <c r="AU37" s="396" t="s">
        <v>133</v>
      </c>
      <c r="AV37" s="396"/>
      <c r="AW37" s="396"/>
      <c r="AX37" s="891"/>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298</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4" t="s">
        <v>270</v>
      </c>
      <c r="B44" s="755"/>
      <c r="C44" s="755"/>
      <c r="D44" s="755"/>
      <c r="E44" s="755"/>
      <c r="F44" s="756"/>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308</v>
      </c>
      <c r="AF44" s="232"/>
      <c r="AG44" s="232"/>
      <c r="AH44" s="232"/>
      <c r="AI44" s="232" t="s">
        <v>330</v>
      </c>
      <c r="AJ44" s="232"/>
      <c r="AK44" s="232"/>
      <c r="AL44" s="232"/>
      <c r="AM44" s="232" t="s">
        <v>427</v>
      </c>
      <c r="AN44" s="232"/>
      <c r="AO44" s="232"/>
      <c r="AP44" s="232"/>
      <c r="AQ44" s="141" t="s">
        <v>184</v>
      </c>
      <c r="AR44" s="142"/>
      <c r="AS44" s="142"/>
      <c r="AT44" s="143"/>
      <c r="AU44" s="396" t="s">
        <v>133</v>
      </c>
      <c r="AV44" s="396"/>
      <c r="AW44" s="396"/>
      <c r="AX44" s="891"/>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308</v>
      </c>
      <c r="AF51" s="232"/>
      <c r="AG51" s="232"/>
      <c r="AH51" s="232"/>
      <c r="AI51" s="232" t="s">
        <v>330</v>
      </c>
      <c r="AJ51" s="232"/>
      <c r="AK51" s="232"/>
      <c r="AL51" s="232"/>
      <c r="AM51" s="232" t="s">
        <v>427</v>
      </c>
      <c r="AN51" s="232"/>
      <c r="AO51" s="232"/>
      <c r="AP51" s="232"/>
      <c r="AQ51" s="141" t="s">
        <v>184</v>
      </c>
      <c r="AR51" s="142"/>
      <c r="AS51" s="142"/>
      <c r="AT51" s="143"/>
      <c r="AU51" s="906" t="s">
        <v>133</v>
      </c>
      <c r="AV51" s="906"/>
      <c r="AW51" s="906"/>
      <c r="AX51" s="907"/>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8" t="s">
        <v>14</v>
      </c>
      <c r="AC55" s="578"/>
      <c r="AD55" s="578"/>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308</v>
      </c>
      <c r="AF58" s="232"/>
      <c r="AG58" s="232"/>
      <c r="AH58" s="232"/>
      <c r="AI58" s="232" t="s">
        <v>330</v>
      </c>
      <c r="AJ58" s="232"/>
      <c r="AK58" s="232"/>
      <c r="AL58" s="232"/>
      <c r="AM58" s="232" t="s">
        <v>427</v>
      </c>
      <c r="AN58" s="232"/>
      <c r="AO58" s="232"/>
      <c r="AP58" s="232"/>
      <c r="AQ58" s="141" t="s">
        <v>184</v>
      </c>
      <c r="AR58" s="142"/>
      <c r="AS58" s="142"/>
      <c r="AT58" s="143"/>
      <c r="AU58" s="906" t="s">
        <v>133</v>
      </c>
      <c r="AV58" s="906"/>
      <c r="AW58" s="906"/>
      <c r="AX58" s="907"/>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308</v>
      </c>
      <c r="AF65" s="232"/>
      <c r="AG65" s="232"/>
      <c r="AH65" s="232"/>
      <c r="AI65" s="232" t="s">
        <v>330</v>
      </c>
      <c r="AJ65" s="232"/>
      <c r="AK65" s="232"/>
      <c r="AL65" s="232"/>
      <c r="AM65" s="232" t="s">
        <v>427</v>
      </c>
      <c r="AN65" s="232"/>
      <c r="AO65" s="232"/>
      <c r="AP65" s="232"/>
      <c r="AQ65" s="145"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5" t="s">
        <v>58</v>
      </c>
      <c r="Q73" s="118"/>
      <c r="R73" s="118"/>
      <c r="S73" s="118"/>
      <c r="T73" s="118"/>
      <c r="U73" s="118"/>
      <c r="V73" s="118"/>
      <c r="W73" s="118"/>
      <c r="X73" s="119"/>
      <c r="Y73" s="568"/>
      <c r="Z73" s="569"/>
      <c r="AA73" s="570"/>
      <c r="AB73" s="145" t="s">
        <v>11</v>
      </c>
      <c r="AC73" s="118"/>
      <c r="AD73" s="119"/>
      <c r="AE73" s="232" t="s">
        <v>308</v>
      </c>
      <c r="AF73" s="232"/>
      <c r="AG73" s="232"/>
      <c r="AH73" s="232"/>
      <c r="AI73" s="232" t="s">
        <v>330</v>
      </c>
      <c r="AJ73" s="232"/>
      <c r="AK73" s="232"/>
      <c r="AL73" s="232"/>
      <c r="AM73" s="232" t="s">
        <v>427</v>
      </c>
      <c r="AN73" s="232"/>
      <c r="AO73" s="232"/>
      <c r="AP73" s="232"/>
      <c r="AQ73" s="145"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4"/>
      <c r="Q74" s="121"/>
      <c r="R74" s="121"/>
      <c r="S74" s="121"/>
      <c r="T74" s="121"/>
      <c r="U74" s="121"/>
      <c r="V74" s="121"/>
      <c r="W74" s="121"/>
      <c r="X74" s="122"/>
      <c r="Y74" s="149"/>
      <c r="Z74" s="150"/>
      <c r="AA74" s="151"/>
      <c r="AB74" s="144"/>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3"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4"/>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5"/>
      <c r="H77" s="99"/>
      <c r="I77" s="99"/>
      <c r="J77" s="99"/>
      <c r="K77" s="99"/>
      <c r="L77" s="99"/>
      <c r="M77" s="99"/>
      <c r="N77" s="99"/>
      <c r="O77" s="100"/>
      <c r="P77" s="96"/>
      <c r="Q77" s="96"/>
      <c r="R77" s="96"/>
      <c r="S77" s="96"/>
      <c r="T77" s="96"/>
      <c r="U77" s="96"/>
      <c r="V77" s="96"/>
      <c r="W77" s="96"/>
      <c r="X77" s="97"/>
      <c r="Y77" s="145" t="s">
        <v>13</v>
      </c>
      <c r="Z77" s="118"/>
      <c r="AA77" s="119"/>
      <c r="AB77" s="563" t="s">
        <v>14</v>
      </c>
      <c r="AC77" s="563"/>
      <c r="AD77" s="563"/>
      <c r="AE77" s="871"/>
      <c r="AF77" s="872"/>
      <c r="AG77" s="872"/>
      <c r="AH77" s="872"/>
      <c r="AI77" s="871"/>
      <c r="AJ77" s="872"/>
      <c r="AK77" s="872"/>
      <c r="AL77" s="872"/>
      <c r="AM77" s="871"/>
      <c r="AN77" s="872"/>
      <c r="AO77" s="872"/>
      <c r="AP77" s="872"/>
      <c r="AQ77" s="321"/>
      <c r="AR77" s="193"/>
      <c r="AS77" s="193"/>
      <c r="AT77" s="322"/>
      <c r="AU77" s="204"/>
      <c r="AV77" s="204"/>
      <c r="AW77" s="204"/>
      <c r="AX77" s="206"/>
      <c r="AY77">
        <f t="shared" si="9"/>
        <v>0</v>
      </c>
    </row>
    <row r="78" spans="1:51" ht="69.75" hidden="1" customHeight="1" x14ac:dyDescent="0.15">
      <c r="A78" s="314" t="s">
        <v>301</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4"/>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49"/>
      <c r="AY79">
        <f>COUNTIF($AR$79,"☑")</f>
        <v>0</v>
      </c>
    </row>
    <row r="80" spans="1:51" ht="18.75" hidden="1" customHeight="1" x14ac:dyDescent="0.15">
      <c r="A80" s="845"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618</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6"/>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6"/>
      <c r="B82" s="511"/>
      <c r="C82" s="409"/>
      <c r="D82" s="409"/>
      <c r="E82" s="409"/>
      <c r="F82" s="410"/>
      <c r="G82" s="660"/>
      <c r="H82" s="660"/>
      <c r="I82" s="660"/>
      <c r="J82" s="660"/>
      <c r="K82" s="660"/>
      <c r="L82" s="660"/>
      <c r="M82" s="660"/>
      <c r="N82" s="660"/>
      <c r="O82" s="660"/>
      <c r="P82" s="660"/>
      <c r="Q82" s="660"/>
      <c r="R82" s="660"/>
      <c r="S82" s="660"/>
      <c r="T82" s="660"/>
      <c r="U82" s="660"/>
      <c r="V82" s="660"/>
      <c r="W82" s="660"/>
      <c r="X82" s="660"/>
      <c r="Y82" s="660"/>
      <c r="Z82" s="660"/>
      <c r="AA82" s="661"/>
      <c r="AB82" s="865"/>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66"/>
      <c r="AY82">
        <f t="shared" ref="AY82:AY89" si="10">$AY$80</f>
        <v>0</v>
      </c>
    </row>
    <row r="83" spans="1:60" ht="22.5" hidden="1" customHeight="1" x14ac:dyDescent="0.15">
      <c r="A83" s="846"/>
      <c r="B83" s="511"/>
      <c r="C83" s="409"/>
      <c r="D83" s="409"/>
      <c r="E83" s="409"/>
      <c r="F83" s="410"/>
      <c r="G83" s="662"/>
      <c r="H83" s="662"/>
      <c r="I83" s="662"/>
      <c r="J83" s="662"/>
      <c r="K83" s="662"/>
      <c r="L83" s="662"/>
      <c r="M83" s="662"/>
      <c r="N83" s="662"/>
      <c r="O83" s="662"/>
      <c r="P83" s="662"/>
      <c r="Q83" s="662"/>
      <c r="R83" s="662"/>
      <c r="S83" s="662"/>
      <c r="T83" s="662"/>
      <c r="U83" s="662"/>
      <c r="V83" s="662"/>
      <c r="W83" s="662"/>
      <c r="X83" s="662"/>
      <c r="Y83" s="662"/>
      <c r="Z83" s="662"/>
      <c r="AA83" s="663"/>
      <c r="AB83" s="867"/>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68"/>
      <c r="AY83">
        <f t="shared" si="10"/>
        <v>0</v>
      </c>
    </row>
    <row r="84" spans="1:60" ht="19.5" hidden="1" customHeight="1" x14ac:dyDescent="0.15">
      <c r="A84" s="846"/>
      <c r="B84" s="512"/>
      <c r="C84" s="513"/>
      <c r="D84" s="513"/>
      <c r="E84" s="513"/>
      <c r="F84" s="514"/>
      <c r="G84" s="664"/>
      <c r="H84" s="664"/>
      <c r="I84" s="664"/>
      <c r="J84" s="664"/>
      <c r="K84" s="664"/>
      <c r="L84" s="664"/>
      <c r="M84" s="664"/>
      <c r="N84" s="664"/>
      <c r="O84" s="664"/>
      <c r="P84" s="664"/>
      <c r="Q84" s="664"/>
      <c r="R84" s="664"/>
      <c r="S84" s="664"/>
      <c r="T84" s="664"/>
      <c r="U84" s="664"/>
      <c r="V84" s="664"/>
      <c r="W84" s="664"/>
      <c r="X84" s="664"/>
      <c r="Y84" s="664"/>
      <c r="Z84" s="664"/>
      <c r="AA84" s="665"/>
      <c r="AB84" s="869"/>
      <c r="AC84" s="664"/>
      <c r="AD84" s="664"/>
      <c r="AE84" s="662"/>
      <c r="AF84" s="662"/>
      <c r="AG84" s="662"/>
      <c r="AH84" s="662"/>
      <c r="AI84" s="662"/>
      <c r="AJ84" s="662"/>
      <c r="AK84" s="662"/>
      <c r="AL84" s="662"/>
      <c r="AM84" s="662"/>
      <c r="AN84" s="662"/>
      <c r="AO84" s="662"/>
      <c r="AP84" s="662"/>
      <c r="AQ84" s="662"/>
      <c r="AR84" s="662"/>
      <c r="AS84" s="662"/>
      <c r="AT84" s="662"/>
      <c r="AU84" s="664"/>
      <c r="AV84" s="664"/>
      <c r="AW84" s="664"/>
      <c r="AX84" s="870"/>
      <c r="AY84">
        <f t="shared" si="10"/>
        <v>0</v>
      </c>
    </row>
    <row r="85" spans="1:60" ht="18.75" hidden="1" customHeight="1" x14ac:dyDescent="0.15">
      <c r="A85" s="846"/>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2"/>
      <c r="Z85" s="153"/>
      <c r="AA85" s="154"/>
      <c r="AB85" s="541" t="s">
        <v>11</v>
      </c>
      <c r="AC85" s="542"/>
      <c r="AD85" s="543"/>
      <c r="AE85" s="232" t="s">
        <v>308</v>
      </c>
      <c r="AF85" s="232"/>
      <c r="AG85" s="232"/>
      <c r="AH85" s="232"/>
      <c r="AI85" s="232" t="s">
        <v>330</v>
      </c>
      <c r="AJ85" s="232"/>
      <c r="AK85" s="232"/>
      <c r="AL85" s="232"/>
      <c r="AM85" s="232" t="s">
        <v>427</v>
      </c>
      <c r="AN85" s="232"/>
      <c r="AO85" s="232"/>
      <c r="AP85" s="232"/>
      <c r="AQ85" s="145" t="s">
        <v>184</v>
      </c>
      <c r="AR85" s="118"/>
      <c r="AS85" s="118"/>
      <c r="AT85" s="119"/>
      <c r="AU85" s="517" t="s">
        <v>133</v>
      </c>
      <c r="AV85" s="517"/>
      <c r="AW85" s="517"/>
      <c r="AX85" s="518"/>
      <c r="AY85">
        <f t="shared" si="10"/>
        <v>0</v>
      </c>
      <c r="AZ85" s="10"/>
      <c r="BA85" s="10"/>
      <c r="BB85" s="10"/>
      <c r="BC85" s="10"/>
    </row>
    <row r="86" spans="1:60" ht="18.75" hidden="1" customHeight="1" x14ac:dyDescent="0.15">
      <c r="A86" s="846"/>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2"/>
      <c r="Z86" s="153"/>
      <c r="AA86" s="154"/>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6"/>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6"/>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6"/>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8" t="s">
        <v>14</v>
      </c>
      <c r="AC89" s="578"/>
      <c r="AD89" s="578"/>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6"/>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2"/>
      <c r="Z90" s="153"/>
      <c r="AA90" s="154"/>
      <c r="AB90" s="541" t="s">
        <v>11</v>
      </c>
      <c r="AC90" s="542"/>
      <c r="AD90" s="543"/>
      <c r="AE90" s="232" t="s">
        <v>308</v>
      </c>
      <c r="AF90" s="232"/>
      <c r="AG90" s="232"/>
      <c r="AH90" s="232"/>
      <c r="AI90" s="232" t="s">
        <v>330</v>
      </c>
      <c r="AJ90" s="232"/>
      <c r="AK90" s="232"/>
      <c r="AL90" s="232"/>
      <c r="AM90" s="232" t="s">
        <v>427</v>
      </c>
      <c r="AN90" s="232"/>
      <c r="AO90" s="232"/>
      <c r="AP90" s="232"/>
      <c r="AQ90" s="145" t="s">
        <v>184</v>
      </c>
      <c r="AR90" s="118"/>
      <c r="AS90" s="118"/>
      <c r="AT90" s="119"/>
      <c r="AU90" s="517" t="s">
        <v>133</v>
      </c>
      <c r="AV90" s="517"/>
      <c r="AW90" s="517"/>
      <c r="AX90" s="518"/>
      <c r="AY90">
        <f>COUNTA($G$92)</f>
        <v>0</v>
      </c>
    </row>
    <row r="91" spans="1:60" ht="18.75" hidden="1" customHeight="1" x14ac:dyDescent="0.15">
      <c r="A91" s="846"/>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2"/>
      <c r="Z91" s="153"/>
      <c r="AA91" s="154"/>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6"/>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6"/>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6"/>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8" t="s">
        <v>14</v>
      </c>
      <c r="AC94" s="578"/>
      <c r="AD94" s="578"/>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6"/>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2"/>
      <c r="Z95" s="153"/>
      <c r="AA95" s="154"/>
      <c r="AB95" s="541" t="s">
        <v>11</v>
      </c>
      <c r="AC95" s="542"/>
      <c r="AD95" s="543"/>
      <c r="AE95" s="232" t="s">
        <v>308</v>
      </c>
      <c r="AF95" s="232"/>
      <c r="AG95" s="232"/>
      <c r="AH95" s="232"/>
      <c r="AI95" s="232" t="s">
        <v>330</v>
      </c>
      <c r="AJ95" s="232"/>
      <c r="AK95" s="232"/>
      <c r="AL95" s="232"/>
      <c r="AM95" s="232" t="s">
        <v>427</v>
      </c>
      <c r="AN95" s="232"/>
      <c r="AO95" s="232"/>
      <c r="AP95" s="232"/>
      <c r="AQ95" s="145"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6"/>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2"/>
      <c r="Z96" s="153"/>
      <c r="AA96" s="154"/>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6"/>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6"/>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7"/>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6" t="s">
        <v>13</v>
      </c>
      <c r="Z99" s="877"/>
      <c r="AA99" s="878"/>
      <c r="AB99" s="873" t="s">
        <v>14</v>
      </c>
      <c r="AC99" s="874"/>
      <c r="AD99" s="875"/>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5"/>
      <c r="Z100" s="836"/>
      <c r="AA100" s="837"/>
      <c r="AB100" s="465" t="s">
        <v>11</v>
      </c>
      <c r="AC100" s="465"/>
      <c r="AD100" s="465"/>
      <c r="AE100" s="523" t="s">
        <v>308</v>
      </c>
      <c r="AF100" s="524"/>
      <c r="AG100" s="524"/>
      <c r="AH100" s="525"/>
      <c r="AI100" s="523" t="s">
        <v>330</v>
      </c>
      <c r="AJ100" s="524"/>
      <c r="AK100" s="524"/>
      <c r="AL100" s="525"/>
      <c r="AM100" s="523" t="s">
        <v>427</v>
      </c>
      <c r="AN100" s="524"/>
      <c r="AO100" s="524"/>
      <c r="AP100" s="525"/>
      <c r="AQ100" s="302" t="s">
        <v>335</v>
      </c>
      <c r="AR100" s="303"/>
      <c r="AS100" s="303"/>
      <c r="AT100" s="304"/>
      <c r="AU100" s="302" t="s">
        <v>459</v>
      </c>
      <c r="AV100" s="303"/>
      <c r="AW100" s="303"/>
      <c r="AX100" s="305"/>
    </row>
    <row r="101" spans="1:60" ht="55.5" customHeight="1" x14ac:dyDescent="0.15">
      <c r="A101" s="403"/>
      <c r="B101" s="404"/>
      <c r="C101" s="404"/>
      <c r="D101" s="404"/>
      <c r="E101" s="404"/>
      <c r="F101" s="405"/>
      <c r="G101" s="93" t="s">
        <v>675</v>
      </c>
      <c r="H101" s="93"/>
      <c r="I101" s="93"/>
      <c r="J101" s="93"/>
      <c r="K101" s="93"/>
      <c r="L101" s="93"/>
      <c r="M101" s="93"/>
      <c r="N101" s="93"/>
      <c r="O101" s="93"/>
      <c r="P101" s="93"/>
      <c r="Q101" s="93"/>
      <c r="R101" s="93"/>
      <c r="S101" s="93"/>
      <c r="T101" s="93"/>
      <c r="U101" s="93"/>
      <c r="V101" s="93"/>
      <c r="W101" s="93"/>
      <c r="X101" s="94"/>
      <c r="Y101" s="526" t="s">
        <v>54</v>
      </c>
      <c r="Z101" s="527"/>
      <c r="AA101" s="528"/>
      <c r="AB101" s="445" t="s">
        <v>640</v>
      </c>
      <c r="AC101" s="445"/>
      <c r="AD101" s="445"/>
      <c r="AE101" s="267">
        <v>431</v>
      </c>
      <c r="AF101" s="267"/>
      <c r="AG101" s="267"/>
      <c r="AH101" s="267"/>
      <c r="AI101" s="267">
        <v>365</v>
      </c>
      <c r="AJ101" s="267"/>
      <c r="AK101" s="267"/>
      <c r="AL101" s="267"/>
      <c r="AM101" s="267">
        <v>227</v>
      </c>
      <c r="AN101" s="267"/>
      <c r="AO101" s="267"/>
      <c r="AP101" s="267"/>
      <c r="AQ101" s="267" t="s">
        <v>680</v>
      </c>
      <c r="AR101" s="267"/>
      <c r="AS101" s="267"/>
      <c r="AT101" s="267"/>
      <c r="AU101" s="203"/>
      <c r="AV101" s="204"/>
      <c r="AW101" s="204"/>
      <c r="AX101" s="206"/>
    </row>
    <row r="102" spans="1:60" ht="55.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640</v>
      </c>
      <c r="AC102" s="445"/>
      <c r="AD102" s="445"/>
      <c r="AE102" s="267">
        <v>150</v>
      </c>
      <c r="AF102" s="267"/>
      <c r="AG102" s="267"/>
      <c r="AH102" s="267"/>
      <c r="AI102" s="267">
        <v>150</v>
      </c>
      <c r="AJ102" s="267"/>
      <c r="AK102" s="267"/>
      <c r="AL102" s="267"/>
      <c r="AM102" s="267">
        <v>200</v>
      </c>
      <c r="AN102" s="267"/>
      <c r="AO102" s="267"/>
      <c r="AP102" s="267"/>
      <c r="AQ102" s="267">
        <v>200</v>
      </c>
      <c r="AR102" s="267"/>
      <c r="AS102" s="267"/>
      <c r="AT102" s="267"/>
      <c r="AU102" s="210"/>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459</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459</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459</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459</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308</v>
      </c>
      <c r="AF115" s="232"/>
      <c r="AG115" s="232"/>
      <c r="AH115" s="232"/>
      <c r="AI115" s="232" t="s">
        <v>330</v>
      </c>
      <c r="AJ115" s="232"/>
      <c r="AK115" s="232"/>
      <c r="AL115" s="232"/>
      <c r="AM115" s="232" t="s">
        <v>427</v>
      </c>
      <c r="AN115" s="232"/>
      <c r="AO115" s="232"/>
      <c r="AP115" s="232"/>
      <c r="AQ115" s="575" t="s">
        <v>460</v>
      </c>
      <c r="AR115" s="576"/>
      <c r="AS115" s="576"/>
      <c r="AT115" s="576"/>
      <c r="AU115" s="576"/>
      <c r="AV115" s="576"/>
      <c r="AW115" s="576"/>
      <c r="AX115" s="577"/>
    </row>
    <row r="116" spans="1:51" ht="23.25" customHeight="1" x14ac:dyDescent="0.15">
      <c r="A116" s="420"/>
      <c r="B116" s="421"/>
      <c r="C116" s="421"/>
      <c r="D116" s="421"/>
      <c r="E116" s="421"/>
      <c r="F116" s="422"/>
      <c r="G116" s="372" t="s">
        <v>659</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642</v>
      </c>
      <c r="AC116" s="447"/>
      <c r="AD116" s="448"/>
      <c r="AE116" s="267">
        <v>27.271461716937399</v>
      </c>
      <c r="AF116" s="267"/>
      <c r="AG116" s="267"/>
      <c r="AH116" s="267"/>
      <c r="AI116" s="267">
        <v>35.326027397260297</v>
      </c>
      <c r="AJ116" s="267"/>
      <c r="AK116" s="267"/>
      <c r="AL116" s="267"/>
      <c r="AM116" s="267">
        <v>60.5</v>
      </c>
      <c r="AN116" s="267"/>
      <c r="AO116" s="267"/>
      <c r="AP116" s="267"/>
      <c r="AQ116" s="203">
        <v>71.284999999999997</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643</v>
      </c>
      <c r="AC117" s="457"/>
      <c r="AD117" s="458"/>
      <c r="AE117" s="574" t="s">
        <v>644</v>
      </c>
      <c r="AF117" s="535"/>
      <c r="AG117" s="535"/>
      <c r="AH117" s="535"/>
      <c r="AI117" s="574" t="s">
        <v>660</v>
      </c>
      <c r="AJ117" s="535"/>
      <c r="AK117" s="535"/>
      <c r="AL117" s="535"/>
      <c r="AM117" s="574" t="s">
        <v>694</v>
      </c>
      <c r="AN117" s="535"/>
      <c r="AO117" s="535"/>
      <c r="AP117" s="535"/>
      <c r="AQ117" s="574" t="s">
        <v>690</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308</v>
      </c>
      <c r="AF118" s="232"/>
      <c r="AG118" s="232"/>
      <c r="AH118" s="232"/>
      <c r="AI118" s="232" t="s">
        <v>330</v>
      </c>
      <c r="AJ118" s="232"/>
      <c r="AK118" s="232"/>
      <c r="AL118" s="232"/>
      <c r="AM118" s="232" t="s">
        <v>427</v>
      </c>
      <c r="AN118" s="232"/>
      <c r="AO118" s="232"/>
      <c r="AP118" s="232"/>
      <c r="AQ118" s="575" t="s">
        <v>460</v>
      </c>
      <c r="AR118" s="576"/>
      <c r="AS118" s="576"/>
      <c r="AT118" s="576"/>
      <c r="AU118" s="576"/>
      <c r="AV118" s="576"/>
      <c r="AW118" s="576"/>
      <c r="AX118" s="577"/>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308</v>
      </c>
      <c r="AF121" s="232"/>
      <c r="AG121" s="232"/>
      <c r="AH121" s="232"/>
      <c r="AI121" s="232" t="s">
        <v>330</v>
      </c>
      <c r="AJ121" s="232"/>
      <c r="AK121" s="232"/>
      <c r="AL121" s="232"/>
      <c r="AM121" s="232" t="s">
        <v>427</v>
      </c>
      <c r="AN121" s="232"/>
      <c r="AO121" s="232"/>
      <c r="AP121" s="232"/>
      <c r="AQ121" s="575" t="s">
        <v>460</v>
      </c>
      <c r="AR121" s="576"/>
      <c r="AS121" s="576"/>
      <c r="AT121" s="576"/>
      <c r="AU121" s="576"/>
      <c r="AV121" s="576"/>
      <c r="AW121" s="576"/>
      <c r="AX121" s="577"/>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308</v>
      </c>
      <c r="AF124" s="232"/>
      <c r="AG124" s="232"/>
      <c r="AH124" s="232"/>
      <c r="AI124" s="232" t="s">
        <v>330</v>
      </c>
      <c r="AJ124" s="232"/>
      <c r="AK124" s="232"/>
      <c r="AL124" s="232"/>
      <c r="AM124" s="232" t="s">
        <v>427</v>
      </c>
      <c r="AN124" s="232"/>
      <c r="AO124" s="232"/>
      <c r="AP124" s="232"/>
      <c r="AQ124" s="575" t="s">
        <v>460</v>
      </c>
      <c r="AR124" s="576"/>
      <c r="AS124" s="576"/>
      <c r="AT124" s="576"/>
      <c r="AU124" s="576"/>
      <c r="AV124" s="576"/>
      <c r="AW124" s="576"/>
      <c r="AX124" s="577"/>
      <c r="AY124" s="77">
        <f>IF(SUBSTITUTE(SUBSTITUTE($G$125,"／",""),"　","")="",0,1)</f>
        <v>0</v>
      </c>
    </row>
    <row r="125" spans="1:51" ht="23.25" hidden="1" customHeight="1" x14ac:dyDescent="0.15">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1"/>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2"/>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5"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8"/>
      <c r="Z127" s="909"/>
      <c r="AA127" s="910"/>
      <c r="AB127" s="392" t="s">
        <v>11</v>
      </c>
      <c r="AC127" s="393"/>
      <c r="AD127" s="394"/>
      <c r="AE127" s="232" t="s">
        <v>308</v>
      </c>
      <c r="AF127" s="232"/>
      <c r="AG127" s="232"/>
      <c r="AH127" s="232"/>
      <c r="AI127" s="232" t="s">
        <v>330</v>
      </c>
      <c r="AJ127" s="232"/>
      <c r="AK127" s="232"/>
      <c r="AL127" s="232"/>
      <c r="AM127" s="232" t="s">
        <v>427</v>
      </c>
      <c r="AN127" s="232"/>
      <c r="AO127" s="232"/>
      <c r="AP127" s="232"/>
      <c r="AQ127" s="575" t="s">
        <v>460</v>
      </c>
      <c r="AR127" s="576"/>
      <c r="AS127" s="576"/>
      <c r="AT127" s="576"/>
      <c r="AU127" s="576"/>
      <c r="AV127" s="576"/>
      <c r="AW127" s="576"/>
      <c r="AX127" s="577"/>
      <c r="AY127" s="77">
        <f>IF(SUBSTITUTE(SUBSTITUTE($G$128,"／",""),"　","")="",0,1)</f>
        <v>0</v>
      </c>
    </row>
    <row r="128" spans="1:51" ht="23.25" hidden="1" customHeight="1" x14ac:dyDescent="0.15">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323</v>
      </c>
      <c r="B130" s="171"/>
      <c r="C130" s="170" t="s">
        <v>188</v>
      </c>
      <c r="D130" s="171"/>
      <c r="E130" s="155" t="s">
        <v>217</v>
      </c>
      <c r="F130" s="156"/>
      <c r="G130" s="157" t="s">
        <v>645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8" t="s">
        <v>198</v>
      </c>
      <c r="H132" s="142"/>
      <c r="I132" s="142"/>
      <c r="J132" s="142"/>
      <c r="K132" s="142"/>
      <c r="L132" s="142"/>
      <c r="M132" s="142"/>
      <c r="N132" s="142"/>
      <c r="O132" s="142"/>
      <c r="P132" s="142"/>
      <c r="Q132" s="142"/>
      <c r="R132" s="142"/>
      <c r="S132" s="142"/>
      <c r="T132" s="142"/>
      <c r="U132" s="142"/>
      <c r="V132" s="142"/>
      <c r="W132" s="142"/>
      <c r="X132" s="143"/>
      <c r="Y132" s="149"/>
      <c r="Z132" s="150"/>
      <c r="AA132" s="151"/>
      <c r="AB132" s="141" t="s">
        <v>11</v>
      </c>
      <c r="AC132" s="142"/>
      <c r="AD132" s="143"/>
      <c r="AE132" s="145" t="s">
        <v>308</v>
      </c>
      <c r="AF132" s="118"/>
      <c r="AG132" s="118"/>
      <c r="AH132" s="119"/>
      <c r="AI132" s="145" t="s">
        <v>330</v>
      </c>
      <c r="AJ132" s="118"/>
      <c r="AK132" s="118"/>
      <c r="AL132" s="119"/>
      <c r="AM132" s="145" t="s">
        <v>617</v>
      </c>
      <c r="AN132" s="118"/>
      <c r="AO132" s="118"/>
      <c r="AP132" s="119"/>
      <c r="AQ132" s="141" t="s">
        <v>184</v>
      </c>
      <c r="AR132" s="142"/>
      <c r="AS132" s="142"/>
      <c r="AT132" s="143"/>
      <c r="AU132" s="182" t="s">
        <v>200</v>
      </c>
      <c r="AV132" s="182"/>
      <c r="AW132" s="182"/>
      <c r="AX132" s="183"/>
      <c r="AY132">
        <f>COUNTA($G$134)</f>
        <v>1</v>
      </c>
    </row>
    <row r="133" spans="1:51" ht="18.75" customHeight="1" x14ac:dyDescent="0.15">
      <c r="A133" s="175"/>
      <c r="B133" s="172"/>
      <c r="C133" s="166"/>
      <c r="D133" s="172"/>
      <c r="E133" s="166"/>
      <c r="F133" s="167"/>
      <c r="G133" s="147"/>
      <c r="H133" s="121"/>
      <c r="I133" s="121"/>
      <c r="J133" s="121"/>
      <c r="K133" s="121"/>
      <c r="L133" s="121"/>
      <c r="M133" s="121"/>
      <c r="N133" s="121"/>
      <c r="O133" s="121"/>
      <c r="P133" s="121"/>
      <c r="Q133" s="121"/>
      <c r="R133" s="121"/>
      <c r="S133" s="121"/>
      <c r="T133" s="121"/>
      <c r="U133" s="121"/>
      <c r="V133" s="121"/>
      <c r="W133" s="121"/>
      <c r="X133" s="122"/>
      <c r="Y133" s="152"/>
      <c r="Z133" s="153"/>
      <c r="AA133" s="154"/>
      <c r="AB133" s="144"/>
      <c r="AC133" s="121"/>
      <c r="AD133" s="122"/>
      <c r="AE133" s="144"/>
      <c r="AF133" s="121"/>
      <c r="AG133" s="121"/>
      <c r="AH133" s="122"/>
      <c r="AI133" s="144"/>
      <c r="AJ133" s="121"/>
      <c r="AK133" s="121"/>
      <c r="AL133" s="122"/>
      <c r="AM133" s="144"/>
      <c r="AN133" s="121"/>
      <c r="AO133" s="121"/>
      <c r="AP133" s="122"/>
      <c r="AQ133" s="184" t="s">
        <v>635</v>
      </c>
      <c r="AR133" s="185"/>
      <c r="AS133" s="121" t="s">
        <v>185</v>
      </c>
      <c r="AT133" s="122"/>
      <c r="AU133" s="186">
        <v>4</v>
      </c>
      <c r="AV133" s="186"/>
      <c r="AW133" s="121" t="s">
        <v>175</v>
      </c>
      <c r="AX133" s="181"/>
      <c r="AY133">
        <f>$AY$132</f>
        <v>1</v>
      </c>
    </row>
    <row r="134" spans="1:51" ht="39.75" customHeight="1" x14ac:dyDescent="0.15">
      <c r="A134" s="175"/>
      <c r="B134" s="172"/>
      <c r="C134" s="166"/>
      <c r="D134" s="172"/>
      <c r="E134" s="166"/>
      <c r="F134" s="167"/>
      <c r="G134" s="92" t="s">
        <v>647</v>
      </c>
      <c r="H134" s="93"/>
      <c r="I134" s="93"/>
      <c r="J134" s="93"/>
      <c r="K134" s="93"/>
      <c r="L134" s="93"/>
      <c r="M134" s="93"/>
      <c r="N134" s="93"/>
      <c r="O134" s="93"/>
      <c r="P134" s="93"/>
      <c r="Q134" s="93"/>
      <c r="R134" s="93"/>
      <c r="S134" s="93"/>
      <c r="T134" s="93"/>
      <c r="U134" s="93"/>
      <c r="V134" s="93"/>
      <c r="W134" s="93"/>
      <c r="X134" s="94"/>
      <c r="Y134" s="187" t="s">
        <v>199</v>
      </c>
      <c r="Z134" s="188"/>
      <c r="AA134" s="189"/>
      <c r="AB134" s="190" t="s">
        <v>648</v>
      </c>
      <c r="AC134" s="191"/>
      <c r="AD134" s="191"/>
      <c r="AE134" s="192">
        <v>909</v>
      </c>
      <c r="AF134" s="193"/>
      <c r="AG134" s="193"/>
      <c r="AH134" s="193"/>
      <c r="AI134" s="192">
        <v>845</v>
      </c>
      <c r="AJ134" s="193"/>
      <c r="AK134" s="193"/>
      <c r="AL134" s="193"/>
      <c r="AM134" s="192">
        <v>802</v>
      </c>
      <c r="AN134" s="193"/>
      <c r="AO134" s="193"/>
      <c r="AP134" s="193"/>
      <c r="AQ134" s="192" t="s">
        <v>635</v>
      </c>
      <c r="AR134" s="193"/>
      <c r="AS134" s="193"/>
      <c r="AT134" s="193"/>
      <c r="AU134" s="192" t="s">
        <v>635</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648</v>
      </c>
      <c r="AC135" s="199"/>
      <c r="AD135" s="199"/>
      <c r="AE135" s="192">
        <v>948</v>
      </c>
      <c r="AF135" s="193"/>
      <c r="AG135" s="193"/>
      <c r="AH135" s="193"/>
      <c r="AI135" s="192">
        <v>919</v>
      </c>
      <c r="AJ135" s="193"/>
      <c r="AK135" s="193"/>
      <c r="AL135" s="193"/>
      <c r="AM135" s="192">
        <v>889</v>
      </c>
      <c r="AN135" s="193"/>
      <c r="AO135" s="193"/>
      <c r="AP135" s="193"/>
      <c r="AQ135" s="192" t="s">
        <v>635</v>
      </c>
      <c r="AR135" s="193"/>
      <c r="AS135" s="193"/>
      <c r="AT135" s="193"/>
      <c r="AU135" s="192">
        <v>831</v>
      </c>
      <c r="AV135" s="193"/>
      <c r="AW135" s="193"/>
      <c r="AX135" s="194"/>
      <c r="AY135">
        <f t="shared" si="13"/>
        <v>1</v>
      </c>
    </row>
    <row r="136" spans="1:51" ht="18.75" customHeight="1" x14ac:dyDescent="0.15">
      <c r="A136" s="175"/>
      <c r="B136" s="172"/>
      <c r="C136" s="166"/>
      <c r="D136" s="172"/>
      <c r="E136" s="166"/>
      <c r="F136" s="167"/>
      <c r="G136" s="148" t="s">
        <v>198</v>
      </c>
      <c r="H136" s="142"/>
      <c r="I136" s="142"/>
      <c r="J136" s="142"/>
      <c r="K136" s="142"/>
      <c r="L136" s="142"/>
      <c r="M136" s="142"/>
      <c r="N136" s="142"/>
      <c r="O136" s="142"/>
      <c r="P136" s="142"/>
      <c r="Q136" s="142"/>
      <c r="R136" s="142"/>
      <c r="S136" s="142"/>
      <c r="T136" s="142"/>
      <c r="U136" s="142"/>
      <c r="V136" s="142"/>
      <c r="W136" s="142"/>
      <c r="X136" s="143"/>
      <c r="Y136" s="149"/>
      <c r="Z136" s="150"/>
      <c r="AA136" s="151"/>
      <c r="AB136" s="141" t="s">
        <v>11</v>
      </c>
      <c r="AC136" s="142"/>
      <c r="AD136" s="143"/>
      <c r="AE136" s="145" t="s">
        <v>308</v>
      </c>
      <c r="AF136" s="118"/>
      <c r="AG136" s="118"/>
      <c r="AH136" s="119"/>
      <c r="AI136" s="145" t="s">
        <v>330</v>
      </c>
      <c r="AJ136" s="118"/>
      <c r="AK136" s="118"/>
      <c r="AL136" s="119"/>
      <c r="AM136" s="145" t="s">
        <v>617</v>
      </c>
      <c r="AN136" s="118"/>
      <c r="AO136" s="118"/>
      <c r="AP136" s="119"/>
      <c r="AQ136" s="141" t="s">
        <v>184</v>
      </c>
      <c r="AR136" s="142"/>
      <c r="AS136" s="142"/>
      <c r="AT136" s="143"/>
      <c r="AU136" s="182" t="s">
        <v>200</v>
      </c>
      <c r="AV136" s="182"/>
      <c r="AW136" s="182"/>
      <c r="AX136" s="183"/>
      <c r="AY136">
        <f>COUNTA($G$138)</f>
        <v>1</v>
      </c>
    </row>
    <row r="137" spans="1:51" ht="18.75" customHeight="1" x14ac:dyDescent="0.15">
      <c r="A137" s="175"/>
      <c r="B137" s="172"/>
      <c r="C137" s="166"/>
      <c r="D137" s="172"/>
      <c r="E137" s="166"/>
      <c r="F137" s="167"/>
      <c r="G137" s="147"/>
      <c r="H137" s="121"/>
      <c r="I137" s="121"/>
      <c r="J137" s="121"/>
      <c r="K137" s="121"/>
      <c r="L137" s="121"/>
      <c r="M137" s="121"/>
      <c r="N137" s="121"/>
      <c r="O137" s="121"/>
      <c r="P137" s="121"/>
      <c r="Q137" s="121"/>
      <c r="R137" s="121"/>
      <c r="S137" s="121"/>
      <c r="T137" s="121"/>
      <c r="U137" s="121"/>
      <c r="V137" s="121"/>
      <c r="W137" s="121"/>
      <c r="X137" s="122"/>
      <c r="Y137" s="152"/>
      <c r="Z137" s="153"/>
      <c r="AA137" s="154"/>
      <c r="AB137" s="144"/>
      <c r="AC137" s="121"/>
      <c r="AD137" s="122"/>
      <c r="AE137" s="144"/>
      <c r="AF137" s="121"/>
      <c r="AG137" s="121"/>
      <c r="AH137" s="122"/>
      <c r="AI137" s="144"/>
      <c r="AJ137" s="121"/>
      <c r="AK137" s="121"/>
      <c r="AL137" s="122"/>
      <c r="AM137" s="144"/>
      <c r="AN137" s="121"/>
      <c r="AO137" s="121"/>
      <c r="AP137" s="122"/>
      <c r="AQ137" s="184" t="s">
        <v>635</v>
      </c>
      <c r="AR137" s="185"/>
      <c r="AS137" s="121" t="s">
        <v>185</v>
      </c>
      <c r="AT137" s="122"/>
      <c r="AU137" s="186">
        <v>4</v>
      </c>
      <c r="AV137" s="186"/>
      <c r="AW137" s="121" t="s">
        <v>175</v>
      </c>
      <c r="AX137" s="181"/>
      <c r="AY137">
        <f>$AY$136</f>
        <v>1</v>
      </c>
    </row>
    <row r="138" spans="1:51" ht="39.75" customHeight="1" x14ac:dyDescent="0.15">
      <c r="A138" s="175"/>
      <c r="B138" s="172"/>
      <c r="C138" s="166"/>
      <c r="D138" s="172"/>
      <c r="E138" s="166"/>
      <c r="F138" s="167"/>
      <c r="G138" s="92" t="s">
        <v>649</v>
      </c>
      <c r="H138" s="93"/>
      <c r="I138" s="93"/>
      <c r="J138" s="93"/>
      <c r="K138" s="93"/>
      <c r="L138" s="93"/>
      <c r="M138" s="93"/>
      <c r="N138" s="93"/>
      <c r="O138" s="93"/>
      <c r="P138" s="93"/>
      <c r="Q138" s="93"/>
      <c r="R138" s="93"/>
      <c r="S138" s="93"/>
      <c r="T138" s="93"/>
      <c r="U138" s="93"/>
      <c r="V138" s="93"/>
      <c r="W138" s="93"/>
      <c r="X138" s="94"/>
      <c r="Y138" s="187" t="s">
        <v>199</v>
      </c>
      <c r="Z138" s="188"/>
      <c r="AA138" s="189"/>
      <c r="AB138" s="190" t="s">
        <v>648</v>
      </c>
      <c r="AC138" s="191"/>
      <c r="AD138" s="191"/>
      <c r="AE138" s="192">
        <v>127329</v>
      </c>
      <c r="AF138" s="193"/>
      <c r="AG138" s="193"/>
      <c r="AH138" s="193"/>
      <c r="AI138" s="192">
        <v>125611</v>
      </c>
      <c r="AJ138" s="193"/>
      <c r="AK138" s="193"/>
      <c r="AL138" s="193"/>
      <c r="AM138" s="192">
        <v>131156</v>
      </c>
      <c r="AN138" s="193"/>
      <c r="AO138" s="193"/>
      <c r="AP138" s="193"/>
      <c r="AQ138" s="192" t="s">
        <v>635</v>
      </c>
      <c r="AR138" s="193"/>
      <c r="AS138" s="193"/>
      <c r="AT138" s="193"/>
      <c r="AU138" s="192" t="s">
        <v>635</v>
      </c>
      <c r="AV138" s="193"/>
      <c r="AW138" s="193"/>
      <c r="AX138" s="194"/>
      <c r="AY138">
        <f t="shared" ref="AY138:AY139" si="14">$AY$136</f>
        <v>1</v>
      </c>
    </row>
    <row r="139" spans="1:51" ht="39.75"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t="s">
        <v>648</v>
      </c>
      <c r="AC139" s="199"/>
      <c r="AD139" s="199"/>
      <c r="AE139" s="192">
        <v>119255</v>
      </c>
      <c r="AF139" s="193"/>
      <c r="AG139" s="193"/>
      <c r="AH139" s="193"/>
      <c r="AI139" s="192">
        <v>118050</v>
      </c>
      <c r="AJ139" s="193"/>
      <c r="AK139" s="193"/>
      <c r="AL139" s="193"/>
      <c r="AM139" s="192">
        <v>116846</v>
      </c>
      <c r="AN139" s="193"/>
      <c r="AO139" s="193"/>
      <c r="AP139" s="193"/>
      <c r="AQ139" s="192" t="s">
        <v>635</v>
      </c>
      <c r="AR139" s="193"/>
      <c r="AS139" s="193"/>
      <c r="AT139" s="193"/>
      <c r="AU139" s="192">
        <v>114437</v>
      </c>
      <c r="AV139" s="193"/>
      <c r="AW139" s="193"/>
      <c r="AX139" s="194"/>
      <c r="AY139">
        <f t="shared" si="14"/>
        <v>1</v>
      </c>
    </row>
    <row r="140" spans="1:51" ht="18.75" hidden="1" customHeight="1" x14ac:dyDescent="0.15">
      <c r="A140" s="175"/>
      <c r="B140" s="172"/>
      <c r="C140" s="166"/>
      <c r="D140" s="172"/>
      <c r="E140" s="166"/>
      <c r="F140" s="167"/>
      <c r="G140" s="148" t="s">
        <v>198</v>
      </c>
      <c r="H140" s="142"/>
      <c r="I140" s="142"/>
      <c r="J140" s="142"/>
      <c r="K140" s="142"/>
      <c r="L140" s="142"/>
      <c r="M140" s="142"/>
      <c r="N140" s="142"/>
      <c r="O140" s="142"/>
      <c r="P140" s="142"/>
      <c r="Q140" s="142"/>
      <c r="R140" s="142"/>
      <c r="S140" s="142"/>
      <c r="T140" s="142"/>
      <c r="U140" s="142"/>
      <c r="V140" s="142"/>
      <c r="W140" s="142"/>
      <c r="X140" s="143"/>
      <c r="Y140" s="149"/>
      <c r="Z140" s="150"/>
      <c r="AA140" s="151"/>
      <c r="AB140" s="141" t="s">
        <v>11</v>
      </c>
      <c r="AC140" s="142"/>
      <c r="AD140" s="143"/>
      <c r="AE140" s="145" t="s">
        <v>308</v>
      </c>
      <c r="AF140" s="118"/>
      <c r="AG140" s="118"/>
      <c r="AH140" s="119"/>
      <c r="AI140" s="145" t="s">
        <v>330</v>
      </c>
      <c r="AJ140" s="118"/>
      <c r="AK140" s="118"/>
      <c r="AL140" s="119"/>
      <c r="AM140" s="145" t="s">
        <v>617</v>
      </c>
      <c r="AN140" s="118"/>
      <c r="AO140" s="118"/>
      <c r="AP140" s="119"/>
      <c r="AQ140" s="141" t="s">
        <v>184</v>
      </c>
      <c r="AR140" s="142"/>
      <c r="AS140" s="142"/>
      <c r="AT140" s="143"/>
      <c r="AU140" s="182" t="s">
        <v>200</v>
      </c>
      <c r="AV140" s="182"/>
      <c r="AW140" s="182"/>
      <c r="AX140" s="183"/>
      <c r="AY140">
        <f>COUNTA($G$142)</f>
        <v>0</v>
      </c>
    </row>
    <row r="141" spans="1:51" ht="18.75" hidden="1" customHeight="1" x14ac:dyDescent="0.15">
      <c r="A141" s="175"/>
      <c r="B141" s="172"/>
      <c r="C141" s="166"/>
      <c r="D141" s="172"/>
      <c r="E141" s="166"/>
      <c r="F141" s="167"/>
      <c r="G141" s="147"/>
      <c r="H141" s="121"/>
      <c r="I141" s="121"/>
      <c r="J141" s="121"/>
      <c r="K141" s="121"/>
      <c r="L141" s="121"/>
      <c r="M141" s="121"/>
      <c r="N141" s="121"/>
      <c r="O141" s="121"/>
      <c r="P141" s="121"/>
      <c r="Q141" s="121"/>
      <c r="R141" s="121"/>
      <c r="S141" s="121"/>
      <c r="T141" s="121"/>
      <c r="U141" s="121"/>
      <c r="V141" s="121"/>
      <c r="W141" s="121"/>
      <c r="X141" s="122"/>
      <c r="Y141" s="152"/>
      <c r="Z141" s="153"/>
      <c r="AA141" s="154"/>
      <c r="AB141" s="144"/>
      <c r="AC141" s="121"/>
      <c r="AD141" s="122"/>
      <c r="AE141" s="144"/>
      <c r="AF141" s="121"/>
      <c r="AG141" s="121"/>
      <c r="AH141" s="122"/>
      <c r="AI141" s="144"/>
      <c r="AJ141" s="121"/>
      <c r="AK141" s="121"/>
      <c r="AL141" s="122"/>
      <c r="AM141" s="144"/>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8" t="s">
        <v>198</v>
      </c>
      <c r="H144" s="142"/>
      <c r="I144" s="142"/>
      <c r="J144" s="142"/>
      <c r="K144" s="142"/>
      <c r="L144" s="142"/>
      <c r="M144" s="142"/>
      <c r="N144" s="142"/>
      <c r="O144" s="142"/>
      <c r="P144" s="142"/>
      <c r="Q144" s="142"/>
      <c r="R144" s="142"/>
      <c r="S144" s="142"/>
      <c r="T144" s="142"/>
      <c r="U144" s="142"/>
      <c r="V144" s="142"/>
      <c r="W144" s="142"/>
      <c r="X144" s="143"/>
      <c r="Y144" s="149"/>
      <c r="Z144" s="150"/>
      <c r="AA144" s="151"/>
      <c r="AB144" s="141" t="s">
        <v>11</v>
      </c>
      <c r="AC144" s="142"/>
      <c r="AD144" s="143"/>
      <c r="AE144" s="145" t="s">
        <v>308</v>
      </c>
      <c r="AF144" s="118"/>
      <c r="AG144" s="118"/>
      <c r="AH144" s="119"/>
      <c r="AI144" s="145" t="s">
        <v>330</v>
      </c>
      <c r="AJ144" s="118"/>
      <c r="AK144" s="118"/>
      <c r="AL144" s="119"/>
      <c r="AM144" s="145" t="s">
        <v>617</v>
      </c>
      <c r="AN144" s="118"/>
      <c r="AO144" s="118"/>
      <c r="AP144" s="119"/>
      <c r="AQ144" s="141" t="s">
        <v>184</v>
      </c>
      <c r="AR144" s="142"/>
      <c r="AS144" s="142"/>
      <c r="AT144" s="143"/>
      <c r="AU144" s="182" t="s">
        <v>200</v>
      </c>
      <c r="AV144" s="182"/>
      <c r="AW144" s="182"/>
      <c r="AX144" s="183"/>
      <c r="AY144">
        <f>COUNTA($G$146)</f>
        <v>0</v>
      </c>
    </row>
    <row r="145" spans="1:51" ht="18.75" hidden="1" customHeight="1" x14ac:dyDescent="0.15">
      <c r="A145" s="175"/>
      <c r="B145" s="172"/>
      <c r="C145" s="166"/>
      <c r="D145" s="172"/>
      <c r="E145" s="166"/>
      <c r="F145" s="167"/>
      <c r="G145" s="147"/>
      <c r="H145" s="121"/>
      <c r="I145" s="121"/>
      <c r="J145" s="121"/>
      <c r="K145" s="121"/>
      <c r="L145" s="121"/>
      <c r="M145" s="121"/>
      <c r="N145" s="121"/>
      <c r="O145" s="121"/>
      <c r="P145" s="121"/>
      <c r="Q145" s="121"/>
      <c r="R145" s="121"/>
      <c r="S145" s="121"/>
      <c r="T145" s="121"/>
      <c r="U145" s="121"/>
      <c r="V145" s="121"/>
      <c r="W145" s="121"/>
      <c r="X145" s="122"/>
      <c r="Y145" s="152"/>
      <c r="Z145" s="153"/>
      <c r="AA145" s="154"/>
      <c r="AB145" s="144"/>
      <c r="AC145" s="121"/>
      <c r="AD145" s="122"/>
      <c r="AE145" s="144"/>
      <c r="AF145" s="121"/>
      <c r="AG145" s="121"/>
      <c r="AH145" s="122"/>
      <c r="AI145" s="144"/>
      <c r="AJ145" s="121"/>
      <c r="AK145" s="121"/>
      <c r="AL145" s="122"/>
      <c r="AM145" s="144"/>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8" t="s">
        <v>198</v>
      </c>
      <c r="H148" s="142"/>
      <c r="I148" s="142"/>
      <c r="J148" s="142"/>
      <c r="K148" s="142"/>
      <c r="L148" s="142"/>
      <c r="M148" s="142"/>
      <c r="N148" s="142"/>
      <c r="O148" s="142"/>
      <c r="P148" s="142"/>
      <c r="Q148" s="142"/>
      <c r="R148" s="142"/>
      <c r="S148" s="142"/>
      <c r="T148" s="142"/>
      <c r="U148" s="142"/>
      <c r="V148" s="142"/>
      <c r="W148" s="142"/>
      <c r="X148" s="143"/>
      <c r="Y148" s="149"/>
      <c r="Z148" s="150"/>
      <c r="AA148" s="151"/>
      <c r="AB148" s="141" t="s">
        <v>11</v>
      </c>
      <c r="AC148" s="142"/>
      <c r="AD148" s="143"/>
      <c r="AE148" s="145" t="s">
        <v>308</v>
      </c>
      <c r="AF148" s="118"/>
      <c r="AG148" s="118"/>
      <c r="AH148" s="119"/>
      <c r="AI148" s="145" t="s">
        <v>330</v>
      </c>
      <c r="AJ148" s="118"/>
      <c r="AK148" s="118"/>
      <c r="AL148" s="119"/>
      <c r="AM148" s="145" t="s">
        <v>617</v>
      </c>
      <c r="AN148" s="118"/>
      <c r="AO148" s="118"/>
      <c r="AP148" s="119"/>
      <c r="AQ148" s="141" t="s">
        <v>184</v>
      </c>
      <c r="AR148" s="142"/>
      <c r="AS148" s="142"/>
      <c r="AT148" s="143"/>
      <c r="AU148" s="182" t="s">
        <v>200</v>
      </c>
      <c r="AV148" s="182"/>
      <c r="AW148" s="182"/>
      <c r="AX148" s="183"/>
      <c r="AY148">
        <f>COUNTA($G$150)</f>
        <v>0</v>
      </c>
    </row>
    <row r="149" spans="1:51" ht="18.75" hidden="1" customHeight="1" x14ac:dyDescent="0.15">
      <c r="A149" s="175"/>
      <c r="B149" s="172"/>
      <c r="C149" s="166"/>
      <c r="D149" s="172"/>
      <c r="E149" s="166"/>
      <c r="F149" s="167"/>
      <c r="G149" s="147"/>
      <c r="H149" s="121"/>
      <c r="I149" s="121"/>
      <c r="J149" s="121"/>
      <c r="K149" s="121"/>
      <c r="L149" s="121"/>
      <c r="M149" s="121"/>
      <c r="N149" s="121"/>
      <c r="O149" s="121"/>
      <c r="P149" s="121"/>
      <c r="Q149" s="121"/>
      <c r="R149" s="121"/>
      <c r="S149" s="121"/>
      <c r="T149" s="121"/>
      <c r="U149" s="121"/>
      <c r="V149" s="121"/>
      <c r="W149" s="121"/>
      <c r="X149" s="122"/>
      <c r="Y149" s="152"/>
      <c r="Z149" s="153"/>
      <c r="AA149" s="154"/>
      <c r="AB149" s="144"/>
      <c r="AC149" s="121"/>
      <c r="AD149" s="122"/>
      <c r="AE149" s="144"/>
      <c r="AF149" s="121"/>
      <c r="AG149" s="121"/>
      <c r="AH149" s="122"/>
      <c r="AI149" s="144"/>
      <c r="AJ149" s="121"/>
      <c r="AK149" s="121"/>
      <c r="AL149" s="122"/>
      <c r="AM149" s="144"/>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6" t="s">
        <v>201</v>
      </c>
      <c r="H152" s="118"/>
      <c r="I152" s="118"/>
      <c r="J152" s="118"/>
      <c r="K152" s="118"/>
      <c r="L152" s="118"/>
      <c r="M152" s="118"/>
      <c r="N152" s="118"/>
      <c r="O152" s="118"/>
      <c r="P152" s="119"/>
      <c r="Q152" s="145" t="s">
        <v>256</v>
      </c>
      <c r="R152" s="118"/>
      <c r="S152" s="118"/>
      <c r="T152" s="118"/>
      <c r="U152" s="118"/>
      <c r="V152" s="118"/>
      <c r="W152" s="118"/>
      <c r="X152" s="118"/>
      <c r="Y152" s="118"/>
      <c r="Z152" s="118"/>
      <c r="AA152" s="118"/>
      <c r="AB152" s="117" t="s">
        <v>257</v>
      </c>
      <c r="AC152" s="118"/>
      <c r="AD152" s="119"/>
      <c r="AE152" s="145"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7"/>
      <c r="H153" s="121"/>
      <c r="I153" s="121"/>
      <c r="J153" s="121"/>
      <c r="K153" s="121"/>
      <c r="L153" s="121"/>
      <c r="M153" s="121"/>
      <c r="N153" s="121"/>
      <c r="O153" s="121"/>
      <c r="P153" s="122"/>
      <c r="Q153" s="144"/>
      <c r="R153" s="121"/>
      <c r="S153" s="121"/>
      <c r="T153" s="121"/>
      <c r="U153" s="121"/>
      <c r="V153" s="121"/>
      <c r="W153" s="121"/>
      <c r="X153" s="121"/>
      <c r="Y153" s="121"/>
      <c r="Z153" s="121"/>
      <c r="AA153" s="121"/>
      <c r="AB153" s="120"/>
      <c r="AC153" s="121"/>
      <c r="AD153" s="122"/>
      <c r="AE153" s="144"/>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15"/>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15"/>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15"/>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39"/>
      <c r="R158" s="99"/>
      <c r="S158" s="99"/>
      <c r="T158" s="99"/>
      <c r="U158" s="99"/>
      <c r="V158" s="99"/>
      <c r="W158" s="99"/>
      <c r="X158" s="99"/>
      <c r="Y158" s="99"/>
      <c r="Z158" s="99"/>
      <c r="AA158" s="277"/>
      <c r="AB158" s="133"/>
      <c r="AC158" s="134"/>
      <c r="AD158" s="134"/>
      <c r="AE158" s="139"/>
      <c r="AF158" s="99"/>
      <c r="AG158" s="99"/>
      <c r="AH158" s="99"/>
      <c r="AI158" s="99"/>
      <c r="AJ158" s="99"/>
      <c r="AK158" s="99"/>
      <c r="AL158" s="99"/>
      <c r="AM158" s="99"/>
      <c r="AN158" s="99"/>
      <c r="AO158" s="99"/>
      <c r="AP158" s="99"/>
      <c r="AQ158" s="99"/>
      <c r="AR158" s="99"/>
      <c r="AS158" s="99"/>
      <c r="AT158" s="99"/>
      <c r="AU158" s="99"/>
      <c r="AV158" s="99"/>
      <c r="AW158" s="99"/>
      <c r="AX158" s="140"/>
      <c r="AY158">
        <f t="shared" si="18"/>
        <v>0</v>
      </c>
    </row>
    <row r="159" spans="1:51" ht="22.5" hidden="1" customHeight="1" x14ac:dyDescent="0.15">
      <c r="A159" s="175"/>
      <c r="B159" s="172"/>
      <c r="C159" s="166"/>
      <c r="D159" s="172"/>
      <c r="E159" s="166"/>
      <c r="F159" s="167"/>
      <c r="G159" s="146" t="s">
        <v>201</v>
      </c>
      <c r="H159" s="118"/>
      <c r="I159" s="118"/>
      <c r="J159" s="118"/>
      <c r="K159" s="118"/>
      <c r="L159" s="118"/>
      <c r="M159" s="118"/>
      <c r="N159" s="118"/>
      <c r="O159" s="118"/>
      <c r="P159" s="119"/>
      <c r="Q159" s="145"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7"/>
      <c r="H160" s="121"/>
      <c r="I160" s="121"/>
      <c r="J160" s="121"/>
      <c r="K160" s="121"/>
      <c r="L160" s="121"/>
      <c r="M160" s="121"/>
      <c r="N160" s="121"/>
      <c r="O160" s="121"/>
      <c r="P160" s="122"/>
      <c r="Q160" s="144"/>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15"/>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15"/>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15"/>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39"/>
      <c r="R165" s="99"/>
      <c r="S165" s="99"/>
      <c r="T165" s="99"/>
      <c r="U165" s="99"/>
      <c r="V165" s="99"/>
      <c r="W165" s="99"/>
      <c r="X165" s="99"/>
      <c r="Y165" s="99"/>
      <c r="Z165" s="99"/>
      <c r="AA165" s="277"/>
      <c r="AB165" s="133"/>
      <c r="AC165" s="134"/>
      <c r="AD165" s="134"/>
      <c r="AE165" s="139"/>
      <c r="AF165" s="99"/>
      <c r="AG165" s="99"/>
      <c r="AH165" s="99"/>
      <c r="AI165" s="99"/>
      <c r="AJ165" s="99"/>
      <c r="AK165" s="99"/>
      <c r="AL165" s="99"/>
      <c r="AM165" s="99"/>
      <c r="AN165" s="99"/>
      <c r="AO165" s="99"/>
      <c r="AP165" s="99"/>
      <c r="AQ165" s="99"/>
      <c r="AR165" s="99"/>
      <c r="AS165" s="99"/>
      <c r="AT165" s="99"/>
      <c r="AU165" s="99"/>
      <c r="AV165" s="99"/>
      <c r="AW165" s="99"/>
      <c r="AX165" s="140"/>
      <c r="AY165">
        <f t="shared" si="19"/>
        <v>0</v>
      </c>
    </row>
    <row r="166" spans="1:51" ht="22.5" hidden="1" customHeight="1" x14ac:dyDescent="0.15">
      <c r="A166" s="175"/>
      <c r="B166" s="172"/>
      <c r="C166" s="166"/>
      <c r="D166" s="172"/>
      <c r="E166" s="166"/>
      <c r="F166" s="167"/>
      <c r="G166" s="146" t="s">
        <v>201</v>
      </c>
      <c r="H166" s="118"/>
      <c r="I166" s="118"/>
      <c r="J166" s="118"/>
      <c r="K166" s="118"/>
      <c r="L166" s="118"/>
      <c r="M166" s="118"/>
      <c r="N166" s="118"/>
      <c r="O166" s="118"/>
      <c r="P166" s="119"/>
      <c r="Q166" s="145"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7"/>
      <c r="H167" s="121"/>
      <c r="I167" s="121"/>
      <c r="J167" s="121"/>
      <c r="K167" s="121"/>
      <c r="L167" s="121"/>
      <c r="M167" s="121"/>
      <c r="N167" s="121"/>
      <c r="O167" s="121"/>
      <c r="P167" s="122"/>
      <c r="Q167" s="144"/>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15"/>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15"/>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15"/>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39"/>
      <c r="R172" s="99"/>
      <c r="S172" s="99"/>
      <c r="T172" s="99"/>
      <c r="U172" s="99"/>
      <c r="V172" s="99"/>
      <c r="W172" s="99"/>
      <c r="X172" s="99"/>
      <c r="Y172" s="99"/>
      <c r="Z172" s="99"/>
      <c r="AA172" s="277"/>
      <c r="AB172" s="133"/>
      <c r="AC172" s="134"/>
      <c r="AD172" s="134"/>
      <c r="AE172" s="139"/>
      <c r="AF172" s="99"/>
      <c r="AG172" s="99"/>
      <c r="AH172" s="99"/>
      <c r="AI172" s="99"/>
      <c r="AJ172" s="99"/>
      <c r="AK172" s="99"/>
      <c r="AL172" s="99"/>
      <c r="AM172" s="99"/>
      <c r="AN172" s="99"/>
      <c r="AO172" s="99"/>
      <c r="AP172" s="99"/>
      <c r="AQ172" s="99"/>
      <c r="AR172" s="99"/>
      <c r="AS172" s="99"/>
      <c r="AT172" s="99"/>
      <c r="AU172" s="99"/>
      <c r="AV172" s="99"/>
      <c r="AW172" s="99"/>
      <c r="AX172" s="140"/>
      <c r="AY172">
        <f t="shared" si="20"/>
        <v>0</v>
      </c>
    </row>
    <row r="173" spans="1:51" ht="22.5" hidden="1" customHeight="1" x14ac:dyDescent="0.15">
      <c r="A173" s="175"/>
      <c r="B173" s="172"/>
      <c r="C173" s="166"/>
      <c r="D173" s="172"/>
      <c r="E173" s="166"/>
      <c r="F173" s="167"/>
      <c r="G173" s="146" t="s">
        <v>201</v>
      </c>
      <c r="H173" s="118"/>
      <c r="I173" s="118"/>
      <c r="J173" s="118"/>
      <c r="K173" s="118"/>
      <c r="L173" s="118"/>
      <c r="M173" s="118"/>
      <c r="N173" s="118"/>
      <c r="O173" s="118"/>
      <c r="P173" s="119"/>
      <c r="Q173" s="145"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7"/>
      <c r="H174" s="121"/>
      <c r="I174" s="121"/>
      <c r="J174" s="121"/>
      <c r="K174" s="121"/>
      <c r="L174" s="121"/>
      <c r="M174" s="121"/>
      <c r="N174" s="121"/>
      <c r="O174" s="121"/>
      <c r="P174" s="122"/>
      <c r="Q174" s="144"/>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15"/>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15"/>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15"/>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39"/>
      <c r="R179" s="99"/>
      <c r="S179" s="99"/>
      <c r="T179" s="99"/>
      <c r="U179" s="99"/>
      <c r="V179" s="99"/>
      <c r="W179" s="99"/>
      <c r="X179" s="99"/>
      <c r="Y179" s="99"/>
      <c r="Z179" s="99"/>
      <c r="AA179" s="277"/>
      <c r="AB179" s="133"/>
      <c r="AC179" s="134"/>
      <c r="AD179" s="134"/>
      <c r="AE179" s="139"/>
      <c r="AF179" s="99"/>
      <c r="AG179" s="99"/>
      <c r="AH179" s="99"/>
      <c r="AI179" s="99"/>
      <c r="AJ179" s="99"/>
      <c r="AK179" s="99"/>
      <c r="AL179" s="99"/>
      <c r="AM179" s="99"/>
      <c r="AN179" s="99"/>
      <c r="AO179" s="99"/>
      <c r="AP179" s="99"/>
      <c r="AQ179" s="99"/>
      <c r="AR179" s="99"/>
      <c r="AS179" s="99"/>
      <c r="AT179" s="99"/>
      <c r="AU179" s="99"/>
      <c r="AV179" s="99"/>
      <c r="AW179" s="99"/>
      <c r="AX179" s="140"/>
      <c r="AY179">
        <f t="shared" si="21"/>
        <v>0</v>
      </c>
    </row>
    <row r="180" spans="1:51" ht="22.5" hidden="1" customHeight="1" x14ac:dyDescent="0.15">
      <c r="A180" s="175"/>
      <c r="B180" s="172"/>
      <c r="C180" s="166"/>
      <c r="D180" s="172"/>
      <c r="E180" s="166"/>
      <c r="F180" s="167"/>
      <c r="G180" s="146" t="s">
        <v>201</v>
      </c>
      <c r="H180" s="118"/>
      <c r="I180" s="118"/>
      <c r="J180" s="118"/>
      <c r="K180" s="118"/>
      <c r="L180" s="118"/>
      <c r="M180" s="118"/>
      <c r="N180" s="118"/>
      <c r="O180" s="118"/>
      <c r="P180" s="119"/>
      <c r="Q180" s="145"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7"/>
      <c r="H181" s="121"/>
      <c r="I181" s="121"/>
      <c r="J181" s="121"/>
      <c r="K181" s="121"/>
      <c r="L181" s="121"/>
      <c r="M181" s="121"/>
      <c r="N181" s="121"/>
      <c r="O181" s="121"/>
      <c r="P181" s="122"/>
      <c r="Q181" s="144"/>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15"/>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15"/>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15"/>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39"/>
      <c r="R186" s="99"/>
      <c r="S186" s="99"/>
      <c r="T186" s="99"/>
      <c r="U186" s="99"/>
      <c r="V186" s="99"/>
      <c r="W186" s="99"/>
      <c r="X186" s="99"/>
      <c r="Y186" s="99"/>
      <c r="Z186" s="99"/>
      <c r="AA186" s="277"/>
      <c r="AB186" s="133"/>
      <c r="AC186" s="134"/>
      <c r="AD186" s="134"/>
      <c r="AE186" s="139"/>
      <c r="AF186" s="99"/>
      <c r="AG186" s="99"/>
      <c r="AH186" s="99"/>
      <c r="AI186" s="99"/>
      <c r="AJ186" s="99"/>
      <c r="AK186" s="99"/>
      <c r="AL186" s="99"/>
      <c r="AM186" s="99"/>
      <c r="AN186" s="99"/>
      <c r="AO186" s="99"/>
      <c r="AP186" s="99"/>
      <c r="AQ186" s="99"/>
      <c r="AR186" s="99"/>
      <c r="AS186" s="99"/>
      <c r="AT186" s="99"/>
      <c r="AU186" s="99"/>
      <c r="AV186" s="99"/>
      <c r="AW186" s="99"/>
      <c r="AX186" s="140"/>
      <c r="AY186">
        <f t="shared" si="22"/>
        <v>0</v>
      </c>
    </row>
    <row r="187" spans="1:51" ht="23.25" hidden="1"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x14ac:dyDescent="0.15">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thickBot="1" x14ac:dyDescent="0.2">
      <c r="A189" s="175"/>
      <c r="B189" s="172"/>
      <c r="C189" s="166"/>
      <c r="D189" s="172"/>
      <c r="E189" s="115"/>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16"/>
      <c r="AY189">
        <f>$AY$187</f>
        <v>0</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8" t="s">
        <v>198</v>
      </c>
      <c r="H192" s="142"/>
      <c r="I192" s="142"/>
      <c r="J192" s="142"/>
      <c r="K192" s="142"/>
      <c r="L192" s="142"/>
      <c r="M192" s="142"/>
      <c r="N192" s="142"/>
      <c r="O192" s="142"/>
      <c r="P192" s="142"/>
      <c r="Q192" s="142"/>
      <c r="R192" s="142"/>
      <c r="S192" s="142"/>
      <c r="T192" s="142"/>
      <c r="U192" s="142"/>
      <c r="V192" s="142"/>
      <c r="W192" s="142"/>
      <c r="X192" s="143"/>
      <c r="Y192" s="149"/>
      <c r="Z192" s="150"/>
      <c r="AA192" s="151"/>
      <c r="AB192" s="141" t="s">
        <v>11</v>
      </c>
      <c r="AC192" s="142"/>
      <c r="AD192" s="143"/>
      <c r="AE192" s="145" t="s">
        <v>308</v>
      </c>
      <c r="AF192" s="118"/>
      <c r="AG192" s="118"/>
      <c r="AH192" s="119"/>
      <c r="AI192" s="145" t="s">
        <v>330</v>
      </c>
      <c r="AJ192" s="118"/>
      <c r="AK192" s="118"/>
      <c r="AL192" s="119"/>
      <c r="AM192" s="145" t="s">
        <v>617</v>
      </c>
      <c r="AN192" s="118"/>
      <c r="AO192" s="118"/>
      <c r="AP192" s="119"/>
      <c r="AQ192" s="141" t="s">
        <v>184</v>
      </c>
      <c r="AR192" s="142"/>
      <c r="AS192" s="142"/>
      <c r="AT192" s="143"/>
      <c r="AU192" s="182" t="s">
        <v>200</v>
      </c>
      <c r="AV192" s="182"/>
      <c r="AW192" s="182"/>
      <c r="AX192" s="183"/>
      <c r="AY192">
        <f>COUNTA($G$194)</f>
        <v>0</v>
      </c>
    </row>
    <row r="193" spans="1:51" ht="18.75" hidden="1" customHeight="1" x14ac:dyDescent="0.15">
      <c r="A193" s="175"/>
      <c r="B193" s="172"/>
      <c r="C193" s="166"/>
      <c r="D193" s="172"/>
      <c r="E193" s="166"/>
      <c r="F193" s="167"/>
      <c r="G193" s="147"/>
      <c r="H193" s="121"/>
      <c r="I193" s="121"/>
      <c r="J193" s="121"/>
      <c r="K193" s="121"/>
      <c r="L193" s="121"/>
      <c r="M193" s="121"/>
      <c r="N193" s="121"/>
      <c r="O193" s="121"/>
      <c r="P193" s="121"/>
      <c r="Q193" s="121"/>
      <c r="R193" s="121"/>
      <c r="S193" s="121"/>
      <c r="T193" s="121"/>
      <c r="U193" s="121"/>
      <c r="V193" s="121"/>
      <c r="W193" s="121"/>
      <c r="X193" s="122"/>
      <c r="Y193" s="152"/>
      <c r="Z193" s="153"/>
      <c r="AA193" s="154"/>
      <c r="AB193" s="144"/>
      <c r="AC193" s="121"/>
      <c r="AD193" s="122"/>
      <c r="AE193" s="144"/>
      <c r="AF193" s="121"/>
      <c r="AG193" s="121"/>
      <c r="AH193" s="122"/>
      <c r="AI193" s="144"/>
      <c r="AJ193" s="121"/>
      <c r="AK193" s="121"/>
      <c r="AL193" s="122"/>
      <c r="AM193" s="144"/>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8" t="s">
        <v>198</v>
      </c>
      <c r="H196" s="142"/>
      <c r="I196" s="142"/>
      <c r="J196" s="142"/>
      <c r="K196" s="142"/>
      <c r="L196" s="142"/>
      <c r="M196" s="142"/>
      <c r="N196" s="142"/>
      <c r="O196" s="142"/>
      <c r="P196" s="142"/>
      <c r="Q196" s="142"/>
      <c r="R196" s="142"/>
      <c r="S196" s="142"/>
      <c r="T196" s="142"/>
      <c r="U196" s="142"/>
      <c r="V196" s="142"/>
      <c r="W196" s="142"/>
      <c r="X196" s="143"/>
      <c r="Y196" s="149"/>
      <c r="Z196" s="150"/>
      <c r="AA196" s="151"/>
      <c r="AB196" s="141" t="s">
        <v>11</v>
      </c>
      <c r="AC196" s="142"/>
      <c r="AD196" s="143"/>
      <c r="AE196" s="145" t="s">
        <v>308</v>
      </c>
      <c r="AF196" s="118"/>
      <c r="AG196" s="118"/>
      <c r="AH196" s="119"/>
      <c r="AI196" s="145" t="s">
        <v>330</v>
      </c>
      <c r="AJ196" s="118"/>
      <c r="AK196" s="118"/>
      <c r="AL196" s="119"/>
      <c r="AM196" s="145" t="s">
        <v>617</v>
      </c>
      <c r="AN196" s="118"/>
      <c r="AO196" s="118"/>
      <c r="AP196" s="119"/>
      <c r="AQ196" s="141" t="s">
        <v>184</v>
      </c>
      <c r="AR196" s="142"/>
      <c r="AS196" s="142"/>
      <c r="AT196" s="143"/>
      <c r="AU196" s="182" t="s">
        <v>200</v>
      </c>
      <c r="AV196" s="182"/>
      <c r="AW196" s="182"/>
      <c r="AX196" s="183"/>
      <c r="AY196">
        <f>COUNTA($G$198)</f>
        <v>0</v>
      </c>
    </row>
    <row r="197" spans="1:51" ht="18.75" hidden="1" customHeight="1" x14ac:dyDescent="0.15">
      <c r="A197" s="175"/>
      <c r="B197" s="172"/>
      <c r="C197" s="166"/>
      <c r="D197" s="172"/>
      <c r="E197" s="166"/>
      <c r="F197" s="167"/>
      <c r="G197" s="147"/>
      <c r="H197" s="121"/>
      <c r="I197" s="121"/>
      <c r="J197" s="121"/>
      <c r="K197" s="121"/>
      <c r="L197" s="121"/>
      <c r="M197" s="121"/>
      <c r="N197" s="121"/>
      <c r="O197" s="121"/>
      <c r="P197" s="121"/>
      <c r="Q197" s="121"/>
      <c r="R197" s="121"/>
      <c r="S197" s="121"/>
      <c r="T197" s="121"/>
      <c r="U197" s="121"/>
      <c r="V197" s="121"/>
      <c r="W197" s="121"/>
      <c r="X197" s="122"/>
      <c r="Y197" s="152"/>
      <c r="Z197" s="153"/>
      <c r="AA197" s="154"/>
      <c r="AB197" s="144"/>
      <c r="AC197" s="121"/>
      <c r="AD197" s="122"/>
      <c r="AE197" s="144"/>
      <c r="AF197" s="121"/>
      <c r="AG197" s="121"/>
      <c r="AH197" s="122"/>
      <c r="AI197" s="144"/>
      <c r="AJ197" s="121"/>
      <c r="AK197" s="121"/>
      <c r="AL197" s="122"/>
      <c r="AM197" s="144"/>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8" t="s">
        <v>198</v>
      </c>
      <c r="H200" s="142"/>
      <c r="I200" s="142"/>
      <c r="J200" s="142"/>
      <c r="K200" s="142"/>
      <c r="L200" s="142"/>
      <c r="M200" s="142"/>
      <c r="N200" s="142"/>
      <c r="O200" s="142"/>
      <c r="P200" s="142"/>
      <c r="Q200" s="142"/>
      <c r="R200" s="142"/>
      <c r="S200" s="142"/>
      <c r="T200" s="142"/>
      <c r="U200" s="142"/>
      <c r="V200" s="142"/>
      <c r="W200" s="142"/>
      <c r="X200" s="143"/>
      <c r="Y200" s="149"/>
      <c r="Z200" s="150"/>
      <c r="AA200" s="151"/>
      <c r="AB200" s="141" t="s">
        <v>11</v>
      </c>
      <c r="AC200" s="142"/>
      <c r="AD200" s="143"/>
      <c r="AE200" s="145" t="s">
        <v>308</v>
      </c>
      <c r="AF200" s="118"/>
      <c r="AG200" s="118"/>
      <c r="AH200" s="119"/>
      <c r="AI200" s="145" t="s">
        <v>330</v>
      </c>
      <c r="AJ200" s="118"/>
      <c r="AK200" s="118"/>
      <c r="AL200" s="119"/>
      <c r="AM200" s="145" t="s">
        <v>617</v>
      </c>
      <c r="AN200" s="118"/>
      <c r="AO200" s="118"/>
      <c r="AP200" s="119"/>
      <c r="AQ200" s="141" t="s">
        <v>184</v>
      </c>
      <c r="AR200" s="142"/>
      <c r="AS200" s="142"/>
      <c r="AT200" s="143"/>
      <c r="AU200" s="182" t="s">
        <v>200</v>
      </c>
      <c r="AV200" s="182"/>
      <c r="AW200" s="182"/>
      <c r="AX200" s="183"/>
      <c r="AY200">
        <f>COUNTA($G$202)</f>
        <v>0</v>
      </c>
    </row>
    <row r="201" spans="1:51" ht="18.75" hidden="1" customHeight="1" x14ac:dyDescent="0.15">
      <c r="A201" s="175"/>
      <c r="B201" s="172"/>
      <c r="C201" s="166"/>
      <c r="D201" s="172"/>
      <c r="E201" s="166"/>
      <c r="F201" s="167"/>
      <c r="G201" s="147"/>
      <c r="H201" s="121"/>
      <c r="I201" s="121"/>
      <c r="J201" s="121"/>
      <c r="K201" s="121"/>
      <c r="L201" s="121"/>
      <c r="M201" s="121"/>
      <c r="N201" s="121"/>
      <c r="O201" s="121"/>
      <c r="P201" s="121"/>
      <c r="Q201" s="121"/>
      <c r="R201" s="121"/>
      <c r="S201" s="121"/>
      <c r="T201" s="121"/>
      <c r="U201" s="121"/>
      <c r="V201" s="121"/>
      <c r="W201" s="121"/>
      <c r="X201" s="122"/>
      <c r="Y201" s="152"/>
      <c r="Z201" s="153"/>
      <c r="AA201" s="154"/>
      <c r="AB201" s="144"/>
      <c r="AC201" s="121"/>
      <c r="AD201" s="122"/>
      <c r="AE201" s="144"/>
      <c r="AF201" s="121"/>
      <c r="AG201" s="121"/>
      <c r="AH201" s="122"/>
      <c r="AI201" s="144"/>
      <c r="AJ201" s="121"/>
      <c r="AK201" s="121"/>
      <c r="AL201" s="122"/>
      <c r="AM201" s="144"/>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8" t="s">
        <v>198</v>
      </c>
      <c r="H204" s="142"/>
      <c r="I204" s="142"/>
      <c r="J204" s="142"/>
      <c r="K204" s="142"/>
      <c r="L204" s="142"/>
      <c r="M204" s="142"/>
      <c r="N204" s="142"/>
      <c r="O204" s="142"/>
      <c r="P204" s="142"/>
      <c r="Q204" s="142"/>
      <c r="R204" s="142"/>
      <c r="S204" s="142"/>
      <c r="T204" s="142"/>
      <c r="U204" s="142"/>
      <c r="V204" s="142"/>
      <c r="W204" s="142"/>
      <c r="X204" s="143"/>
      <c r="Y204" s="149"/>
      <c r="Z204" s="150"/>
      <c r="AA204" s="151"/>
      <c r="AB204" s="141" t="s">
        <v>11</v>
      </c>
      <c r="AC204" s="142"/>
      <c r="AD204" s="143"/>
      <c r="AE204" s="145" t="s">
        <v>308</v>
      </c>
      <c r="AF204" s="118"/>
      <c r="AG204" s="118"/>
      <c r="AH204" s="119"/>
      <c r="AI204" s="145" t="s">
        <v>330</v>
      </c>
      <c r="AJ204" s="118"/>
      <c r="AK204" s="118"/>
      <c r="AL204" s="119"/>
      <c r="AM204" s="145" t="s">
        <v>617</v>
      </c>
      <c r="AN204" s="118"/>
      <c r="AO204" s="118"/>
      <c r="AP204" s="119"/>
      <c r="AQ204" s="141" t="s">
        <v>184</v>
      </c>
      <c r="AR204" s="142"/>
      <c r="AS204" s="142"/>
      <c r="AT204" s="143"/>
      <c r="AU204" s="182" t="s">
        <v>200</v>
      </c>
      <c r="AV204" s="182"/>
      <c r="AW204" s="182"/>
      <c r="AX204" s="183"/>
      <c r="AY204">
        <f>COUNTA($G$206)</f>
        <v>0</v>
      </c>
    </row>
    <row r="205" spans="1:51" ht="18.75" hidden="1" customHeight="1" x14ac:dyDescent="0.15">
      <c r="A205" s="175"/>
      <c r="B205" s="172"/>
      <c r="C205" s="166"/>
      <c r="D205" s="172"/>
      <c r="E205" s="166"/>
      <c r="F205" s="167"/>
      <c r="G205" s="147"/>
      <c r="H205" s="121"/>
      <c r="I205" s="121"/>
      <c r="J205" s="121"/>
      <c r="K205" s="121"/>
      <c r="L205" s="121"/>
      <c r="M205" s="121"/>
      <c r="N205" s="121"/>
      <c r="O205" s="121"/>
      <c r="P205" s="121"/>
      <c r="Q205" s="121"/>
      <c r="R205" s="121"/>
      <c r="S205" s="121"/>
      <c r="T205" s="121"/>
      <c r="U205" s="121"/>
      <c r="V205" s="121"/>
      <c r="W205" s="121"/>
      <c r="X205" s="122"/>
      <c r="Y205" s="152"/>
      <c r="Z205" s="153"/>
      <c r="AA205" s="154"/>
      <c r="AB205" s="144"/>
      <c r="AC205" s="121"/>
      <c r="AD205" s="122"/>
      <c r="AE205" s="144"/>
      <c r="AF205" s="121"/>
      <c r="AG205" s="121"/>
      <c r="AH205" s="122"/>
      <c r="AI205" s="144"/>
      <c r="AJ205" s="121"/>
      <c r="AK205" s="121"/>
      <c r="AL205" s="122"/>
      <c r="AM205" s="144"/>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8" t="s">
        <v>198</v>
      </c>
      <c r="H208" s="142"/>
      <c r="I208" s="142"/>
      <c r="J208" s="142"/>
      <c r="K208" s="142"/>
      <c r="L208" s="142"/>
      <c r="M208" s="142"/>
      <c r="N208" s="142"/>
      <c r="O208" s="142"/>
      <c r="P208" s="142"/>
      <c r="Q208" s="142"/>
      <c r="R208" s="142"/>
      <c r="S208" s="142"/>
      <c r="T208" s="142"/>
      <c r="U208" s="142"/>
      <c r="V208" s="142"/>
      <c r="W208" s="142"/>
      <c r="X208" s="143"/>
      <c r="Y208" s="149"/>
      <c r="Z208" s="150"/>
      <c r="AA208" s="151"/>
      <c r="AB208" s="141" t="s">
        <v>11</v>
      </c>
      <c r="AC208" s="142"/>
      <c r="AD208" s="143"/>
      <c r="AE208" s="145" t="s">
        <v>308</v>
      </c>
      <c r="AF208" s="118"/>
      <c r="AG208" s="118"/>
      <c r="AH208" s="119"/>
      <c r="AI208" s="145" t="s">
        <v>330</v>
      </c>
      <c r="AJ208" s="118"/>
      <c r="AK208" s="118"/>
      <c r="AL208" s="119"/>
      <c r="AM208" s="145" t="s">
        <v>617</v>
      </c>
      <c r="AN208" s="118"/>
      <c r="AO208" s="118"/>
      <c r="AP208" s="119"/>
      <c r="AQ208" s="141" t="s">
        <v>184</v>
      </c>
      <c r="AR208" s="142"/>
      <c r="AS208" s="142"/>
      <c r="AT208" s="143"/>
      <c r="AU208" s="182" t="s">
        <v>200</v>
      </c>
      <c r="AV208" s="182"/>
      <c r="AW208" s="182"/>
      <c r="AX208" s="183"/>
      <c r="AY208">
        <f>COUNTA($G$210)</f>
        <v>0</v>
      </c>
    </row>
    <row r="209" spans="1:51" ht="18.75" hidden="1" customHeight="1" x14ac:dyDescent="0.15">
      <c r="A209" s="175"/>
      <c r="B209" s="172"/>
      <c r="C209" s="166"/>
      <c r="D209" s="172"/>
      <c r="E209" s="166"/>
      <c r="F209" s="167"/>
      <c r="G209" s="147"/>
      <c r="H209" s="121"/>
      <c r="I209" s="121"/>
      <c r="J209" s="121"/>
      <c r="K209" s="121"/>
      <c r="L209" s="121"/>
      <c r="M209" s="121"/>
      <c r="N209" s="121"/>
      <c r="O209" s="121"/>
      <c r="P209" s="121"/>
      <c r="Q209" s="121"/>
      <c r="R209" s="121"/>
      <c r="S209" s="121"/>
      <c r="T209" s="121"/>
      <c r="U209" s="121"/>
      <c r="V209" s="121"/>
      <c r="W209" s="121"/>
      <c r="X209" s="122"/>
      <c r="Y209" s="152"/>
      <c r="Z209" s="153"/>
      <c r="AA209" s="154"/>
      <c r="AB209" s="144"/>
      <c r="AC209" s="121"/>
      <c r="AD209" s="122"/>
      <c r="AE209" s="144"/>
      <c r="AF209" s="121"/>
      <c r="AG209" s="121"/>
      <c r="AH209" s="122"/>
      <c r="AI209" s="144"/>
      <c r="AJ209" s="121"/>
      <c r="AK209" s="121"/>
      <c r="AL209" s="122"/>
      <c r="AM209" s="144"/>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6" t="s">
        <v>201</v>
      </c>
      <c r="H212" s="118"/>
      <c r="I212" s="118"/>
      <c r="J212" s="118"/>
      <c r="K212" s="118"/>
      <c r="L212" s="118"/>
      <c r="M212" s="118"/>
      <c r="N212" s="118"/>
      <c r="O212" s="118"/>
      <c r="P212" s="119"/>
      <c r="Q212" s="145" t="s">
        <v>256</v>
      </c>
      <c r="R212" s="118"/>
      <c r="S212" s="118"/>
      <c r="T212" s="118"/>
      <c r="U212" s="118"/>
      <c r="V212" s="118"/>
      <c r="W212" s="118"/>
      <c r="X212" s="118"/>
      <c r="Y212" s="118"/>
      <c r="Z212" s="118"/>
      <c r="AA212" s="118"/>
      <c r="AB212" s="117" t="s">
        <v>257</v>
      </c>
      <c r="AC212" s="118"/>
      <c r="AD212" s="119"/>
      <c r="AE212" s="145"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7"/>
      <c r="H213" s="121"/>
      <c r="I213" s="121"/>
      <c r="J213" s="121"/>
      <c r="K213" s="121"/>
      <c r="L213" s="121"/>
      <c r="M213" s="121"/>
      <c r="N213" s="121"/>
      <c r="O213" s="121"/>
      <c r="P213" s="122"/>
      <c r="Q213" s="144"/>
      <c r="R213" s="121"/>
      <c r="S213" s="121"/>
      <c r="T213" s="121"/>
      <c r="U213" s="121"/>
      <c r="V213" s="121"/>
      <c r="W213" s="121"/>
      <c r="X213" s="121"/>
      <c r="Y213" s="121"/>
      <c r="Z213" s="121"/>
      <c r="AA213" s="121"/>
      <c r="AB213" s="120"/>
      <c r="AC213" s="121"/>
      <c r="AD213" s="122"/>
      <c r="AE213" s="144"/>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39"/>
      <c r="AF218" s="99"/>
      <c r="AG218" s="99"/>
      <c r="AH218" s="99"/>
      <c r="AI218" s="99"/>
      <c r="AJ218" s="99"/>
      <c r="AK218" s="99"/>
      <c r="AL218" s="99"/>
      <c r="AM218" s="99"/>
      <c r="AN218" s="99"/>
      <c r="AO218" s="99"/>
      <c r="AP218" s="99"/>
      <c r="AQ218" s="99"/>
      <c r="AR218" s="99"/>
      <c r="AS218" s="99"/>
      <c r="AT218" s="99"/>
      <c r="AU218" s="99"/>
      <c r="AV218" s="99"/>
      <c r="AW218" s="99"/>
      <c r="AX218" s="140"/>
      <c r="AY218">
        <f t="shared" si="28"/>
        <v>0</v>
      </c>
    </row>
    <row r="219" spans="1:51" ht="22.5" hidden="1" customHeight="1" x14ac:dyDescent="0.15">
      <c r="A219" s="175"/>
      <c r="B219" s="172"/>
      <c r="C219" s="166"/>
      <c r="D219" s="172"/>
      <c r="E219" s="166"/>
      <c r="F219" s="167"/>
      <c r="G219" s="146" t="s">
        <v>201</v>
      </c>
      <c r="H219" s="118"/>
      <c r="I219" s="118"/>
      <c r="J219" s="118"/>
      <c r="K219" s="118"/>
      <c r="L219" s="118"/>
      <c r="M219" s="118"/>
      <c r="N219" s="118"/>
      <c r="O219" s="118"/>
      <c r="P219" s="119"/>
      <c r="Q219" s="145"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7"/>
      <c r="H220" s="121"/>
      <c r="I220" s="121"/>
      <c r="J220" s="121"/>
      <c r="K220" s="121"/>
      <c r="L220" s="121"/>
      <c r="M220" s="121"/>
      <c r="N220" s="121"/>
      <c r="O220" s="121"/>
      <c r="P220" s="122"/>
      <c r="Q220" s="144"/>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39"/>
      <c r="AF225" s="99"/>
      <c r="AG225" s="99"/>
      <c r="AH225" s="99"/>
      <c r="AI225" s="99"/>
      <c r="AJ225" s="99"/>
      <c r="AK225" s="99"/>
      <c r="AL225" s="99"/>
      <c r="AM225" s="99"/>
      <c r="AN225" s="99"/>
      <c r="AO225" s="99"/>
      <c r="AP225" s="99"/>
      <c r="AQ225" s="99"/>
      <c r="AR225" s="99"/>
      <c r="AS225" s="99"/>
      <c r="AT225" s="99"/>
      <c r="AU225" s="99"/>
      <c r="AV225" s="99"/>
      <c r="AW225" s="99"/>
      <c r="AX225" s="140"/>
      <c r="AY225">
        <f t="shared" si="29"/>
        <v>0</v>
      </c>
    </row>
    <row r="226" spans="1:51" ht="22.5" hidden="1" customHeight="1" x14ac:dyDescent="0.15">
      <c r="A226" s="175"/>
      <c r="B226" s="172"/>
      <c r="C226" s="166"/>
      <c r="D226" s="172"/>
      <c r="E226" s="166"/>
      <c r="F226" s="167"/>
      <c r="G226" s="146" t="s">
        <v>201</v>
      </c>
      <c r="H226" s="118"/>
      <c r="I226" s="118"/>
      <c r="J226" s="118"/>
      <c r="K226" s="118"/>
      <c r="L226" s="118"/>
      <c r="M226" s="118"/>
      <c r="N226" s="118"/>
      <c r="O226" s="118"/>
      <c r="P226" s="119"/>
      <c r="Q226" s="145"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7"/>
      <c r="H227" s="121"/>
      <c r="I227" s="121"/>
      <c r="J227" s="121"/>
      <c r="K227" s="121"/>
      <c r="L227" s="121"/>
      <c r="M227" s="121"/>
      <c r="N227" s="121"/>
      <c r="O227" s="121"/>
      <c r="P227" s="122"/>
      <c r="Q227" s="144"/>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39"/>
      <c r="AF232" s="99"/>
      <c r="AG232" s="99"/>
      <c r="AH232" s="99"/>
      <c r="AI232" s="99"/>
      <c r="AJ232" s="99"/>
      <c r="AK232" s="99"/>
      <c r="AL232" s="99"/>
      <c r="AM232" s="99"/>
      <c r="AN232" s="99"/>
      <c r="AO232" s="99"/>
      <c r="AP232" s="99"/>
      <c r="AQ232" s="99"/>
      <c r="AR232" s="99"/>
      <c r="AS232" s="99"/>
      <c r="AT232" s="99"/>
      <c r="AU232" s="99"/>
      <c r="AV232" s="99"/>
      <c r="AW232" s="99"/>
      <c r="AX232" s="140"/>
      <c r="AY232">
        <f t="shared" si="30"/>
        <v>0</v>
      </c>
    </row>
    <row r="233" spans="1:51" ht="22.5" hidden="1" customHeight="1" x14ac:dyDescent="0.15">
      <c r="A233" s="175"/>
      <c r="B233" s="172"/>
      <c r="C233" s="166"/>
      <c r="D233" s="172"/>
      <c r="E233" s="166"/>
      <c r="F233" s="167"/>
      <c r="G233" s="146" t="s">
        <v>201</v>
      </c>
      <c r="H233" s="118"/>
      <c r="I233" s="118"/>
      <c r="J233" s="118"/>
      <c r="K233" s="118"/>
      <c r="L233" s="118"/>
      <c r="M233" s="118"/>
      <c r="N233" s="118"/>
      <c r="O233" s="118"/>
      <c r="P233" s="119"/>
      <c r="Q233" s="145"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7"/>
      <c r="H234" s="121"/>
      <c r="I234" s="121"/>
      <c r="J234" s="121"/>
      <c r="K234" s="121"/>
      <c r="L234" s="121"/>
      <c r="M234" s="121"/>
      <c r="N234" s="121"/>
      <c r="O234" s="121"/>
      <c r="P234" s="122"/>
      <c r="Q234" s="144"/>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39"/>
      <c r="AF239" s="99"/>
      <c r="AG239" s="99"/>
      <c r="AH239" s="99"/>
      <c r="AI239" s="99"/>
      <c r="AJ239" s="99"/>
      <c r="AK239" s="99"/>
      <c r="AL239" s="99"/>
      <c r="AM239" s="99"/>
      <c r="AN239" s="99"/>
      <c r="AO239" s="99"/>
      <c r="AP239" s="99"/>
      <c r="AQ239" s="99"/>
      <c r="AR239" s="99"/>
      <c r="AS239" s="99"/>
      <c r="AT239" s="99"/>
      <c r="AU239" s="99"/>
      <c r="AV239" s="99"/>
      <c r="AW239" s="99"/>
      <c r="AX239" s="140"/>
      <c r="AY239">
        <f t="shared" si="31"/>
        <v>0</v>
      </c>
    </row>
    <row r="240" spans="1:51" ht="22.5" hidden="1" customHeight="1" x14ac:dyDescent="0.15">
      <c r="A240" s="175"/>
      <c r="B240" s="172"/>
      <c r="C240" s="166"/>
      <c r="D240" s="172"/>
      <c r="E240" s="166"/>
      <c r="F240" s="167"/>
      <c r="G240" s="146" t="s">
        <v>201</v>
      </c>
      <c r="H240" s="118"/>
      <c r="I240" s="118"/>
      <c r="J240" s="118"/>
      <c r="K240" s="118"/>
      <c r="L240" s="118"/>
      <c r="M240" s="118"/>
      <c r="N240" s="118"/>
      <c r="O240" s="118"/>
      <c r="P240" s="119"/>
      <c r="Q240" s="145"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7"/>
      <c r="H241" s="121"/>
      <c r="I241" s="121"/>
      <c r="J241" s="121"/>
      <c r="K241" s="121"/>
      <c r="L241" s="121"/>
      <c r="M241" s="121"/>
      <c r="N241" s="121"/>
      <c r="O241" s="121"/>
      <c r="P241" s="122"/>
      <c r="Q241" s="144"/>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39"/>
      <c r="AF246" s="99"/>
      <c r="AG246" s="99"/>
      <c r="AH246" s="99"/>
      <c r="AI246" s="99"/>
      <c r="AJ246" s="99"/>
      <c r="AK246" s="99"/>
      <c r="AL246" s="99"/>
      <c r="AM246" s="99"/>
      <c r="AN246" s="99"/>
      <c r="AO246" s="99"/>
      <c r="AP246" s="99"/>
      <c r="AQ246" s="99"/>
      <c r="AR246" s="99"/>
      <c r="AS246" s="99"/>
      <c r="AT246" s="99"/>
      <c r="AU246" s="99"/>
      <c r="AV246" s="99"/>
      <c r="AW246" s="99"/>
      <c r="AX246" s="140"/>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15"/>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16"/>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8" t="s">
        <v>198</v>
      </c>
      <c r="H252" s="142"/>
      <c r="I252" s="142"/>
      <c r="J252" s="142"/>
      <c r="K252" s="142"/>
      <c r="L252" s="142"/>
      <c r="M252" s="142"/>
      <c r="N252" s="142"/>
      <c r="O252" s="142"/>
      <c r="P252" s="142"/>
      <c r="Q252" s="142"/>
      <c r="R252" s="142"/>
      <c r="S252" s="142"/>
      <c r="T252" s="142"/>
      <c r="U252" s="142"/>
      <c r="V252" s="142"/>
      <c r="W252" s="142"/>
      <c r="X252" s="143"/>
      <c r="Y252" s="149"/>
      <c r="Z252" s="150"/>
      <c r="AA252" s="151"/>
      <c r="AB252" s="141" t="s">
        <v>11</v>
      </c>
      <c r="AC252" s="142"/>
      <c r="AD252" s="143"/>
      <c r="AE252" s="145" t="s">
        <v>308</v>
      </c>
      <c r="AF252" s="118"/>
      <c r="AG252" s="118"/>
      <c r="AH252" s="119"/>
      <c r="AI252" s="145" t="s">
        <v>330</v>
      </c>
      <c r="AJ252" s="118"/>
      <c r="AK252" s="118"/>
      <c r="AL252" s="119"/>
      <c r="AM252" s="145" t="s">
        <v>617</v>
      </c>
      <c r="AN252" s="118"/>
      <c r="AO252" s="118"/>
      <c r="AP252" s="119"/>
      <c r="AQ252" s="141" t="s">
        <v>184</v>
      </c>
      <c r="AR252" s="142"/>
      <c r="AS252" s="142"/>
      <c r="AT252" s="143"/>
      <c r="AU252" s="182" t="s">
        <v>200</v>
      </c>
      <c r="AV252" s="182"/>
      <c r="AW252" s="182"/>
      <c r="AX252" s="183"/>
      <c r="AY252">
        <f>COUNTA($G$254)</f>
        <v>0</v>
      </c>
    </row>
    <row r="253" spans="1:51" ht="18.75" hidden="1" customHeight="1" x14ac:dyDescent="0.15">
      <c r="A253" s="175"/>
      <c r="B253" s="172"/>
      <c r="C253" s="166"/>
      <c r="D253" s="172"/>
      <c r="E253" s="166"/>
      <c r="F253" s="167"/>
      <c r="G253" s="147"/>
      <c r="H253" s="121"/>
      <c r="I253" s="121"/>
      <c r="J253" s="121"/>
      <c r="K253" s="121"/>
      <c r="L253" s="121"/>
      <c r="M253" s="121"/>
      <c r="N253" s="121"/>
      <c r="O253" s="121"/>
      <c r="P253" s="121"/>
      <c r="Q253" s="121"/>
      <c r="R253" s="121"/>
      <c r="S253" s="121"/>
      <c r="T253" s="121"/>
      <c r="U253" s="121"/>
      <c r="V253" s="121"/>
      <c r="W253" s="121"/>
      <c r="X253" s="122"/>
      <c r="Y253" s="152"/>
      <c r="Z253" s="153"/>
      <c r="AA253" s="154"/>
      <c r="AB253" s="144"/>
      <c r="AC253" s="121"/>
      <c r="AD253" s="122"/>
      <c r="AE253" s="144"/>
      <c r="AF253" s="121"/>
      <c r="AG253" s="121"/>
      <c r="AH253" s="122"/>
      <c r="AI253" s="144"/>
      <c r="AJ253" s="121"/>
      <c r="AK253" s="121"/>
      <c r="AL253" s="122"/>
      <c r="AM253" s="144"/>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8" t="s">
        <v>198</v>
      </c>
      <c r="H256" s="142"/>
      <c r="I256" s="142"/>
      <c r="J256" s="142"/>
      <c r="K256" s="142"/>
      <c r="L256" s="142"/>
      <c r="M256" s="142"/>
      <c r="N256" s="142"/>
      <c r="O256" s="142"/>
      <c r="P256" s="142"/>
      <c r="Q256" s="142"/>
      <c r="R256" s="142"/>
      <c r="S256" s="142"/>
      <c r="T256" s="142"/>
      <c r="U256" s="142"/>
      <c r="V256" s="142"/>
      <c r="W256" s="142"/>
      <c r="X256" s="143"/>
      <c r="Y256" s="149"/>
      <c r="Z256" s="150"/>
      <c r="AA256" s="151"/>
      <c r="AB256" s="141" t="s">
        <v>11</v>
      </c>
      <c r="AC256" s="142"/>
      <c r="AD256" s="143"/>
      <c r="AE256" s="145" t="s">
        <v>308</v>
      </c>
      <c r="AF256" s="118"/>
      <c r="AG256" s="118"/>
      <c r="AH256" s="119"/>
      <c r="AI256" s="145" t="s">
        <v>330</v>
      </c>
      <c r="AJ256" s="118"/>
      <c r="AK256" s="118"/>
      <c r="AL256" s="119"/>
      <c r="AM256" s="145" t="s">
        <v>617</v>
      </c>
      <c r="AN256" s="118"/>
      <c r="AO256" s="118"/>
      <c r="AP256" s="119"/>
      <c r="AQ256" s="141" t="s">
        <v>184</v>
      </c>
      <c r="AR256" s="142"/>
      <c r="AS256" s="142"/>
      <c r="AT256" s="143"/>
      <c r="AU256" s="182" t="s">
        <v>200</v>
      </c>
      <c r="AV256" s="182"/>
      <c r="AW256" s="182"/>
      <c r="AX256" s="183"/>
      <c r="AY256">
        <f>COUNTA($G$258)</f>
        <v>0</v>
      </c>
    </row>
    <row r="257" spans="1:51" ht="18.75" hidden="1" customHeight="1" x14ac:dyDescent="0.15">
      <c r="A257" s="175"/>
      <c r="B257" s="172"/>
      <c r="C257" s="166"/>
      <c r="D257" s="172"/>
      <c r="E257" s="166"/>
      <c r="F257" s="167"/>
      <c r="G257" s="147"/>
      <c r="H257" s="121"/>
      <c r="I257" s="121"/>
      <c r="J257" s="121"/>
      <c r="K257" s="121"/>
      <c r="L257" s="121"/>
      <c r="M257" s="121"/>
      <c r="N257" s="121"/>
      <c r="O257" s="121"/>
      <c r="P257" s="121"/>
      <c r="Q257" s="121"/>
      <c r="R257" s="121"/>
      <c r="S257" s="121"/>
      <c r="T257" s="121"/>
      <c r="U257" s="121"/>
      <c r="V257" s="121"/>
      <c r="W257" s="121"/>
      <c r="X257" s="122"/>
      <c r="Y257" s="152"/>
      <c r="Z257" s="153"/>
      <c r="AA257" s="154"/>
      <c r="AB257" s="144"/>
      <c r="AC257" s="121"/>
      <c r="AD257" s="122"/>
      <c r="AE257" s="144"/>
      <c r="AF257" s="121"/>
      <c r="AG257" s="121"/>
      <c r="AH257" s="122"/>
      <c r="AI257" s="144"/>
      <c r="AJ257" s="121"/>
      <c r="AK257" s="121"/>
      <c r="AL257" s="122"/>
      <c r="AM257" s="144"/>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8" t="s">
        <v>198</v>
      </c>
      <c r="H260" s="142"/>
      <c r="I260" s="142"/>
      <c r="J260" s="142"/>
      <c r="K260" s="142"/>
      <c r="L260" s="142"/>
      <c r="M260" s="142"/>
      <c r="N260" s="142"/>
      <c r="O260" s="142"/>
      <c r="P260" s="142"/>
      <c r="Q260" s="142"/>
      <c r="R260" s="142"/>
      <c r="S260" s="142"/>
      <c r="T260" s="142"/>
      <c r="U260" s="142"/>
      <c r="V260" s="142"/>
      <c r="W260" s="142"/>
      <c r="X260" s="143"/>
      <c r="Y260" s="149"/>
      <c r="Z260" s="150"/>
      <c r="AA260" s="151"/>
      <c r="AB260" s="141" t="s">
        <v>11</v>
      </c>
      <c r="AC260" s="142"/>
      <c r="AD260" s="143"/>
      <c r="AE260" s="145" t="s">
        <v>308</v>
      </c>
      <c r="AF260" s="118"/>
      <c r="AG260" s="118"/>
      <c r="AH260" s="119"/>
      <c r="AI260" s="145" t="s">
        <v>330</v>
      </c>
      <c r="AJ260" s="118"/>
      <c r="AK260" s="118"/>
      <c r="AL260" s="119"/>
      <c r="AM260" s="145" t="s">
        <v>617</v>
      </c>
      <c r="AN260" s="118"/>
      <c r="AO260" s="118"/>
      <c r="AP260" s="119"/>
      <c r="AQ260" s="141" t="s">
        <v>184</v>
      </c>
      <c r="AR260" s="142"/>
      <c r="AS260" s="142"/>
      <c r="AT260" s="143"/>
      <c r="AU260" s="182" t="s">
        <v>200</v>
      </c>
      <c r="AV260" s="182"/>
      <c r="AW260" s="182"/>
      <c r="AX260" s="183"/>
      <c r="AY260">
        <f>COUNTA($G$262)</f>
        <v>0</v>
      </c>
    </row>
    <row r="261" spans="1:51" ht="18.75" hidden="1" customHeight="1" x14ac:dyDescent="0.15">
      <c r="A261" s="175"/>
      <c r="B261" s="172"/>
      <c r="C261" s="166"/>
      <c r="D261" s="172"/>
      <c r="E261" s="166"/>
      <c r="F261" s="167"/>
      <c r="G261" s="147"/>
      <c r="H261" s="121"/>
      <c r="I261" s="121"/>
      <c r="J261" s="121"/>
      <c r="K261" s="121"/>
      <c r="L261" s="121"/>
      <c r="M261" s="121"/>
      <c r="N261" s="121"/>
      <c r="O261" s="121"/>
      <c r="P261" s="121"/>
      <c r="Q261" s="121"/>
      <c r="R261" s="121"/>
      <c r="S261" s="121"/>
      <c r="T261" s="121"/>
      <c r="U261" s="121"/>
      <c r="V261" s="121"/>
      <c r="W261" s="121"/>
      <c r="X261" s="122"/>
      <c r="Y261" s="152"/>
      <c r="Z261" s="153"/>
      <c r="AA261" s="154"/>
      <c r="AB261" s="144"/>
      <c r="AC261" s="121"/>
      <c r="AD261" s="122"/>
      <c r="AE261" s="144"/>
      <c r="AF261" s="121"/>
      <c r="AG261" s="121"/>
      <c r="AH261" s="122"/>
      <c r="AI261" s="144"/>
      <c r="AJ261" s="121"/>
      <c r="AK261" s="121"/>
      <c r="AL261" s="122"/>
      <c r="AM261" s="144"/>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6" t="s">
        <v>198</v>
      </c>
      <c r="H264" s="118"/>
      <c r="I264" s="118"/>
      <c r="J264" s="118"/>
      <c r="K264" s="118"/>
      <c r="L264" s="118"/>
      <c r="M264" s="118"/>
      <c r="N264" s="118"/>
      <c r="O264" s="118"/>
      <c r="P264" s="118"/>
      <c r="Q264" s="118"/>
      <c r="R264" s="118"/>
      <c r="S264" s="118"/>
      <c r="T264" s="118"/>
      <c r="U264" s="118"/>
      <c r="V264" s="118"/>
      <c r="W264" s="118"/>
      <c r="X264" s="119"/>
      <c r="Y264" s="152"/>
      <c r="Z264" s="153"/>
      <c r="AA264" s="154"/>
      <c r="AB264" s="145" t="s">
        <v>11</v>
      </c>
      <c r="AC264" s="118"/>
      <c r="AD264" s="119"/>
      <c r="AE264" s="145" t="s">
        <v>308</v>
      </c>
      <c r="AF264" s="118"/>
      <c r="AG264" s="118"/>
      <c r="AH264" s="119"/>
      <c r="AI264" s="145" t="s">
        <v>330</v>
      </c>
      <c r="AJ264" s="118"/>
      <c r="AK264" s="118"/>
      <c r="AL264" s="119"/>
      <c r="AM264" s="145" t="s">
        <v>617</v>
      </c>
      <c r="AN264" s="118"/>
      <c r="AO264" s="118"/>
      <c r="AP264" s="119"/>
      <c r="AQ264" s="145"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7"/>
      <c r="H265" s="121"/>
      <c r="I265" s="121"/>
      <c r="J265" s="121"/>
      <c r="K265" s="121"/>
      <c r="L265" s="121"/>
      <c r="M265" s="121"/>
      <c r="N265" s="121"/>
      <c r="O265" s="121"/>
      <c r="P265" s="121"/>
      <c r="Q265" s="121"/>
      <c r="R265" s="121"/>
      <c r="S265" s="121"/>
      <c r="T265" s="121"/>
      <c r="U265" s="121"/>
      <c r="V265" s="121"/>
      <c r="W265" s="121"/>
      <c r="X265" s="122"/>
      <c r="Y265" s="152"/>
      <c r="Z265" s="153"/>
      <c r="AA265" s="154"/>
      <c r="AB265" s="144"/>
      <c r="AC265" s="121"/>
      <c r="AD265" s="122"/>
      <c r="AE265" s="144"/>
      <c r="AF265" s="121"/>
      <c r="AG265" s="121"/>
      <c r="AH265" s="122"/>
      <c r="AI265" s="144"/>
      <c r="AJ265" s="121"/>
      <c r="AK265" s="121"/>
      <c r="AL265" s="122"/>
      <c r="AM265" s="144"/>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8" t="s">
        <v>198</v>
      </c>
      <c r="H268" s="142"/>
      <c r="I268" s="142"/>
      <c r="J268" s="142"/>
      <c r="K268" s="142"/>
      <c r="L268" s="142"/>
      <c r="M268" s="142"/>
      <c r="N268" s="142"/>
      <c r="O268" s="142"/>
      <c r="P268" s="142"/>
      <c r="Q268" s="142"/>
      <c r="R268" s="142"/>
      <c r="S268" s="142"/>
      <c r="T268" s="142"/>
      <c r="U268" s="142"/>
      <c r="V268" s="142"/>
      <c r="W268" s="142"/>
      <c r="X268" s="143"/>
      <c r="Y268" s="149"/>
      <c r="Z268" s="150"/>
      <c r="AA268" s="151"/>
      <c r="AB268" s="141" t="s">
        <v>11</v>
      </c>
      <c r="AC268" s="142"/>
      <c r="AD268" s="143"/>
      <c r="AE268" s="145" t="s">
        <v>308</v>
      </c>
      <c r="AF268" s="118"/>
      <c r="AG268" s="118"/>
      <c r="AH268" s="119"/>
      <c r="AI268" s="145" t="s">
        <v>330</v>
      </c>
      <c r="AJ268" s="118"/>
      <c r="AK268" s="118"/>
      <c r="AL268" s="119"/>
      <c r="AM268" s="145" t="s">
        <v>617</v>
      </c>
      <c r="AN268" s="118"/>
      <c r="AO268" s="118"/>
      <c r="AP268" s="119"/>
      <c r="AQ268" s="141" t="s">
        <v>184</v>
      </c>
      <c r="AR268" s="142"/>
      <c r="AS268" s="142"/>
      <c r="AT268" s="143"/>
      <c r="AU268" s="182" t="s">
        <v>200</v>
      </c>
      <c r="AV268" s="182"/>
      <c r="AW268" s="182"/>
      <c r="AX268" s="183"/>
      <c r="AY268">
        <f>COUNTA($G$270)</f>
        <v>0</v>
      </c>
    </row>
    <row r="269" spans="1:51" ht="18.75" hidden="1" customHeight="1" x14ac:dyDescent="0.15">
      <c r="A269" s="175"/>
      <c r="B269" s="172"/>
      <c r="C269" s="166"/>
      <c r="D269" s="172"/>
      <c r="E269" s="166"/>
      <c r="F269" s="167"/>
      <c r="G269" s="147"/>
      <c r="H269" s="121"/>
      <c r="I269" s="121"/>
      <c r="J269" s="121"/>
      <c r="K269" s="121"/>
      <c r="L269" s="121"/>
      <c r="M269" s="121"/>
      <c r="N269" s="121"/>
      <c r="O269" s="121"/>
      <c r="P269" s="121"/>
      <c r="Q269" s="121"/>
      <c r="R269" s="121"/>
      <c r="S269" s="121"/>
      <c r="T269" s="121"/>
      <c r="U269" s="121"/>
      <c r="V269" s="121"/>
      <c r="W269" s="121"/>
      <c r="X269" s="122"/>
      <c r="Y269" s="152"/>
      <c r="Z269" s="153"/>
      <c r="AA269" s="154"/>
      <c r="AB269" s="144"/>
      <c r="AC269" s="121"/>
      <c r="AD269" s="122"/>
      <c r="AE269" s="144"/>
      <c r="AF269" s="121"/>
      <c r="AG269" s="121"/>
      <c r="AH269" s="122"/>
      <c r="AI269" s="144"/>
      <c r="AJ269" s="121"/>
      <c r="AK269" s="121"/>
      <c r="AL269" s="122"/>
      <c r="AM269" s="144"/>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6" t="s">
        <v>201</v>
      </c>
      <c r="H272" s="118"/>
      <c r="I272" s="118"/>
      <c r="J272" s="118"/>
      <c r="K272" s="118"/>
      <c r="L272" s="118"/>
      <c r="M272" s="118"/>
      <c r="N272" s="118"/>
      <c r="O272" s="118"/>
      <c r="P272" s="119"/>
      <c r="Q272" s="145" t="s">
        <v>256</v>
      </c>
      <c r="R272" s="118"/>
      <c r="S272" s="118"/>
      <c r="T272" s="118"/>
      <c r="U272" s="118"/>
      <c r="V272" s="118"/>
      <c r="W272" s="118"/>
      <c r="X272" s="118"/>
      <c r="Y272" s="118"/>
      <c r="Z272" s="118"/>
      <c r="AA272" s="118"/>
      <c r="AB272" s="117" t="s">
        <v>257</v>
      </c>
      <c r="AC272" s="118"/>
      <c r="AD272" s="119"/>
      <c r="AE272" s="145"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7"/>
      <c r="H273" s="121"/>
      <c r="I273" s="121"/>
      <c r="J273" s="121"/>
      <c r="K273" s="121"/>
      <c r="L273" s="121"/>
      <c r="M273" s="121"/>
      <c r="N273" s="121"/>
      <c r="O273" s="121"/>
      <c r="P273" s="122"/>
      <c r="Q273" s="144"/>
      <c r="R273" s="121"/>
      <c r="S273" s="121"/>
      <c r="T273" s="121"/>
      <c r="U273" s="121"/>
      <c r="V273" s="121"/>
      <c r="W273" s="121"/>
      <c r="X273" s="121"/>
      <c r="Y273" s="121"/>
      <c r="Z273" s="121"/>
      <c r="AA273" s="121"/>
      <c r="AB273" s="120"/>
      <c r="AC273" s="121"/>
      <c r="AD273" s="122"/>
      <c r="AE273" s="144"/>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39"/>
      <c r="AF278" s="99"/>
      <c r="AG278" s="99"/>
      <c r="AH278" s="99"/>
      <c r="AI278" s="99"/>
      <c r="AJ278" s="99"/>
      <c r="AK278" s="99"/>
      <c r="AL278" s="99"/>
      <c r="AM278" s="99"/>
      <c r="AN278" s="99"/>
      <c r="AO278" s="99"/>
      <c r="AP278" s="99"/>
      <c r="AQ278" s="99"/>
      <c r="AR278" s="99"/>
      <c r="AS278" s="99"/>
      <c r="AT278" s="99"/>
      <c r="AU278" s="99"/>
      <c r="AV278" s="99"/>
      <c r="AW278" s="99"/>
      <c r="AX278" s="140"/>
      <c r="AY278">
        <f t="shared" si="38"/>
        <v>0</v>
      </c>
    </row>
    <row r="279" spans="1:51" ht="22.5" hidden="1" customHeight="1" x14ac:dyDescent="0.15">
      <c r="A279" s="175"/>
      <c r="B279" s="172"/>
      <c r="C279" s="166"/>
      <c r="D279" s="172"/>
      <c r="E279" s="166"/>
      <c r="F279" s="167"/>
      <c r="G279" s="146" t="s">
        <v>201</v>
      </c>
      <c r="H279" s="118"/>
      <c r="I279" s="118"/>
      <c r="J279" s="118"/>
      <c r="K279" s="118"/>
      <c r="L279" s="118"/>
      <c r="M279" s="118"/>
      <c r="N279" s="118"/>
      <c r="O279" s="118"/>
      <c r="P279" s="119"/>
      <c r="Q279" s="145"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7"/>
      <c r="H280" s="121"/>
      <c r="I280" s="121"/>
      <c r="J280" s="121"/>
      <c r="K280" s="121"/>
      <c r="L280" s="121"/>
      <c r="M280" s="121"/>
      <c r="N280" s="121"/>
      <c r="O280" s="121"/>
      <c r="P280" s="122"/>
      <c r="Q280" s="144"/>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39"/>
      <c r="AF285" s="99"/>
      <c r="AG285" s="99"/>
      <c r="AH285" s="99"/>
      <c r="AI285" s="99"/>
      <c r="AJ285" s="99"/>
      <c r="AK285" s="99"/>
      <c r="AL285" s="99"/>
      <c r="AM285" s="99"/>
      <c r="AN285" s="99"/>
      <c r="AO285" s="99"/>
      <c r="AP285" s="99"/>
      <c r="AQ285" s="99"/>
      <c r="AR285" s="99"/>
      <c r="AS285" s="99"/>
      <c r="AT285" s="99"/>
      <c r="AU285" s="99"/>
      <c r="AV285" s="99"/>
      <c r="AW285" s="99"/>
      <c r="AX285" s="140"/>
      <c r="AY285">
        <f t="shared" si="39"/>
        <v>0</v>
      </c>
    </row>
    <row r="286" spans="1:51" ht="22.5" hidden="1" customHeight="1" x14ac:dyDescent="0.15">
      <c r="A286" s="175"/>
      <c r="B286" s="172"/>
      <c r="C286" s="166"/>
      <c r="D286" s="172"/>
      <c r="E286" s="166"/>
      <c r="F286" s="167"/>
      <c r="G286" s="146" t="s">
        <v>201</v>
      </c>
      <c r="H286" s="118"/>
      <c r="I286" s="118"/>
      <c r="J286" s="118"/>
      <c r="K286" s="118"/>
      <c r="L286" s="118"/>
      <c r="M286" s="118"/>
      <c r="N286" s="118"/>
      <c r="O286" s="118"/>
      <c r="P286" s="119"/>
      <c r="Q286" s="145"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7"/>
      <c r="H287" s="121"/>
      <c r="I287" s="121"/>
      <c r="J287" s="121"/>
      <c r="K287" s="121"/>
      <c r="L287" s="121"/>
      <c r="M287" s="121"/>
      <c r="N287" s="121"/>
      <c r="O287" s="121"/>
      <c r="P287" s="122"/>
      <c r="Q287" s="144"/>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39"/>
      <c r="AF292" s="99"/>
      <c r="AG292" s="99"/>
      <c r="AH292" s="99"/>
      <c r="AI292" s="99"/>
      <c r="AJ292" s="99"/>
      <c r="AK292" s="99"/>
      <c r="AL292" s="99"/>
      <c r="AM292" s="99"/>
      <c r="AN292" s="99"/>
      <c r="AO292" s="99"/>
      <c r="AP292" s="99"/>
      <c r="AQ292" s="99"/>
      <c r="AR292" s="99"/>
      <c r="AS292" s="99"/>
      <c r="AT292" s="99"/>
      <c r="AU292" s="99"/>
      <c r="AV292" s="99"/>
      <c r="AW292" s="99"/>
      <c r="AX292" s="140"/>
      <c r="AY292">
        <f t="shared" si="40"/>
        <v>0</v>
      </c>
    </row>
    <row r="293" spans="1:51" ht="22.5" hidden="1" customHeight="1" x14ac:dyDescent="0.15">
      <c r="A293" s="175"/>
      <c r="B293" s="172"/>
      <c r="C293" s="166"/>
      <c r="D293" s="172"/>
      <c r="E293" s="166"/>
      <c r="F293" s="167"/>
      <c r="G293" s="146" t="s">
        <v>201</v>
      </c>
      <c r="H293" s="118"/>
      <c r="I293" s="118"/>
      <c r="J293" s="118"/>
      <c r="K293" s="118"/>
      <c r="L293" s="118"/>
      <c r="M293" s="118"/>
      <c r="N293" s="118"/>
      <c r="O293" s="118"/>
      <c r="P293" s="119"/>
      <c r="Q293" s="145"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7"/>
      <c r="H294" s="121"/>
      <c r="I294" s="121"/>
      <c r="J294" s="121"/>
      <c r="K294" s="121"/>
      <c r="L294" s="121"/>
      <c r="M294" s="121"/>
      <c r="N294" s="121"/>
      <c r="O294" s="121"/>
      <c r="P294" s="122"/>
      <c r="Q294" s="144"/>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39"/>
      <c r="AF299" s="99"/>
      <c r="AG299" s="99"/>
      <c r="AH299" s="99"/>
      <c r="AI299" s="99"/>
      <c r="AJ299" s="99"/>
      <c r="AK299" s="99"/>
      <c r="AL299" s="99"/>
      <c r="AM299" s="99"/>
      <c r="AN299" s="99"/>
      <c r="AO299" s="99"/>
      <c r="AP299" s="99"/>
      <c r="AQ299" s="99"/>
      <c r="AR299" s="99"/>
      <c r="AS299" s="99"/>
      <c r="AT299" s="99"/>
      <c r="AU299" s="99"/>
      <c r="AV299" s="99"/>
      <c r="AW299" s="99"/>
      <c r="AX299" s="140"/>
      <c r="AY299">
        <f t="shared" si="41"/>
        <v>0</v>
      </c>
    </row>
    <row r="300" spans="1:51" ht="22.5" hidden="1" customHeight="1" x14ac:dyDescent="0.15">
      <c r="A300" s="175"/>
      <c r="B300" s="172"/>
      <c r="C300" s="166"/>
      <c r="D300" s="172"/>
      <c r="E300" s="166"/>
      <c r="F300" s="167"/>
      <c r="G300" s="146" t="s">
        <v>201</v>
      </c>
      <c r="H300" s="118"/>
      <c r="I300" s="118"/>
      <c r="J300" s="118"/>
      <c r="K300" s="118"/>
      <c r="L300" s="118"/>
      <c r="M300" s="118"/>
      <c r="N300" s="118"/>
      <c r="O300" s="118"/>
      <c r="P300" s="119"/>
      <c r="Q300" s="145"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7"/>
      <c r="H301" s="121"/>
      <c r="I301" s="121"/>
      <c r="J301" s="121"/>
      <c r="K301" s="121"/>
      <c r="L301" s="121"/>
      <c r="M301" s="121"/>
      <c r="N301" s="121"/>
      <c r="O301" s="121"/>
      <c r="P301" s="122"/>
      <c r="Q301" s="144"/>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39"/>
      <c r="AF306" s="99"/>
      <c r="AG306" s="99"/>
      <c r="AH306" s="99"/>
      <c r="AI306" s="99"/>
      <c r="AJ306" s="99"/>
      <c r="AK306" s="99"/>
      <c r="AL306" s="99"/>
      <c r="AM306" s="99"/>
      <c r="AN306" s="99"/>
      <c r="AO306" s="99"/>
      <c r="AP306" s="99"/>
      <c r="AQ306" s="99"/>
      <c r="AR306" s="99"/>
      <c r="AS306" s="99"/>
      <c r="AT306" s="99"/>
      <c r="AU306" s="99"/>
      <c r="AV306" s="99"/>
      <c r="AW306" s="99"/>
      <c r="AX306" s="140"/>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8" t="s">
        <v>198</v>
      </c>
      <c r="H312" s="142"/>
      <c r="I312" s="142"/>
      <c r="J312" s="142"/>
      <c r="K312" s="142"/>
      <c r="L312" s="142"/>
      <c r="M312" s="142"/>
      <c r="N312" s="142"/>
      <c r="O312" s="142"/>
      <c r="P312" s="142"/>
      <c r="Q312" s="142"/>
      <c r="R312" s="142"/>
      <c r="S312" s="142"/>
      <c r="T312" s="142"/>
      <c r="U312" s="142"/>
      <c r="V312" s="142"/>
      <c r="W312" s="142"/>
      <c r="X312" s="143"/>
      <c r="Y312" s="149"/>
      <c r="Z312" s="150"/>
      <c r="AA312" s="151"/>
      <c r="AB312" s="141" t="s">
        <v>11</v>
      </c>
      <c r="AC312" s="142"/>
      <c r="AD312" s="143"/>
      <c r="AE312" s="145" t="s">
        <v>308</v>
      </c>
      <c r="AF312" s="118"/>
      <c r="AG312" s="118"/>
      <c r="AH312" s="119"/>
      <c r="AI312" s="145" t="s">
        <v>330</v>
      </c>
      <c r="AJ312" s="118"/>
      <c r="AK312" s="118"/>
      <c r="AL312" s="119"/>
      <c r="AM312" s="145" t="s">
        <v>617</v>
      </c>
      <c r="AN312" s="118"/>
      <c r="AO312" s="118"/>
      <c r="AP312" s="119"/>
      <c r="AQ312" s="141" t="s">
        <v>184</v>
      </c>
      <c r="AR312" s="142"/>
      <c r="AS312" s="142"/>
      <c r="AT312" s="143"/>
      <c r="AU312" s="182" t="s">
        <v>200</v>
      </c>
      <c r="AV312" s="182"/>
      <c r="AW312" s="182"/>
      <c r="AX312" s="183"/>
      <c r="AY312">
        <f>COUNTA($G$314)</f>
        <v>0</v>
      </c>
    </row>
    <row r="313" spans="1:51" ht="18.75" hidden="1" customHeight="1" x14ac:dyDescent="0.15">
      <c r="A313" s="175"/>
      <c r="B313" s="172"/>
      <c r="C313" s="166"/>
      <c r="D313" s="172"/>
      <c r="E313" s="166"/>
      <c r="F313" s="167"/>
      <c r="G313" s="147"/>
      <c r="H313" s="121"/>
      <c r="I313" s="121"/>
      <c r="J313" s="121"/>
      <c r="K313" s="121"/>
      <c r="L313" s="121"/>
      <c r="M313" s="121"/>
      <c r="N313" s="121"/>
      <c r="O313" s="121"/>
      <c r="P313" s="121"/>
      <c r="Q313" s="121"/>
      <c r="R313" s="121"/>
      <c r="S313" s="121"/>
      <c r="T313" s="121"/>
      <c r="U313" s="121"/>
      <c r="V313" s="121"/>
      <c r="W313" s="121"/>
      <c r="X313" s="122"/>
      <c r="Y313" s="152"/>
      <c r="Z313" s="153"/>
      <c r="AA313" s="154"/>
      <c r="AB313" s="144"/>
      <c r="AC313" s="121"/>
      <c r="AD313" s="122"/>
      <c r="AE313" s="144"/>
      <c r="AF313" s="121"/>
      <c r="AG313" s="121"/>
      <c r="AH313" s="122"/>
      <c r="AI313" s="144"/>
      <c r="AJ313" s="121"/>
      <c r="AK313" s="121"/>
      <c r="AL313" s="122"/>
      <c r="AM313" s="144"/>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8" t="s">
        <v>198</v>
      </c>
      <c r="H316" s="142"/>
      <c r="I316" s="142"/>
      <c r="J316" s="142"/>
      <c r="K316" s="142"/>
      <c r="L316" s="142"/>
      <c r="M316" s="142"/>
      <c r="N316" s="142"/>
      <c r="O316" s="142"/>
      <c r="P316" s="142"/>
      <c r="Q316" s="142"/>
      <c r="R316" s="142"/>
      <c r="S316" s="142"/>
      <c r="T316" s="142"/>
      <c r="U316" s="142"/>
      <c r="V316" s="142"/>
      <c r="W316" s="142"/>
      <c r="X316" s="143"/>
      <c r="Y316" s="149"/>
      <c r="Z316" s="150"/>
      <c r="AA316" s="151"/>
      <c r="AB316" s="141" t="s">
        <v>11</v>
      </c>
      <c r="AC316" s="142"/>
      <c r="AD316" s="143"/>
      <c r="AE316" s="145" t="s">
        <v>308</v>
      </c>
      <c r="AF316" s="118"/>
      <c r="AG316" s="118"/>
      <c r="AH316" s="119"/>
      <c r="AI316" s="145" t="s">
        <v>330</v>
      </c>
      <c r="AJ316" s="118"/>
      <c r="AK316" s="118"/>
      <c r="AL316" s="119"/>
      <c r="AM316" s="145" t="s">
        <v>617</v>
      </c>
      <c r="AN316" s="118"/>
      <c r="AO316" s="118"/>
      <c r="AP316" s="119"/>
      <c r="AQ316" s="141" t="s">
        <v>184</v>
      </c>
      <c r="AR316" s="142"/>
      <c r="AS316" s="142"/>
      <c r="AT316" s="143"/>
      <c r="AU316" s="182" t="s">
        <v>200</v>
      </c>
      <c r="AV316" s="182"/>
      <c r="AW316" s="182"/>
      <c r="AX316" s="183"/>
      <c r="AY316">
        <f>COUNTA($G$318)</f>
        <v>0</v>
      </c>
    </row>
    <row r="317" spans="1:51" ht="18.75" hidden="1" customHeight="1" x14ac:dyDescent="0.15">
      <c r="A317" s="175"/>
      <c r="B317" s="172"/>
      <c r="C317" s="166"/>
      <c r="D317" s="172"/>
      <c r="E317" s="166"/>
      <c r="F317" s="167"/>
      <c r="G317" s="147"/>
      <c r="H317" s="121"/>
      <c r="I317" s="121"/>
      <c r="J317" s="121"/>
      <c r="K317" s="121"/>
      <c r="L317" s="121"/>
      <c r="M317" s="121"/>
      <c r="N317" s="121"/>
      <c r="O317" s="121"/>
      <c r="P317" s="121"/>
      <c r="Q317" s="121"/>
      <c r="R317" s="121"/>
      <c r="S317" s="121"/>
      <c r="T317" s="121"/>
      <c r="U317" s="121"/>
      <c r="V317" s="121"/>
      <c r="W317" s="121"/>
      <c r="X317" s="122"/>
      <c r="Y317" s="152"/>
      <c r="Z317" s="153"/>
      <c r="AA317" s="154"/>
      <c r="AB317" s="144"/>
      <c r="AC317" s="121"/>
      <c r="AD317" s="122"/>
      <c r="AE317" s="144"/>
      <c r="AF317" s="121"/>
      <c r="AG317" s="121"/>
      <c r="AH317" s="122"/>
      <c r="AI317" s="144"/>
      <c r="AJ317" s="121"/>
      <c r="AK317" s="121"/>
      <c r="AL317" s="122"/>
      <c r="AM317" s="144"/>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8" t="s">
        <v>198</v>
      </c>
      <c r="H320" s="142"/>
      <c r="I320" s="142"/>
      <c r="J320" s="142"/>
      <c r="K320" s="142"/>
      <c r="L320" s="142"/>
      <c r="M320" s="142"/>
      <c r="N320" s="142"/>
      <c r="O320" s="142"/>
      <c r="P320" s="142"/>
      <c r="Q320" s="142"/>
      <c r="R320" s="142"/>
      <c r="S320" s="142"/>
      <c r="T320" s="142"/>
      <c r="U320" s="142"/>
      <c r="V320" s="142"/>
      <c r="W320" s="142"/>
      <c r="X320" s="143"/>
      <c r="Y320" s="149"/>
      <c r="Z320" s="150"/>
      <c r="AA320" s="151"/>
      <c r="AB320" s="141" t="s">
        <v>11</v>
      </c>
      <c r="AC320" s="142"/>
      <c r="AD320" s="143"/>
      <c r="AE320" s="145" t="s">
        <v>308</v>
      </c>
      <c r="AF320" s="118"/>
      <c r="AG320" s="118"/>
      <c r="AH320" s="119"/>
      <c r="AI320" s="145" t="s">
        <v>330</v>
      </c>
      <c r="AJ320" s="118"/>
      <c r="AK320" s="118"/>
      <c r="AL320" s="119"/>
      <c r="AM320" s="145" t="s">
        <v>617</v>
      </c>
      <c r="AN320" s="118"/>
      <c r="AO320" s="118"/>
      <c r="AP320" s="119"/>
      <c r="AQ320" s="141" t="s">
        <v>184</v>
      </c>
      <c r="AR320" s="142"/>
      <c r="AS320" s="142"/>
      <c r="AT320" s="143"/>
      <c r="AU320" s="182" t="s">
        <v>200</v>
      </c>
      <c r="AV320" s="182"/>
      <c r="AW320" s="182"/>
      <c r="AX320" s="183"/>
      <c r="AY320">
        <f>COUNTA($G$322)</f>
        <v>0</v>
      </c>
    </row>
    <row r="321" spans="1:51" ht="18.75" hidden="1" customHeight="1" x14ac:dyDescent="0.15">
      <c r="A321" s="175"/>
      <c r="B321" s="172"/>
      <c r="C321" s="166"/>
      <c r="D321" s="172"/>
      <c r="E321" s="166"/>
      <c r="F321" s="167"/>
      <c r="G321" s="147"/>
      <c r="H321" s="121"/>
      <c r="I321" s="121"/>
      <c r="J321" s="121"/>
      <c r="K321" s="121"/>
      <c r="L321" s="121"/>
      <c r="M321" s="121"/>
      <c r="N321" s="121"/>
      <c r="O321" s="121"/>
      <c r="P321" s="121"/>
      <c r="Q321" s="121"/>
      <c r="R321" s="121"/>
      <c r="S321" s="121"/>
      <c r="T321" s="121"/>
      <c r="U321" s="121"/>
      <c r="V321" s="121"/>
      <c r="W321" s="121"/>
      <c r="X321" s="122"/>
      <c r="Y321" s="152"/>
      <c r="Z321" s="153"/>
      <c r="AA321" s="154"/>
      <c r="AB321" s="144"/>
      <c r="AC321" s="121"/>
      <c r="AD321" s="122"/>
      <c r="AE321" s="144"/>
      <c r="AF321" s="121"/>
      <c r="AG321" s="121"/>
      <c r="AH321" s="122"/>
      <c r="AI321" s="144"/>
      <c r="AJ321" s="121"/>
      <c r="AK321" s="121"/>
      <c r="AL321" s="122"/>
      <c r="AM321" s="144"/>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8" t="s">
        <v>198</v>
      </c>
      <c r="H324" s="142"/>
      <c r="I324" s="142"/>
      <c r="J324" s="142"/>
      <c r="K324" s="142"/>
      <c r="L324" s="142"/>
      <c r="M324" s="142"/>
      <c r="N324" s="142"/>
      <c r="O324" s="142"/>
      <c r="P324" s="142"/>
      <c r="Q324" s="142"/>
      <c r="R324" s="142"/>
      <c r="S324" s="142"/>
      <c r="T324" s="142"/>
      <c r="U324" s="142"/>
      <c r="V324" s="142"/>
      <c r="W324" s="142"/>
      <c r="X324" s="143"/>
      <c r="Y324" s="149"/>
      <c r="Z324" s="150"/>
      <c r="AA324" s="151"/>
      <c r="AB324" s="141" t="s">
        <v>11</v>
      </c>
      <c r="AC324" s="142"/>
      <c r="AD324" s="143"/>
      <c r="AE324" s="145" t="s">
        <v>308</v>
      </c>
      <c r="AF324" s="118"/>
      <c r="AG324" s="118"/>
      <c r="AH324" s="119"/>
      <c r="AI324" s="145" t="s">
        <v>330</v>
      </c>
      <c r="AJ324" s="118"/>
      <c r="AK324" s="118"/>
      <c r="AL324" s="119"/>
      <c r="AM324" s="145" t="s">
        <v>617</v>
      </c>
      <c r="AN324" s="118"/>
      <c r="AO324" s="118"/>
      <c r="AP324" s="119"/>
      <c r="AQ324" s="141" t="s">
        <v>184</v>
      </c>
      <c r="AR324" s="142"/>
      <c r="AS324" s="142"/>
      <c r="AT324" s="143"/>
      <c r="AU324" s="182" t="s">
        <v>200</v>
      </c>
      <c r="AV324" s="182"/>
      <c r="AW324" s="182"/>
      <c r="AX324" s="183"/>
      <c r="AY324">
        <f>COUNTA($G$326)</f>
        <v>0</v>
      </c>
    </row>
    <row r="325" spans="1:51" ht="18.75" hidden="1" customHeight="1" x14ac:dyDescent="0.15">
      <c r="A325" s="175"/>
      <c r="B325" s="172"/>
      <c r="C325" s="166"/>
      <c r="D325" s="172"/>
      <c r="E325" s="166"/>
      <c r="F325" s="167"/>
      <c r="G325" s="147"/>
      <c r="H325" s="121"/>
      <c r="I325" s="121"/>
      <c r="J325" s="121"/>
      <c r="K325" s="121"/>
      <c r="L325" s="121"/>
      <c r="M325" s="121"/>
      <c r="N325" s="121"/>
      <c r="O325" s="121"/>
      <c r="P325" s="121"/>
      <c r="Q325" s="121"/>
      <c r="R325" s="121"/>
      <c r="S325" s="121"/>
      <c r="T325" s="121"/>
      <c r="U325" s="121"/>
      <c r="V325" s="121"/>
      <c r="W325" s="121"/>
      <c r="X325" s="122"/>
      <c r="Y325" s="152"/>
      <c r="Z325" s="153"/>
      <c r="AA325" s="154"/>
      <c r="AB325" s="144"/>
      <c r="AC325" s="121"/>
      <c r="AD325" s="122"/>
      <c r="AE325" s="144"/>
      <c r="AF325" s="121"/>
      <c r="AG325" s="121"/>
      <c r="AH325" s="122"/>
      <c r="AI325" s="144"/>
      <c r="AJ325" s="121"/>
      <c r="AK325" s="121"/>
      <c r="AL325" s="122"/>
      <c r="AM325" s="144"/>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8" t="s">
        <v>198</v>
      </c>
      <c r="H328" s="142"/>
      <c r="I328" s="142"/>
      <c r="J328" s="142"/>
      <c r="K328" s="142"/>
      <c r="L328" s="142"/>
      <c r="M328" s="142"/>
      <c r="N328" s="142"/>
      <c r="O328" s="142"/>
      <c r="P328" s="142"/>
      <c r="Q328" s="142"/>
      <c r="R328" s="142"/>
      <c r="S328" s="142"/>
      <c r="T328" s="142"/>
      <c r="U328" s="142"/>
      <c r="V328" s="142"/>
      <c r="W328" s="142"/>
      <c r="X328" s="143"/>
      <c r="Y328" s="149"/>
      <c r="Z328" s="150"/>
      <c r="AA328" s="151"/>
      <c r="AB328" s="141" t="s">
        <v>11</v>
      </c>
      <c r="AC328" s="142"/>
      <c r="AD328" s="143"/>
      <c r="AE328" s="145" t="s">
        <v>308</v>
      </c>
      <c r="AF328" s="118"/>
      <c r="AG328" s="118"/>
      <c r="AH328" s="119"/>
      <c r="AI328" s="145" t="s">
        <v>330</v>
      </c>
      <c r="AJ328" s="118"/>
      <c r="AK328" s="118"/>
      <c r="AL328" s="119"/>
      <c r="AM328" s="145" t="s">
        <v>617</v>
      </c>
      <c r="AN328" s="118"/>
      <c r="AO328" s="118"/>
      <c r="AP328" s="119"/>
      <c r="AQ328" s="141" t="s">
        <v>184</v>
      </c>
      <c r="AR328" s="142"/>
      <c r="AS328" s="142"/>
      <c r="AT328" s="143"/>
      <c r="AU328" s="182" t="s">
        <v>200</v>
      </c>
      <c r="AV328" s="182"/>
      <c r="AW328" s="182"/>
      <c r="AX328" s="183"/>
      <c r="AY328">
        <f>COUNTA($G$330)</f>
        <v>0</v>
      </c>
    </row>
    <row r="329" spans="1:51" ht="18.75" hidden="1" customHeight="1" x14ac:dyDescent="0.15">
      <c r="A329" s="175"/>
      <c r="B329" s="172"/>
      <c r="C329" s="166"/>
      <c r="D329" s="172"/>
      <c r="E329" s="166"/>
      <c r="F329" s="167"/>
      <c r="G329" s="147"/>
      <c r="H329" s="121"/>
      <c r="I329" s="121"/>
      <c r="J329" s="121"/>
      <c r="K329" s="121"/>
      <c r="L329" s="121"/>
      <c r="M329" s="121"/>
      <c r="N329" s="121"/>
      <c r="O329" s="121"/>
      <c r="P329" s="121"/>
      <c r="Q329" s="121"/>
      <c r="R329" s="121"/>
      <c r="S329" s="121"/>
      <c r="T329" s="121"/>
      <c r="U329" s="121"/>
      <c r="V329" s="121"/>
      <c r="W329" s="121"/>
      <c r="X329" s="122"/>
      <c r="Y329" s="152"/>
      <c r="Z329" s="153"/>
      <c r="AA329" s="154"/>
      <c r="AB329" s="144"/>
      <c r="AC329" s="121"/>
      <c r="AD329" s="122"/>
      <c r="AE329" s="144"/>
      <c r="AF329" s="121"/>
      <c r="AG329" s="121"/>
      <c r="AH329" s="122"/>
      <c r="AI329" s="144"/>
      <c r="AJ329" s="121"/>
      <c r="AK329" s="121"/>
      <c r="AL329" s="122"/>
      <c r="AM329" s="144"/>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6" t="s">
        <v>201</v>
      </c>
      <c r="H332" s="118"/>
      <c r="I332" s="118"/>
      <c r="J332" s="118"/>
      <c r="K332" s="118"/>
      <c r="L332" s="118"/>
      <c r="M332" s="118"/>
      <c r="N332" s="118"/>
      <c r="O332" s="118"/>
      <c r="P332" s="119"/>
      <c r="Q332" s="145" t="s">
        <v>256</v>
      </c>
      <c r="R332" s="118"/>
      <c r="S332" s="118"/>
      <c r="T332" s="118"/>
      <c r="U332" s="118"/>
      <c r="V332" s="118"/>
      <c r="W332" s="118"/>
      <c r="X332" s="118"/>
      <c r="Y332" s="118"/>
      <c r="Z332" s="118"/>
      <c r="AA332" s="118"/>
      <c r="AB332" s="117" t="s">
        <v>257</v>
      </c>
      <c r="AC332" s="118"/>
      <c r="AD332" s="119"/>
      <c r="AE332" s="145"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7"/>
      <c r="H333" s="121"/>
      <c r="I333" s="121"/>
      <c r="J333" s="121"/>
      <c r="K333" s="121"/>
      <c r="L333" s="121"/>
      <c r="M333" s="121"/>
      <c r="N333" s="121"/>
      <c r="O333" s="121"/>
      <c r="P333" s="122"/>
      <c r="Q333" s="144"/>
      <c r="R333" s="121"/>
      <c r="S333" s="121"/>
      <c r="T333" s="121"/>
      <c r="U333" s="121"/>
      <c r="V333" s="121"/>
      <c r="W333" s="121"/>
      <c r="X333" s="121"/>
      <c r="Y333" s="121"/>
      <c r="Z333" s="121"/>
      <c r="AA333" s="121"/>
      <c r="AB333" s="120"/>
      <c r="AC333" s="121"/>
      <c r="AD333" s="122"/>
      <c r="AE333" s="144"/>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39"/>
      <c r="AF338" s="99"/>
      <c r="AG338" s="99"/>
      <c r="AH338" s="99"/>
      <c r="AI338" s="99"/>
      <c r="AJ338" s="99"/>
      <c r="AK338" s="99"/>
      <c r="AL338" s="99"/>
      <c r="AM338" s="99"/>
      <c r="AN338" s="99"/>
      <c r="AO338" s="99"/>
      <c r="AP338" s="99"/>
      <c r="AQ338" s="99"/>
      <c r="AR338" s="99"/>
      <c r="AS338" s="99"/>
      <c r="AT338" s="99"/>
      <c r="AU338" s="99"/>
      <c r="AV338" s="99"/>
      <c r="AW338" s="99"/>
      <c r="AX338" s="140"/>
      <c r="AY338">
        <f t="shared" si="48"/>
        <v>0</v>
      </c>
    </row>
    <row r="339" spans="1:51" ht="22.5" hidden="1" customHeight="1" x14ac:dyDescent="0.15">
      <c r="A339" s="175"/>
      <c r="B339" s="172"/>
      <c r="C339" s="166"/>
      <c r="D339" s="172"/>
      <c r="E339" s="166"/>
      <c r="F339" s="167"/>
      <c r="G339" s="146" t="s">
        <v>201</v>
      </c>
      <c r="H339" s="118"/>
      <c r="I339" s="118"/>
      <c r="J339" s="118"/>
      <c r="K339" s="118"/>
      <c r="L339" s="118"/>
      <c r="M339" s="118"/>
      <c r="N339" s="118"/>
      <c r="O339" s="118"/>
      <c r="P339" s="119"/>
      <c r="Q339" s="145"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7"/>
      <c r="H340" s="121"/>
      <c r="I340" s="121"/>
      <c r="J340" s="121"/>
      <c r="K340" s="121"/>
      <c r="L340" s="121"/>
      <c r="M340" s="121"/>
      <c r="N340" s="121"/>
      <c r="O340" s="121"/>
      <c r="P340" s="122"/>
      <c r="Q340" s="144"/>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39"/>
      <c r="AF345" s="99"/>
      <c r="AG345" s="99"/>
      <c r="AH345" s="99"/>
      <c r="AI345" s="99"/>
      <c r="AJ345" s="99"/>
      <c r="AK345" s="99"/>
      <c r="AL345" s="99"/>
      <c r="AM345" s="99"/>
      <c r="AN345" s="99"/>
      <c r="AO345" s="99"/>
      <c r="AP345" s="99"/>
      <c r="AQ345" s="99"/>
      <c r="AR345" s="99"/>
      <c r="AS345" s="99"/>
      <c r="AT345" s="99"/>
      <c r="AU345" s="99"/>
      <c r="AV345" s="99"/>
      <c r="AW345" s="99"/>
      <c r="AX345" s="140"/>
      <c r="AY345">
        <f t="shared" si="49"/>
        <v>0</v>
      </c>
    </row>
    <row r="346" spans="1:51" ht="22.5" hidden="1" customHeight="1" x14ac:dyDescent="0.15">
      <c r="A346" s="175"/>
      <c r="B346" s="172"/>
      <c r="C346" s="166"/>
      <c r="D346" s="172"/>
      <c r="E346" s="166"/>
      <c r="F346" s="167"/>
      <c r="G346" s="146" t="s">
        <v>201</v>
      </c>
      <c r="H346" s="118"/>
      <c r="I346" s="118"/>
      <c r="J346" s="118"/>
      <c r="K346" s="118"/>
      <c r="L346" s="118"/>
      <c r="M346" s="118"/>
      <c r="N346" s="118"/>
      <c r="O346" s="118"/>
      <c r="P346" s="119"/>
      <c r="Q346" s="145"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7"/>
      <c r="H347" s="121"/>
      <c r="I347" s="121"/>
      <c r="J347" s="121"/>
      <c r="K347" s="121"/>
      <c r="L347" s="121"/>
      <c r="M347" s="121"/>
      <c r="N347" s="121"/>
      <c r="O347" s="121"/>
      <c r="P347" s="122"/>
      <c r="Q347" s="144"/>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39"/>
      <c r="AF352" s="99"/>
      <c r="AG352" s="99"/>
      <c r="AH352" s="99"/>
      <c r="AI352" s="99"/>
      <c r="AJ352" s="99"/>
      <c r="AK352" s="99"/>
      <c r="AL352" s="99"/>
      <c r="AM352" s="99"/>
      <c r="AN352" s="99"/>
      <c r="AO352" s="99"/>
      <c r="AP352" s="99"/>
      <c r="AQ352" s="99"/>
      <c r="AR352" s="99"/>
      <c r="AS352" s="99"/>
      <c r="AT352" s="99"/>
      <c r="AU352" s="99"/>
      <c r="AV352" s="99"/>
      <c r="AW352" s="99"/>
      <c r="AX352" s="140"/>
      <c r="AY352">
        <f t="shared" si="50"/>
        <v>0</v>
      </c>
    </row>
    <row r="353" spans="1:51" ht="22.5" hidden="1" customHeight="1" x14ac:dyDescent="0.15">
      <c r="A353" s="175"/>
      <c r="B353" s="172"/>
      <c r="C353" s="166"/>
      <c r="D353" s="172"/>
      <c r="E353" s="166"/>
      <c r="F353" s="167"/>
      <c r="G353" s="146" t="s">
        <v>201</v>
      </c>
      <c r="H353" s="118"/>
      <c r="I353" s="118"/>
      <c r="J353" s="118"/>
      <c r="K353" s="118"/>
      <c r="L353" s="118"/>
      <c r="M353" s="118"/>
      <c r="N353" s="118"/>
      <c r="O353" s="118"/>
      <c r="P353" s="119"/>
      <c r="Q353" s="145"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7"/>
      <c r="H354" s="121"/>
      <c r="I354" s="121"/>
      <c r="J354" s="121"/>
      <c r="K354" s="121"/>
      <c r="L354" s="121"/>
      <c r="M354" s="121"/>
      <c r="N354" s="121"/>
      <c r="O354" s="121"/>
      <c r="P354" s="122"/>
      <c r="Q354" s="144"/>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39"/>
      <c r="AF359" s="99"/>
      <c r="AG359" s="99"/>
      <c r="AH359" s="99"/>
      <c r="AI359" s="99"/>
      <c r="AJ359" s="99"/>
      <c r="AK359" s="99"/>
      <c r="AL359" s="99"/>
      <c r="AM359" s="99"/>
      <c r="AN359" s="99"/>
      <c r="AO359" s="99"/>
      <c r="AP359" s="99"/>
      <c r="AQ359" s="99"/>
      <c r="AR359" s="99"/>
      <c r="AS359" s="99"/>
      <c r="AT359" s="99"/>
      <c r="AU359" s="99"/>
      <c r="AV359" s="99"/>
      <c r="AW359" s="99"/>
      <c r="AX359" s="140"/>
      <c r="AY359">
        <f t="shared" si="51"/>
        <v>0</v>
      </c>
    </row>
    <row r="360" spans="1:51" ht="22.5" hidden="1" customHeight="1" x14ac:dyDescent="0.15">
      <c r="A360" s="175"/>
      <c r="B360" s="172"/>
      <c r="C360" s="166"/>
      <c r="D360" s="172"/>
      <c r="E360" s="166"/>
      <c r="F360" s="167"/>
      <c r="G360" s="146" t="s">
        <v>201</v>
      </c>
      <c r="H360" s="118"/>
      <c r="I360" s="118"/>
      <c r="J360" s="118"/>
      <c r="K360" s="118"/>
      <c r="L360" s="118"/>
      <c r="M360" s="118"/>
      <c r="N360" s="118"/>
      <c r="O360" s="118"/>
      <c r="P360" s="119"/>
      <c r="Q360" s="145"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7"/>
      <c r="H361" s="121"/>
      <c r="I361" s="121"/>
      <c r="J361" s="121"/>
      <c r="K361" s="121"/>
      <c r="L361" s="121"/>
      <c r="M361" s="121"/>
      <c r="N361" s="121"/>
      <c r="O361" s="121"/>
      <c r="P361" s="122"/>
      <c r="Q361" s="144"/>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39"/>
      <c r="AF366" s="99"/>
      <c r="AG366" s="99"/>
      <c r="AH366" s="99"/>
      <c r="AI366" s="99"/>
      <c r="AJ366" s="99"/>
      <c r="AK366" s="99"/>
      <c r="AL366" s="99"/>
      <c r="AM366" s="99"/>
      <c r="AN366" s="99"/>
      <c r="AO366" s="99"/>
      <c r="AP366" s="99"/>
      <c r="AQ366" s="99"/>
      <c r="AR366" s="99"/>
      <c r="AS366" s="99"/>
      <c r="AT366" s="99"/>
      <c r="AU366" s="99"/>
      <c r="AV366" s="99"/>
      <c r="AW366" s="99"/>
      <c r="AX366" s="140"/>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15"/>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16"/>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8" t="s">
        <v>198</v>
      </c>
      <c r="H372" s="142"/>
      <c r="I372" s="142"/>
      <c r="J372" s="142"/>
      <c r="K372" s="142"/>
      <c r="L372" s="142"/>
      <c r="M372" s="142"/>
      <c r="N372" s="142"/>
      <c r="O372" s="142"/>
      <c r="P372" s="142"/>
      <c r="Q372" s="142"/>
      <c r="R372" s="142"/>
      <c r="S372" s="142"/>
      <c r="T372" s="142"/>
      <c r="U372" s="142"/>
      <c r="V372" s="142"/>
      <c r="W372" s="142"/>
      <c r="X372" s="143"/>
      <c r="Y372" s="149"/>
      <c r="Z372" s="150"/>
      <c r="AA372" s="151"/>
      <c r="AB372" s="141" t="s">
        <v>11</v>
      </c>
      <c r="AC372" s="142"/>
      <c r="AD372" s="143"/>
      <c r="AE372" s="145" t="s">
        <v>308</v>
      </c>
      <c r="AF372" s="118"/>
      <c r="AG372" s="118"/>
      <c r="AH372" s="119"/>
      <c r="AI372" s="145" t="s">
        <v>330</v>
      </c>
      <c r="AJ372" s="118"/>
      <c r="AK372" s="118"/>
      <c r="AL372" s="119"/>
      <c r="AM372" s="145" t="s">
        <v>617</v>
      </c>
      <c r="AN372" s="118"/>
      <c r="AO372" s="118"/>
      <c r="AP372" s="119"/>
      <c r="AQ372" s="141" t="s">
        <v>184</v>
      </c>
      <c r="AR372" s="142"/>
      <c r="AS372" s="142"/>
      <c r="AT372" s="143"/>
      <c r="AU372" s="182" t="s">
        <v>200</v>
      </c>
      <c r="AV372" s="182"/>
      <c r="AW372" s="182"/>
      <c r="AX372" s="183"/>
      <c r="AY372">
        <f>COUNTA($G$374)</f>
        <v>0</v>
      </c>
    </row>
    <row r="373" spans="1:51" ht="18.75" hidden="1" customHeight="1" x14ac:dyDescent="0.15">
      <c r="A373" s="175"/>
      <c r="B373" s="172"/>
      <c r="C373" s="166"/>
      <c r="D373" s="172"/>
      <c r="E373" s="166"/>
      <c r="F373" s="167"/>
      <c r="G373" s="147"/>
      <c r="H373" s="121"/>
      <c r="I373" s="121"/>
      <c r="J373" s="121"/>
      <c r="K373" s="121"/>
      <c r="L373" s="121"/>
      <c r="M373" s="121"/>
      <c r="N373" s="121"/>
      <c r="O373" s="121"/>
      <c r="P373" s="121"/>
      <c r="Q373" s="121"/>
      <c r="R373" s="121"/>
      <c r="S373" s="121"/>
      <c r="T373" s="121"/>
      <c r="U373" s="121"/>
      <c r="V373" s="121"/>
      <c r="W373" s="121"/>
      <c r="X373" s="122"/>
      <c r="Y373" s="152"/>
      <c r="Z373" s="153"/>
      <c r="AA373" s="154"/>
      <c r="AB373" s="144"/>
      <c r="AC373" s="121"/>
      <c r="AD373" s="122"/>
      <c r="AE373" s="144"/>
      <c r="AF373" s="121"/>
      <c r="AG373" s="121"/>
      <c r="AH373" s="122"/>
      <c r="AI373" s="144"/>
      <c r="AJ373" s="121"/>
      <c r="AK373" s="121"/>
      <c r="AL373" s="122"/>
      <c r="AM373" s="144"/>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8" t="s">
        <v>198</v>
      </c>
      <c r="H376" s="142"/>
      <c r="I376" s="142"/>
      <c r="J376" s="142"/>
      <c r="K376" s="142"/>
      <c r="L376" s="142"/>
      <c r="M376" s="142"/>
      <c r="N376" s="142"/>
      <c r="O376" s="142"/>
      <c r="P376" s="142"/>
      <c r="Q376" s="142"/>
      <c r="R376" s="142"/>
      <c r="S376" s="142"/>
      <c r="T376" s="142"/>
      <c r="U376" s="142"/>
      <c r="V376" s="142"/>
      <c r="W376" s="142"/>
      <c r="X376" s="143"/>
      <c r="Y376" s="149"/>
      <c r="Z376" s="150"/>
      <c r="AA376" s="151"/>
      <c r="AB376" s="141" t="s">
        <v>11</v>
      </c>
      <c r="AC376" s="142"/>
      <c r="AD376" s="143"/>
      <c r="AE376" s="145" t="s">
        <v>308</v>
      </c>
      <c r="AF376" s="118"/>
      <c r="AG376" s="118"/>
      <c r="AH376" s="119"/>
      <c r="AI376" s="145" t="s">
        <v>330</v>
      </c>
      <c r="AJ376" s="118"/>
      <c r="AK376" s="118"/>
      <c r="AL376" s="119"/>
      <c r="AM376" s="145" t="s">
        <v>617</v>
      </c>
      <c r="AN376" s="118"/>
      <c r="AO376" s="118"/>
      <c r="AP376" s="119"/>
      <c r="AQ376" s="141" t="s">
        <v>184</v>
      </c>
      <c r="AR376" s="142"/>
      <c r="AS376" s="142"/>
      <c r="AT376" s="143"/>
      <c r="AU376" s="182" t="s">
        <v>200</v>
      </c>
      <c r="AV376" s="182"/>
      <c r="AW376" s="182"/>
      <c r="AX376" s="183"/>
      <c r="AY376">
        <f>COUNTA($G$378)</f>
        <v>0</v>
      </c>
    </row>
    <row r="377" spans="1:51" ht="18.75" hidden="1" customHeight="1" x14ac:dyDescent="0.15">
      <c r="A377" s="175"/>
      <c r="B377" s="172"/>
      <c r="C377" s="166"/>
      <c r="D377" s="172"/>
      <c r="E377" s="166"/>
      <c r="F377" s="167"/>
      <c r="G377" s="147"/>
      <c r="H377" s="121"/>
      <c r="I377" s="121"/>
      <c r="J377" s="121"/>
      <c r="K377" s="121"/>
      <c r="L377" s="121"/>
      <c r="M377" s="121"/>
      <c r="N377" s="121"/>
      <c r="O377" s="121"/>
      <c r="P377" s="121"/>
      <c r="Q377" s="121"/>
      <c r="R377" s="121"/>
      <c r="S377" s="121"/>
      <c r="T377" s="121"/>
      <c r="U377" s="121"/>
      <c r="V377" s="121"/>
      <c r="W377" s="121"/>
      <c r="X377" s="122"/>
      <c r="Y377" s="152"/>
      <c r="Z377" s="153"/>
      <c r="AA377" s="154"/>
      <c r="AB377" s="144"/>
      <c r="AC377" s="121"/>
      <c r="AD377" s="122"/>
      <c r="AE377" s="144"/>
      <c r="AF377" s="121"/>
      <c r="AG377" s="121"/>
      <c r="AH377" s="122"/>
      <c r="AI377" s="144"/>
      <c r="AJ377" s="121"/>
      <c r="AK377" s="121"/>
      <c r="AL377" s="122"/>
      <c r="AM377" s="144"/>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8" t="s">
        <v>198</v>
      </c>
      <c r="H380" s="142"/>
      <c r="I380" s="142"/>
      <c r="J380" s="142"/>
      <c r="K380" s="142"/>
      <c r="L380" s="142"/>
      <c r="M380" s="142"/>
      <c r="N380" s="142"/>
      <c r="O380" s="142"/>
      <c r="P380" s="142"/>
      <c r="Q380" s="142"/>
      <c r="R380" s="142"/>
      <c r="S380" s="142"/>
      <c r="T380" s="142"/>
      <c r="U380" s="142"/>
      <c r="V380" s="142"/>
      <c r="W380" s="142"/>
      <c r="X380" s="143"/>
      <c r="Y380" s="149"/>
      <c r="Z380" s="150"/>
      <c r="AA380" s="151"/>
      <c r="AB380" s="141" t="s">
        <v>11</v>
      </c>
      <c r="AC380" s="142"/>
      <c r="AD380" s="143"/>
      <c r="AE380" s="145" t="s">
        <v>308</v>
      </c>
      <c r="AF380" s="118"/>
      <c r="AG380" s="118"/>
      <c r="AH380" s="119"/>
      <c r="AI380" s="145" t="s">
        <v>330</v>
      </c>
      <c r="AJ380" s="118"/>
      <c r="AK380" s="118"/>
      <c r="AL380" s="119"/>
      <c r="AM380" s="145" t="s">
        <v>617</v>
      </c>
      <c r="AN380" s="118"/>
      <c r="AO380" s="118"/>
      <c r="AP380" s="119"/>
      <c r="AQ380" s="141" t="s">
        <v>184</v>
      </c>
      <c r="AR380" s="142"/>
      <c r="AS380" s="142"/>
      <c r="AT380" s="143"/>
      <c r="AU380" s="182" t="s">
        <v>200</v>
      </c>
      <c r="AV380" s="182"/>
      <c r="AW380" s="182"/>
      <c r="AX380" s="183"/>
      <c r="AY380">
        <f>COUNTA($G$382)</f>
        <v>0</v>
      </c>
    </row>
    <row r="381" spans="1:51" ht="18.75" hidden="1" customHeight="1" x14ac:dyDescent="0.15">
      <c r="A381" s="175"/>
      <c r="B381" s="172"/>
      <c r="C381" s="166"/>
      <c r="D381" s="172"/>
      <c r="E381" s="166"/>
      <c r="F381" s="167"/>
      <c r="G381" s="147"/>
      <c r="H381" s="121"/>
      <c r="I381" s="121"/>
      <c r="J381" s="121"/>
      <c r="K381" s="121"/>
      <c r="L381" s="121"/>
      <c r="M381" s="121"/>
      <c r="N381" s="121"/>
      <c r="O381" s="121"/>
      <c r="P381" s="121"/>
      <c r="Q381" s="121"/>
      <c r="R381" s="121"/>
      <c r="S381" s="121"/>
      <c r="T381" s="121"/>
      <c r="U381" s="121"/>
      <c r="V381" s="121"/>
      <c r="W381" s="121"/>
      <c r="X381" s="122"/>
      <c r="Y381" s="152"/>
      <c r="Z381" s="153"/>
      <c r="AA381" s="154"/>
      <c r="AB381" s="144"/>
      <c r="AC381" s="121"/>
      <c r="AD381" s="122"/>
      <c r="AE381" s="144"/>
      <c r="AF381" s="121"/>
      <c r="AG381" s="121"/>
      <c r="AH381" s="122"/>
      <c r="AI381" s="144"/>
      <c r="AJ381" s="121"/>
      <c r="AK381" s="121"/>
      <c r="AL381" s="122"/>
      <c r="AM381" s="144"/>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8" t="s">
        <v>198</v>
      </c>
      <c r="H384" s="142"/>
      <c r="I384" s="142"/>
      <c r="J384" s="142"/>
      <c r="K384" s="142"/>
      <c r="L384" s="142"/>
      <c r="M384" s="142"/>
      <c r="N384" s="142"/>
      <c r="O384" s="142"/>
      <c r="P384" s="142"/>
      <c r="Q384" s="142"/>
      <c r="R384" s="142"/>
      <c r="S384" s="142"/>
      <c r="T384" s="142"/>
      <c r="U384" s="142"/>
      <c r="V384" s="142"/>
      <c r="W384" s="142"/>
      <c r="X384" s="143"/>
      <c r="Y384" s="149"/>
      <c r="Z384" s="150"/>
      <c r="AA384" s="151"/>
      <c r="AB384" s="141" t="s">
        <v>11</v>
      </c>
      <c r="AC384" s="142"/>
      <c r="AD384" s="143"/>
      <c r="AE384" s="145" t="s">
        <v>308</v>
      </c>
      <c r="AF384" s="118"/>
      <c r="AG384" s="118"/>
      <c r="AH384" s="119"/>
      <c r="AI384" s="145" t="s">
        <v>330</v>
      </c>
      <c r="AJ384" s="118"/>
      <c r="AK384" s="118"/>
      <c r="AL384" s="119"/>
      <c r="AM384" s="145" t="s">
        <v>617</v>
      </c>
      <c r="AN384" s="118"/>
      <c r="AO384" s="118"/>
      <c r="AP384" s="119"/>
      <c r="AQ384" s="141" t="s">
        <v>184</v>
      </c>
      <c r="AR384" s="142"/>
      <c r="AS384" s="142"/>
      <c r="AT384" s="143"/>
      <c r="AU384" s="182" t="s">
        <v>200</v>
      </c>
      <c r="AV384" s="182"/>
      <c r="AW384" s="182"/>
      <c r="AX384" s="183"/>
      <c r="AY384">
        <f>COUNTA($G$386)</f>
        <v>0</v>
      </c>
    </row>
    <row r="385" spans="1:51" ht="18.75" hidden="1" customHeight="1" x14ac:dyDescent="0.15">
      <c r="A385" s="175"/>
      <c r="B385" s="172"/>
      <c r="C385" s="166"/>
      <c r="D385" s="172"/>
      <c r="E385" s="166"/>
      <c r="F385" s="167"/>
      <c r="G385" s="147"/>
      <c r="H385" s="121"/>
      <c r="I385" s="121"/>
      <c r="J385" s="121"/>
      <c r="K385" s="121"/>
      <c r="L385" s="121"/>
      <c r="M385" s="121"/>
      <c r="N385" s="121"/>
      <c r="O385" s="121"/>
      <c r="P385" s="121"/>
      <c r="Q385" s="121"/>
      <c r="R385" s="121"/>
      <c r="S385" s="121"/>
      <c r="T385" s="121"/>
      <c r="U385" s="121"/>
      <c r="V385" s="121"/>
      <c r="W385" s="121"/>
      <c r="X385" s="122"/>
      <c r="Y385" s="152"/>
      <c r="Z385" s="153"/>
      <c r="AA385" s="154"/>
      <c r="AB385" s="144"/>
      <c r="AC385" s="121"/>
      <c r="AD385" s="122"/>
      <c r="AE385" s="144"/>
      <c r="AF385" s="121"/>
      <c r="AG385" s="121"/>
      <c r="AH385" s="122"/>
      <c r="AI385" s="144"/>
      <c r="AJ385" s="121"/>
      <c r="AK385" s="121"/>
      <c r="AL385" s="122"/>
      <c r="AM385" s="144"/>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8" t="s">
        <v>198</v>
      </c>
      <c r="H388" s="142"/>
      <c r="I388" s="142"/>
      <c r="J388" s="142"/>
      <c r="K388" s="142"/>
      <c r="L388" s="142"/>
      <c r="M388" s="142"/>
      <c r="N388" s="142"/>
      <c r="O388" s="142"/>
      <c r="P388" s="142"/>
      <c r="Q388" s="142"/>
      <c r="R388" s="142"/>
      <c r="S388" s="142"/>
      <c r="T388" s="142"/>
      <c r="U388" s="142"/>
      <c r="V388" s="142"/>
      <c r="W388" s="142"/>
      <c r="X388" s="143"/>
      <c r="Y388" s="149"/>
      <c r="Z388" s="150"/>
      <c r="AA388" s="151"/>
      <c r="AB388" s="141" t="s">
        <v>11</v>
      </c>
      <c r="AC388" s="142"/>
      <c r="AD388" s="143"/>
      <c r="AE388" s="145" t="s">
        <v>308</v>
      </c>
      <c r="AF388" s="118"/>
      <c r="AG388" s="118"/>
      <c r="AH388" s="119"/>
      <c r="AI388" s="145" t="s">
        <v>330</v>
      </c>
      <c r="AJ388" s="118"/>
      <c r="AK388" s="118"/>
      <c r="AL388" s="119"/>
      <c r="AM388" s="145" t="s">
        <v>617</v>
      </c>
      <c r="AN388" s="118"/>
      <c r="AO388" s="118"/>
      <c r="AP388" s="119"/>
      <c r="AQ388" s="141" t="s">
        <v>184</v>
      </c>
      <c r="AR388" s="142"/>
      <c r="AS388" s="142"/>
      <c r="AT388" s="143"/>
      <c r="AU388" s="182" t="s">
        <v>200</v>
      </c>
      <c r="AV388" s="182"/>
      <c r="AW388" s="182"/>
      <c r="AX388" s="183"/>
      <c r="AY388">
        <f>COUNTA($G$390)</f>
        <v>0</v>
      </c>
    </row>
    <row r="389" spans="1:51" ht="18.75" hidden="1" customHeight="1" x14ac:dyDescent="0.15">
      <c r="A389" s="175"/>
      <c r="B389" s="172"/>
      <c r="C389" s="166"/>
      <c r="D389" s="172"/>
      <c r="E389" s="166"/>
      <c r="F389" s="167"/>
      <c r="G389" s="147"/>
      <c r="H389" s="121"/>
      <c r="I389" s="121"/>
      <c r="J389" s="121"/>
      <c r="K389" s="121"/>
      <c r="L389" s="121"/>
      <c r="M389" s="121"/>
      <c r="N389" s="121"/>
      <c r="O389" s="121"/>
      <c r="P389" s="121"/>
      <c r="Q389" s="121"/>
      <c r="R389" s="121"/>
      <c r="S389" s="121"/>
      <c r="T389" s="121"/>
      <c r="U389" s="121"/>
      <c r="V389" s="121"/>
      <c r="W389" s="121"/>
      <c r="X389" s="122"/>
      <c r="Y389" s="152"/>
      <c r="Z389" s="153"/>
      <c r="AA389" s="154"/>
      <c r="AB389" s="144"/>
      <c r="AC389" s="121"/>
      <c r="AD389" s="122"/>
      <c r="AE389" s="144"/>
      <c r="AF389" s="121"/>
      <c r="AG389" s="121"/>
      <c r="AH389" s="122"/>
      <c r="AI389" s="144"/>
      <c r="AJ389" s="121"/>
      <c r="AK389" s="121"/>
      <c r="AL389" s="122"/>
      <c r="AM389" s="144"/>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6" t="s">
        <v>201</v>
      </c>
      <c r="H392" s="118"/>
      <c r="I392" s="118"/>
      <c r="J392" s="118"/>
      <c r="K392" s="118"/>
      <c r="L392" s="118"/>
      <c r="M392" s="118"/>
      <c r="N392" s="118"/>
      <c r="O392" s="118"/>
      <c r="P392" s="119"/>
      <c r="Q392" s="145" t="s">
        <v>256</v>
      </c>
      <c r="R392" s="118"/>
      <c r="S392" s="118"/>
      <c r="T392" s="118"/>
      <c r="U392" s="118"/>
      <c r="V392" s="118"/>
      <c r="W392" s="118"/>
      <c r="X392" s="118"/>
      <c r="Y392" s="118"/>
      <c r="Z392" s="118"/>
      <c r="AA392" s="118"/>
      <c r="AB392" s="117" t="s">
        <v>257</v>
      </c>
      <c r="AC392" s="118"/>
      <c r="AD392" s="119"/>
      <c r="AE392" s="145"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7"/>
      <c r="H393" s="121"/>
      <c r="I393" s="121"/>
      <c r="J393" s="121"/>
      <c r="K393" s="121"/>
      <c r="L393" s="121"/>
      <c r="M393" s="121"/>
      <c r="N393" s="121"/>
      <c r="O393" s="121"/>
      <c r="P393" s="122"/>
      <c r="Q393" s="144"/>
      <c r="R393" s="121"/>
      <c r="S393" s="121"/>
      <c r="T393" s="121"/>
      <c r="U393" s="121"/>
      <c r="V393" s="121"/>
      <c r="W393" s="121"/>
      <c r="X393" s="121"/>
      <c r="Y393" s="121"/>
      <c r="Z393" s="121"/>
      <c r="AA393" s="121"/>
      <c r="AB393" s="120"/>
      <c r="AC393" s="121"/>
      <c r="AD393" s="122"/>
      <c r="AE393" s="144"/>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39"/>
      <c r="AF398" s="99"/>
      <c r="AG398" s="99"/>
      <c r="AH398" s="99"/>
      <c r="AI398" s="99"/>
      <c r="AJ398" s="99"/>
      <c r="AK398" s="99"/>
      <c r="AL398" s="99"/>
      <c r="AM398" s="99"/>
      <c r="AN398" s="99"/>
      <c r="AO398" s="99"/>
      <c r="AP398" s="99"/>
      <c r="AQ398" s="99"/>
      <c r="AR398" s="99"/>
      <c r="AS398" s="99"/>
      <c r="AT398" s="99"/>
      <c r="AU398" s="99"/>
      <c r="AV398" s="99"/>
      <c r="AW398" s="99"/>
      <c r="AX398" s="140"/>
      <c r="AY398">
        <f t="shared" si="58"/>
        <v>0</v>
      </c>
    </row>
    <row r="399" spans="1:51" ht="22.5" hidden="1" customHeight="1" x14ac:dyDescent="0.15">
      <c r="A399" s="175"/>
      <c r="B399" s="172"/>
      <c r="C399" s="166"/>
      <c r="D399" s="172"/>
      <c r="E399" s="166"/>
      <c r="F399" s="167"/>
      <c r="G399" s="146" t="s">
        <v>201</v>
      </c>
      <c r="H399" s="118"/>
      <c r="I399" s="118"/>
      <c r="J399" s="118"/>
      <c r="K399" s="118"/>
      <c r="L399" s="118"/>
      <c r="M399" s="118"/>
      <c r="N399" s="118"/>
      <c r="O399" s="118"/>
      <c r="P399" s="119"/>
      <c r="Q399" s="145"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7"/>
      <c r="H400" s="121"/>
      <c r="I400" s="121"/>
      <c r="J400" s="121"/>
      <c r="K400" s="121"/>
      <c r="L400" s="121"/>
      <c r="M400" s="121"/>
      <c r="N400" s="121"/>
      <c r="O400" s="121"/>
      <c r="P400" s="122"/>
      <c r="Q400" s="144"/>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39"/>
      <c r="AF405" s="99"/>
      <c r="AG405" s="99"/>
      <c r="AH405" s="99"/>
      <c r="AI405" s="99"/>
      <c r="AJ405" s="99"/>
      <c r="AK405" s="99"/>
      <c r="AL405" s="99"/>
      <c r="AM405" s="99"/>
      <c r="AN405" s="99"/>
      <c r="AO405" s="99"/>
      <c r="AP405" s="99"/>
      <c r="AQ405" s="99"/>
      <c r="AR405" s="99"/>
      <c r="AS405" s="99"/>
      <c r="AT405" s="99"/>
      <c r="AU405" s="99"/>
      <c r="AV405" s="99"/>
      <c r="AW405" s="99"/>
      <c r="AX405" s="140"/>
      <c r="AY405">
        <f t="shared" si="59"/>
        <v>0</v>
      </c>
    </row>
    <row r="406" spans="1:51" ht="22.5" hidden="1" customHeight="1" x14ac:dyDescent="0.15">
      <c r="A406" s="175"/>
      <c r="B406" s="172"/>
      <c r="C406" s="166"/>
      <c r="D406" s="172"/>
      <c r="E406" s="166"/>
      <c r="F406" s="167"/>
      <c r="G406" s="146" t="s">
        <v>201</v>
      </c>
      <c r="H406" s="118"/>
      <c r="I406" s="118"/>
      <c r="J406" s="118"/>
      <c r="K406" s="118"/>
      <c r="L406" s="118"/>
      <c r="M406" s="118"/>
      <c r="N406" s="118"/>
      <c r="O406" s="118"/>
      <c r="P406" s="119"/>
      <c r="Q406" s="145"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7"/>
      <c r="H407" s="121"/>
      <c r="I407" s="121"/>
      <c r="J407" s="121"/>
      <c r="K407" s="121"/>
      <c r="L407" s="121"/>
      <c r="M407" s="121"/>
      <c r="N407" s="121"/>
      <c r="O407" s="121"/>
      <c r="P407" s="122"/>
      <c r="Q407" s="144"/>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39"/>
      <c r="AF412" s="99"/>
      <c r="AG412" s="99"/>
      <c r="AH412" s="99"/>
      <c r="AI412" s="99"/>
      <c r="AJ412" s="99"/>
      <c r="AK412" s="99"/>
      <c r="AL412" s="99"/>
      <c r="AM412" s="99"/>
      <c r="AN412" s="99"/>
      <c r="AO412" s="99"/>
      <c r="AP412" s="99"/>
      <c r="AQ412" s="99"/>
      <c r="AR412" s="99"/>
      <c r="AS412" s="99"/>
      <c r="AT412" s="99"/>
      <c r="AU412" s="99"/>
      <c r="AV412" s="99"/>
      <c r="AW412" s="99"/>
      <c r="AX412" s="140"/>
      <c r="AY412">
        <f t="shared" si="60"/>
        <v>0</v>
      </c>
    </row>
    <row r="413" spans="1:51" ht="22.5" hidden="1" customHeight="1" x14ac:dyDescent="0.15">
      <c r="A413" s="175"/>
      <c r="B413" s="172"/>
      <c r="C413" s="166"/>
      <c r="D413" s="172"/>
      <c r="E413" s="166"/>
      <c r="F413" s="167"/>
      <c r="G413" s="146" t="s">
        <v>201</v>
      </c>
      <c r="H413" s="118"/>
      <c r="I413" s="118"/>
      <c r="J413" s="118"/>
      <c r="K413" s="118"/>
      <c r="L413" s="118"/>
      <c r="M413" s="118"/>
      <c r="N413" s="118"/>
      <c r="O413" s="118"/>
      <c r="P413" s="119"/>
      <c r="Q413" s="145"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7"/>
      <c r="H414" s="121"/>
      <c r="I414" s="121"/>
      <c r="J414" s="121"/>
      <c r="K414" s="121"/>
      <c r="L414" s="121"/>
      <c r="M414" s="121"/>
      <c r="N414" s="121"/>
      <c r="O414" s="121"/>
      <c r="P414" s="122"/>
      <c r="Q414" s="144"/>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39"/>
      <c r="AF419" s="99"/>
      <c r="AG419" s="99"/>
      <c r="AH419" s="99"/>
      <c r="AI419" s="99"/>
      <c r="AJ419" s="99"/>
      <c r="AK419" s="99"/>
      <c r="AL419" s="99"/>
      <c r="AM419" s="99"/>
      <c r="AN419" s="99"/>
      <c r="AO419" s="99"/>
      <c r="AP419" s="99"/>
      <c r="AQ419" s="99"/>
      <c r="AR419" s="99"/>
      <c r="AS419" s="99"/>
      <c r="AT419" s="99"/>
      <c r="AU419" s="99"/>
      <c r="AV419" s="99"/>
      <c r="AW419" s="99"/>
      <c r="AX419" s="140"/>
      <c r="AY419">
        <f t="shared" si="61"/>
        <v>0</v>
      </c>
    </row>
    <row r="420" spans="1:51" ht="22.5" hidden="1" customHeight="1" x14ac:dyDescent="0.15">
      <c r="A420" s="175"/>
      <c r="B420" s="172"/>
      <c r="C420" s="166"/>
      <c r="D420" s="172"/>
      <c r="E420" s="166"/>
      <c r="F420" s="167"/>
      <c r="G420" s="146" t="s">
        <v>201</v>
      </c>
      <c r="H420" s="118"/>
      <c r="I420" s="118"/>
      <c r="J420" s="118"/>
      <c r="K420" s="118"/>
      <c r="L420" s="118"/>
      <c r="M420" s="118"/>
      <c r="N420" s="118"/>
      <c r="O420" s="118"/>
      <c r="P420" s="119"/>
      <c r="Q420" s="145"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7"/>
      <c r="H421" s="121"/>
      <c r="I421" s="121"/>
      <c r="J421" s="121"/>
      <c r="K421" s="121"/>
      <c r="L421" s="121"/>
      <c r="M421" s="121"/>
      <c r="N421" s="121"/>
      <c r="O421" s="121"/>
      <c r="P421" s="122"/>
      <c r="Q421" s="144"/>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39"/>
      <c r="AF426" s="99"/>
      <c r="AG426" s="99"/>
      <c r="AH426" s="99"/>
      <c r="AI426" s="99"/>
      <c r="AJ426" s="99"/>
      <c r="AK426" s="99"/>
      <c r="AL426" s="99"/>
      <c r="AM426" s="99"/>
      <c r="AN426" s="99"/>
      <c r="AO426" s="99"/>
      <c r="AP426" s="99"/>
      <c r="AQ426" s="99"/>
      <c r="AR426" s="99"/>
      <c r="AS426" s="99"/>
      <c r="AT426" s="99"/>
      <c r="AU426" s="99"/>
      <c r="AV426" s="99"/>
      <c r="AW426" s="99"/>
      <c r="AX426" s="140"/>
      <c r="AY426">
        <f t="shared" si="62"/>
        <v>0</v>
      </c>
    </row>
    <row r="427" spans="1:51" ht="23.25"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1</v>
      </c>
    </row>
    <row r="428" spans="1:51" ht="42.75" customHeight="1" x14ac:dyDescent="0.15">
      <c r="A428" s="175"/>
      <c r="B428" s="172"/>
      <c r="C428" s="166"/>
      <c r="D428" s="172"/>
      <c r="E428" s="113" t="s">
        <v>682</v>
      </c>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1</v>
      </c>
    </row>
    <row r="429" spans="1:51" ht="42.75" customHeight="1" x14ac:dyDescent="0.15">
      <c r="A429" s="175"/>
      <c r="B429" s="172"/>
      <c r="C429" s="168"/>
      <c r="D429" s="173"/>
      <c r="E429" s="115"/>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6"/>
      <c r="AY429">
        <f>$AY$427</f>
        <v>1</v>
      </c>
    </row>
    <row r="430" spans="1:51" ht="34.5" customHeight="1" x14ac:dyDescent="0.15">
      <c r="A430" s="175"/>
      <c r="B430" s="172"/>
      <c r="C430" s="164" t="s">
        <v>589</v>
      </c>
      <c r="D430" s="913"/>
      <c r="E430" s="160" t="s">
        <v>317</v>
      </c>
      <c r="F430" s="879"/>
      <c r="G430" s="880" t="s">
        <v>204</v>
      </c>
      <c r="H430" s="111"/>
      <c r="I430" s="111"/>
      <c r="J430" s="881" t="s">
        <v>635</v>
      </c>
      <c r="K430" s="882"/>
      <c r="L430" s="882"/>
      <c r="M430" s="882"/>
      <c r="N430" s="882"/>
      <c r="O430" s="882"/>
      <c r="P430" s="882"/>
      <c r="Q430" s="882"/>
      <c r="R430" s="882"/>
      <c r="S430" s="882"/>
      <c r="T430" s="883"/>
      <c r="U430" s="572" t="s">
        <v>658</v>
      </c>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4"/>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2"/>
      <c r="Z431" s="153"/>
      <c r="AA431" s="154"/>
      <c r="AB431" s="145" t="s">
        <v>11</v>
      </c>
      <c r="AC431" s="118"/>
      <c r="AD431" s="119"/>
      <c r="AE431" s="316" t="s">
        <v>192</v>
      </c>
      <c r="AF431" s="317"/>
      <c r="AG431" s="317"/>
      <c r="AH431" s="318"/>
      <c r="AI431" s="319" t="s">
        <v>461</v>
      </c>
      <c r="AJ431" s="319"/>
      <c r="AK431" s="319"/>
      <c r="AL431" s="145"/>
      <c r="AM431" s="319" t="s">
        <v>462</v>
      </c>
      <c r="AN431" s="319"/>
      <c r="AO431" s="319"/>
      <c r="AP431" s="145"/>
      <c r="AQ431" s="145"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7"/>
      <c r="H432" s="121"/>
      <c r="I432" s="121"/>
      <c r="J432" s="121"/>
      <c r="K432" s="121"/>
      <c r="L432" s="121"/>
      <c r="M432" s="121"/>
      <c r="N432" s="121"/>
      <c r="O432" s="121"/>
      <c r="P432" s="121"/>
      <c r="Q432" s="121"/>
      <c r="R432" s="121"/>
      <c r="S432" s="121"/>
      <c r="T432" s="121"/>
      <c r="U432" s="121"/>
      <c r="V432" s="121"/>
      <c r="W432" s="121"/>
      <c r="X432" s="122"/>
      <c r="Y432" s="152"/>
      <c r="Z432" s="153"/>
      <c r="AA432" s="154"/>
      <c r="AB432" s="144"/>
      <c r="AC432" s="121"/>
      <c r="AD432" s="122"/>
      <c r="AE432" s="186" t="s">
        <v>635</v>
      </c>
      <c r="AF432" s="186"/>
      <c r="AG432" s="121" t="s">
        <v>185</v>
      </c>
      <c r="AH432" s="122"/>
      <c r="AI432" s="320"/>
      <c r="AJ432" s="320"/>
      <c r="AK432" s="320"/>
      <c r="AL432" s="144"/>
      <c r="AM432" s="320"/>
      <c r="AN432" s="320"/>
      <c r="AO432" s="320"/>
      <c r="AP432" s="144"/>
      <c r="AQ432" s="235" t="s">
        <v>635</v>
      </c>
      <c r="AR432" s="186"/>
      <c r="AS432" s="121" t="s">
        <v>185</v>
      </c>
      <c r="AT432" s="122"/>
      <c r="AU432" s="186" t="s">
        <v>635</v>
      </c>
      <c r="AV432" s="186"/>
      <c r="AW432" s="121" t="s">
        <v>175</v>
      </c>
      <c r="AX432" s="181"/>
      <c r="AY432">
        <f>$AY$431</f>
        <v>1</v>
      </c>
    </row>
    <row r="433" spans="1:51" ht="23.25" customHeight="1" x14ac:dyDescent="0.15">
      <c r="A433" s="175"/>
      <c r="B433" s="172"/>
      <c r="C433" s="166"/>
      <c r="D433" s="172"/>
      <c r="E433" s="323"/>
      <c r="F433" s="324"/>
      <c r="G433" s="92" t="s">
        <v>635</v>
      </c>
      <c r="H433" s="93"/>
      <c r="I433" s="93"/>
      <c r="J433" s="93"/>
      <c r="K433" s="93"/>
      <c r="L433" s="93"/>
      <c r="M433" s="93"/>
      <c r="N433" s="93"/>
      <c r="O433" s="93"/>
      <c r="P433" s="93"/>
      <c r="Q433" s="93"/>
      <c r="R433" s="93"/>
      <c r="S433" s="93"/>
      <c r="T433" s="93"/>
      <c r="U433" s="93"/>
      <c r="V433" s="93"/>
      <c r="W433" s="93"/>
      <c r="X433" s="94"/>
      <c r="Y433" s="187" t="s">
        <v>12</v>
      </c>
      <c r="Z433" s="188"/>
      <c r="AA433" s="189"/>
      <c r="AB433" s="199" t="s">
        <v>635</v>
      </c>
      <c r="AC433" s="199"/>
      <c r="AD433" s="199"/>
      <c r="AE433" s="321" t="s">
        <v>635</v>
      </c>
      <c r="AF433" s="193"/>
      <c r="AG433" s="193"/>
      <c r="AH433" s="193"/>
      <c r="AI433" s="321" t="s">
        <v>635</v>
      </c>
      <c r="AJ433" s="193"/>
      <c r="AK433" s="193"/>
      <c r="AL433" s="193"/>
      <c r="AM433" s="321" t="s">
        <v>658</v>
      </c>
      <c r="AN433" s="193"/>
      <c r="AO433" s="193"/>
      <c r="AP433" s="322"/>
      <c r="AQ433" s="321" t="s">
        <v>635</v>
      </c>
      <c r="AR433" s="193"/>
      <c r="AS433" s="193"/>
      <c r="AT433" s="322"/>
      <c r="AU433" s="193" t="s">
        <v>635</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635</v>
      </c>
      <c r="AC434" s="191"/>
      <c r="AD434" s="191"/>
      <c r="AE434" s="321" t="s">
        <v>635</v>
      </c>
      <c r="AF434" s="193"/>
      <c r="AG434" s="193"/>
      <c r="AH434" s="322"/>
      <c r="AI434" s="321" t="s">
        <v>635</v>
      </c>
      <c r="AJ434" s="193"/>
      <c r="AK434" s="193"/>
      <c r="AL434" s="193"/>
      <c r="AM434" s="321" t="s">
        <v>658</v>
      </c>
      <c r="AN434" s="193"/>
      <c r="AO434" s="193"/>
      <c r="AP434" s="322"/>
      <c r="AQ434" s="321" t="s">
        <v>635</v>
      </c>
      <c r="AR434" s="193"/>
      <c r="AS434" s="193"/>
      <c r="AT434" s="322"/>
      <c r="AU434" s="193" t="s">
        <v>635</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635</v>
      </c>
      <c r="AF435" s="193"/>
      <c r="AG435" s="193"/>
      <c r="AH435" s="322"/>
      <c r="AI435" s="321" t="s">
        <v>635</v>
      </c>
      <c r="AJ435" s="193"/>
      <c r="AK435" s="193"/>
      <c r="AL435" s="193"/>
      <c r="AM435" s="321" t="s">
        <v>658</v>
      </c>
      <c r="AN435" s="193"/>
      <c r="AO435" s="193"/>
      <c r="AP435" s="322"/>
      <c r="AQ435" s="321" t="s">
        <v>635</v>
      </c>
      <c r="AR435" s="193"/>
      <c r="AS435" s="193"/>
      <c r="AT435" s="322"/>
      <c r="AU435" s="193" t="s">
        <v>635</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2"/>
      <c r="Z436" s="153"/>
      <c r="AA436" s="154"/>
      <c r="AB436" s="145" t="s">
        <v>11</v>
      </c>
      <c r="AC436" s="118"/>
      <c r="AD436" s="119"/>
      <c r="AE436" s="316" t="s">
        <v>192</v>
      </c>
      <c r="AF436" s="317"/>
      <c r="AG436" s="317"/>
      <c r="AH436" s="318"/>
      <c r="AI436" s="319" t="s">
        <v>461</v>
      </c>
      <c r="AJ436" s="319"/>
      <c r="AK436" s="319"/>
      <c r="AL436" s="145"/>
      <c r="AM436" s="319" t="s">
        <v>462</v>
      </c>
      <c r="AN436" s="319"/>
      <c r="AO436" s="319"/>
      <c r="AP436" s="145"/>
      <c r="AQ436" s="145"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7"/>
      <c r="H437" s="121"/>
      <c r="I437" s="121"/>
      <c r="J437" s="121"/>
      <c r="K437" s="121"/>
      <c r="L437" s="121"/>
      <c r="M437" s="121"/>
      <c r="N437" s="121"/>
      <c r="O437" s="121"/>
      <c r="P437" s="121"/>
      <c r="Q437" s="121"/>
      <c r="R437" s="121"/>
      <c r="S437" s="121"/>
      <c r="T437" s="121"/>
      <c r="U437" s="121"/>
      <c r="V437" s="121"/>
      <c r="W437" s="121"/>
      <c r="X437" s="122"/>
      <c r="Y437" s="152"/>
      <c r="Z437" s="153"/>
      <c r="AA437" s="154"/>
      <c r="AB437" s="144"/>
      <c r="AC437" s="121"/>
      <c r="AD437" s="122"/>
      <c r="AE437" s="186"/>
      <c r="AF437" s="186"/>
      <c r="AG437" s="121" t="s">
        <v>185</v>
      </c>
      <c r="AH437" s="122"/>
      <c r="AI437" s="320"/>
      <c r="AJ437" s="320"/>
      <c r="AK437" s="320"/>
      <c r="AL437" s="144"/>
      <c r="AM437" s="320"/>
      <c r="AN437" s="320"/>
      <c r="AO437" s="320"/>
      <c r="AP437" s="144"/>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2"/>
      <c r="Z441" s="153"/>
      <c r="AA441" s="154"/>
      <c r="AB441" s="145" t="s">
        <v>11</v>
      </c>
      <c r="AC441" s="118"/>
      <c r="AD441" s="119"/>
      <c r="AE441" s="316" t="s">
        <v>192</v>
      </c>
      <c r="AF441" s="317"/>
      <c r="AG441" s="317"/>
      <c r="AH441" s="318"/>
      <c r="AI441" s="319" t="s">
        <v>461</v>
      </c>
      <c r="AJ441" s="319"/>
      <c r="AK441" s="319"/>
      <c r="AL441" s="145"/>
      <c r="AM441" s="319" t="s">
        <v>462</v>
      </c>
      <c r="AN441" s="319"/>
      <c r="AO441" s="319"/>
      <c r="AP441" s="145"/>
      <c r="AQ441" s="145"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7"/>
      <c r="H442" s="121"/>
      <c r="I442" s="121"/>
      <c r="J442" s="121"/>
      <c r="K442" s="121"/>
      <c r="L442" s="121"/>
      <c r="M442" s="121"/>
      <c r="N442" s="121"/>
      <c r="O442" s="121"/>
      <c r="P442" s="121"/>
      <c r="Q442" s="121"/>
      <c r="R442" s="121"/>
      <c r="S442" s="121"/>
      <c r="T442" s="121"/>
      <c r="U442" s="121"/>
      <c r="V442" s="121"/>
      <c r="W442" s="121"/>
      <c r="X442" s="122"/>
      <c r="Y442" s="152"/>
      <c r="Z442" s="153"/>
      <c r="AA442" s="154"/>
      <c r="AB442" s="144"/>
      <c r="AC442" s="121"/>
      <c r="AD442" s="122"/>
      <c r="AE442" s="186"/>
      <c r="AF442" s="186"/>
      <c r="AG442" s="121" t="s">
        <v>185</v>
      </c>
      <c r="AH442" s="122"/>
      <c r="AI442" s="320"/>
      <c r="AJ442" s="320"/>
      <c r="AK442" s="320"/>
      <c r="AL442" s="144"/>
      <c r="AM442" s="320"/>
      <c r="AN442" s="320"/>
      <c r="AO442" s="320"/>
      <c r="AP442" s="144"/>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2"/>
      <c r="Z446" s="153"/>
      <c r="AA446" s="154"/>
      <c r="AB446" s="145" t="s">
        <v>11</v>
      </c>
      <c r="AC446" s="118"/>
      <c r="AD446" s="119"/>
      <c r="AE446" s="316" t="s">
        <v>192</v>
      </c>
      <c r="AF446" s="317"/>
      <c r="AG446" s="317"/>
      <c r="AH446" s="318"/>
      <c r="AI446" s="319" t="s">
        <v>461</v>
      </c>
      <c r="AJ446" s="319"/>
      <c r="AK446" s="319"/>
      <c r="AL446" s="145"/>
      <c r="AM446" s="319" t="s">
        <v>462</v>
      </c>
      <c r="AN446" s="319"/>
      <c r="AO446" s="319"/>
      <c r="AP446" s="145"/>
      <c r="AQ446" s="145"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7"/>
      <c r="H447" s="121"/>
      <c r="I447" s="121"/>
      <c r="J447" s="121"/>
      <c r="K447" s="121"/>
      <c r="L447" s="121"/>
      <c r="M447" s="121"/>
      <c r="N447" s="121"/>
      <c r="O447" s="121"/>
      <c r="P447" s="121"/>
      <c r="Q447" s="121"/>
      <c r="R447" s="121"/>
      <c r="S447" s="121"/>
      <c r="T447" s="121"/>
      <c r="U447" s="121"/>
      <c r="V447" s="121"/>
      <c r="W447" s="121"/>
      <c r="X447" s="122"/>
      <c r="Y447" s="152"/>
      <c r="Z447" s="153"/>
      <c r="AA447" s="154"/>
      <c r="AB447" s="144"/>
      <c r="AC447" s="121"/>
      <c r="AD447" s="122"/>
      <c r="AE447" s="186"/>
      <c r="AF447" s="186"/>
      <c r="AG447" s="121" t="s">
        <v>185</v>
      </c>
      <c r="AH447" s="122"/>
      <c r="AI447" s="320"/>
      <c r="AJ447" s="320"/>
      <c r="AK447" s="320"/>
      <c r="AL447" s="144"/>
      <c r="AM447" s="320"/>
      <c r="AN447" s="320"/>
      <c r="AO447" s="320"/>
      <c r="AP447" s="144"/>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2"/>
      <c r="Z451" s="153"/>
      <c r="AA451" s="154"/>
      <c r="AB451" s="145" t="s">
        <v>11</v>
      </c>
      <c r="AC451" s="118"/>
      <c r="AD451" s="119"/>
      <c r="AE451" s="316" t="s">
        <v>192</v>
      </c>
      <c r="AF451" s="317"/>
      <c r="AG451" s="317"/>
      <c r="AH451" s="318"/>
      <c r="AI451" s="319" t="s">
        <v>461</v>
      </c>
      <c r="AJ451" s="319"/>
      <c r="AK451" s="319"/>
      <c r="AL451" s="145"/>
      <c r="AM451" s="319" t="s">
        <v>462</v>
      </c>
      <c r="AN451" s="319"/>
      <c r="AO451" s="319"/>
      <c r="AP451" s="145"/>
      <c r="AQ451" s="145"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7"/>
      <c r="H452" s="121"/>
      <c r="I452" s="121"/>
      <c r="J452" s="121"/>
      <c r="K452" s="121"/>
      <c r="L452" s="121"/>
      <c r="M452" s="121"/>
      <c r="N452" s="121"/>
      <c r="O452" s="121"/>
      <c r="P452" s="121"/>
      <c r="Q452" s="121"/>
      <c r="R452" s="121"/>
      <c r="S452" s="121"/>
      <c r="T452" s="121"/>
      <c r="U452" s="121"/>
      <c r="V452" s="121"/>
      <c r="W452" s="121"/>
      <c r="X452" s="122"/>
      <c r="Y452" s="152"/>
      <c r="Z452" s="153"/>
      <c r="AA452" s="154"/>
      <c r="AB452" s="144"/>
      <c r="AC452" s="121"/>
      <c r="AD452" s="122"/>
      <c r="AE452" s="186"/>
      <c r="AF452" s="186"/>
      <c r="AG452" s="121" t="s">
        <v>185</v>
      </c>
      <c r="AH452" s="122"/>
      <c r="AI452" s="320"/>
      <c r="AJ452" s="320"/>
      <c r="AK452" s="320"/>
      <c r="AL452" s="144"/>
      <c r="AM452" s="320"/>
      <c r="AN452" s="320"/>
      <c r="AO452" s="320"/>
      <c r="AP452" s="144"/>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2"/>
      <c r="Z456" s="153"/>
      <c r="AA456" s="154"/>
      <c r="AB456" s="145" t="s">
        <v>11</v>
      </c>
      <c r="AC456" s="118"/>
      <c r="AD456" s="119"/>
      <c r="AE456" s="316" t="s">
        <v>192</v>
      </c>
      <c r="AF456" s="317"/>
      <c r="AG456" s="317"/>
      <c r="AH456" s="318"/>
      <c r="AI456" s="319" t="s">
        <v>461</v>
      </c>
      <c r="AJ456" s="319"/>
      <c r="AK456" s="319"/>
      <c r="AL456" s="145"/>
      <c r="AM456" s="319" t="s">
        <v>462</v>
      </c>
      <c r="AN456" s="319"/>
      <c r="AO456" s="319"/>
      <c r="AP456" s="145"/>
      <c r="AQ456" s="145"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7"/>
      <c r="H457" s="121"/>
      <c r="I457" s="121"/>
      <c r="J457" s="121"/>
      <c r="K457" s="121"/>
      <c r="L457" s="121"/>
      <c r="M457" s="121"/>
      <c r="N457" s="121"/>
      <c r="O457" s="121"/>
      <c r="P457" s="121"/>
      <c r="Q457" s="121"/>
      <c r="R457" s="121"/>
      <c r="S457" s="121"/>
      <c r="T457" s="121"/>
      <c r="U457" s="121"/>
      <c r="V457" s="121"/>
      <c r="W457" s="121"/>
      <c r="X457" s="122"/>
      <c r="Y457" s="152"/>
      <c r="Z457" s="153"/>
      <c r="AA457" s="154"/>
      <c r="AB457" s="144"/>
      <c r="AC457" s="121"/>
      <c r="AD457" s="122"/>
      <c r="AE457" s="186" t="s">
        <v>635</v>
      </c>
      <c r="AF457" s="186"/>
      <c r="AG457" s="121" t="s">
        <v>185</v>
      </c>
      <c r="AH457" s="122"/>
      <c r="AI457" s="320"/>
      <c r="AJ457" s="320"/>
      <c r="AK457" s="320"/>
      <c r="AL457" s="144"/>
      <c r="AM457" s="320"/>
      <c r="AN457" s="320"/>
      <c r="AO457" s="320"/>
      <c r="AP457" s="144"/>
      <c r="AQ457" s="235" t="s">
        <v>635</v>
      </c>
      <c r="AR457" s="186"/>
      <c r="AS457" s="121" t="s">
        <v>185</v>
      </c>
      <c r="AT457" s="122"/>
      <c r="AU457" s="186" t="s">
        <v>635</v>
      </c>
      <c r="AV457" s="186"/>
      <c r="AW457" s="121" t="s">
        <v>175</v>
      </c>
      <c r="AX457" s="181"/>
      <c r="AY457">
        <f>$AY$456</f>
        <v>1</v>
      </c>
    </row>
    <row r="458" spans="1:51" ht="23.25" customHeight="1" x14ac:dyDescent="0.15">
      <c r="A458" s="175"/>
      <c r="B458" s="172"/>
      <c r="C458" s="166"/>
      <c r="D458" s="172"/>
      <c r="E458" s="323"/>
      <c r="F458" s="324"/>
      <c r="G458" s="92" t="s">
        <v>635</v>
      </c>
      <c r="H458" s="93"/>
      <c r="I458" s="93"/>
      <c r="J458" s="93"/>
      <c r="K458" s="93"/>
      <c r="L458" s="93"/>
      <c r="M458" s="93"/>
      <c r="N458" s="93"/>
      <c r="O458" s="93"/>
      <c r="P458" s="93"/>
      <c r="Q458" s="93"/>
      <c r="R458" s="93"/>
      <c r="S458" s="93"/>
      <c r="T458" s="93"/>
      <c r="U458" s="93"/>
      <c r="V458" s="93"/>
      <c r="W458" s="93"/>
      <c r="X458" s="94"/>
      <c r="Y458" s="187" t="s">
        <v>12</v>
      </c>
      <c r="Z458" s="188"/>
      <c r="AA458" s="189"/>
      <c r="AB458" s="199" t="s">
        <v>635</v>
      </c>
      <c r="AC458" s="199"/>
      <c r="AD458" s="199"/>
      <c r="AE458" s="321" t="s">
        <v>635</v>
      </c>
      <c r="AF458" s="193"/>
      <c r="AG458" s="193"/>
      <c r="AH458" s="193"/>
      <c r="AI458" s="321" t="s">
        <v>635</v>
      </c>
      <c r="AJ458" s="193"/>
      <c r="AK458" s="193"/>
      <c r="AL458" s="193"/>
      <c r="AM458" s="321" t="s">
        <v>658</v>
      </c>
      <c r="AN458" s="193"/>
      <c r="AO458" s="193"/>
      <c r="AP458" s="322"/>
      <c r="AQ458" s="321" t="s">
        <v>635</v>
      </c>
      <c r="AR458" s="193"/>
      <c r="AS458" s="193"/>
      <c r="AT458" s="322"/>
      <c r="AU458" s="193" t="s">
        <v>635</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635</v>
      </c>
      <c r="AC459" s="191"/>
      <c r="AD459" s="191"/>
      <c r="AE459" s="321" t="s">
        <v>635</v>
      </c>
      <c r="AF459" s="193"/>
      <c r="AG459" s="193"/>
      <c r="AH459" s="322"/>
      <c r="AI459" s="321" t="s">
        <v>635</v>
      </c>
      <c r="AJ459" s="193"/>
      <c r="AK459" s="193"/>
      <c r="AL459" s="193"/>
      <c r="AM459" s="321" t="s">
        <v>658</v>
      </c>
      <c r="AN459" s="193"/>
      <c r="AO459" s="193"/>
      <c r="AP459" s="322"/>
      <c r="AQ459" s="321" t="s">
        <v>635</v>
      </c>
      <c r="AR459" s="193"/>
      <c r="AS459" s="193"/>
      <c r="AT459" s="322"/>
      <c r="AU459" s="193" t="s">
        <v>635</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635</v>
      </c>
      <c r="AF460" s="193"/>
      <c r="AG460" s="193"/>
      <c r="AH460" s="322"/>
      <c r="AI460" s="321" t="s">
        <v>635</v>
      </c>
      <c r="AJ460" s="193"/>
      <c r="AK460" s="193"/>
      <c r="AL460" s="193"/>
      <c r="AM460" s="321" t="s">
        <v>658</v>
      </c>
      <c r="AN460" s="193"/>
      <c r="AO460" s="193"/>
      <c r="AP460" s="322"/>
      <c r="AQ460" s="321" t="s">
        <v>635</v>
      </c>
      <c r="AR460" s="193"/>
      <c r="AS460" s="193"/>
      <c r="AT460" s="322"/>
      <c r="AU460" s="193" t="s">
        <v>635</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2"/>
      <c r="Z461" s="153"/>
      <c r="AA461" s="154"/>
      <c r="AB461" s="145" t="s">
        <v>11</v>
      </c>
      <c r="AC461" s="118"/>
      <c r="AD461" s="119"/>
      <c r="AE461" s="316" t="s">
        <v>192</v>
      </c>
      <c r="AF461" s="317"/>
      <c r="AG461" s="317"/>
      <c r="AH461" s="318"/>
      <c r="AI461" s="319" t="s">
        <v>461</v>
      </c>
      <c r="AJ461" s="319"/>
      <c r="AK461" s="319"/>
      <c r="AL461" s="145"/>
      <c r="AM461" s="319" t="s">
        <v>462</v>
      </c>
      <c r="AN461" s="319"/>
      <c r="AO461" s="319"/>
      <c r="AP461" s="145"/>
      <c r="AQ461" s="145"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7"/>
      <c r="H462" s="121"/>
      <c r="I462" s="121"/>
      <c r="J462" s="121"/>
      <c r="K462" s="121"/>
      <c r="L462" s="121"/>
      <c r="M462" s="121"/>
      <c r="N462" s="121"/>
      <c r="O462" s="121"/>
      <c r="P462" s="121"/>
      <c r="Q462" s="121"/>
      <c r="R462" s="121"/>
      <c r="S462" s="121"/>
      <c r="T462" s="121"/>
      <c r="U462" s="121"/>
      <c r="V462" s="121"/>
      <c r="W462" s="121"/>
      <c r="X462" s="122"/>
      <c r="Y462" s="152"/>
      <c r="Z462" s="153"/>
      <c r="AA462" s="154"/>
      <c r="AB462" s="144"/>
      <c r="AC462" s="121"/>
      <c r="AD462" s="122"/>
      <c r="AE462" s="186"/>
      <c r="AF462" s="186"/>
      <c r="AG462" s="121" t="s">
        <v>185</v>
      </c>
      <c r="AH462" s="122"/>
      <c r="AI462" s="320"/>
      <c r="AJ462" s="320"/>
      <c r="AK462" s="320"/>
      <c r="AL462" s="144"/>
      <c r="AM462" s="320"/>
      <c r="AN462" s="320"/>
      <c r="AO462" s="320"/>
      <c r="AP462" s="144"/>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2"/>
      <c r="Z466" s="153"/>
      <c r="AA466" s="154"/>
      <c r="AB466" s="145" t="s">
        <v>11</v>
      </c>
      <c r="AC466" s="118"/>
      <c r="AD466" s="119"/>
      <c r="AE466" s="316" t="s">
        <v>192</v>
      </c>
      <c r="AF466" s="317"/>
      <c r="AG466" s="317"/>
      <c r="AH466" s="318"/>
      <c r="AI466" s="319" t="s">
        <v>461</v>
      </c>
      <c r="AJ466" s="319"/>
      <c r="AK466" s="319"/>
      <c r="AL466" s="145"/>
      <c r="AM466" s="319" t="s">
        <v>462</v>
      </c>
      <c r="AN466" s="319"/>
      <c r="AO466" s="319"/>
      <c r="AP466" s="145"/>
      <c r="AQ466" s="145"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7"/>
      <c r="H467" s="121"/>
      <c r="I467" s="121"/>
      <c r="J467" s="121"/>
      <c r="K467" s="121"/>
      <c r="L467" s="121"/>
      <c r="M467" s="121"/>
      <c r="N467" s="121"/>
      <c r="O467" s="121"/>
      <c r="P467" s="121"/>
      <c r="Q467" s="121"/>
      <c r="R467" s="121"/>
      <c r="S467" s="121"/>
      <c r="T467" s="121"/>
      <c r="U467" s="121"/>
      <c r="V467" s="121"/>
      <c r="W467" s="121"/>
      <c r="X467" s="122"/>
      <c r="Y467" s="152"/>
      <c r="Z467" s="153"/>
      <c r="AA467" s="154"/>
      <c r="AB467" s="144"/>
      <c r="AC467" s="121"/>
      <c r="AD467" s="122"/>
      <c r="AE467" s="186"/>
      <c r="AF467" s="186"/>
      <c r="AG467" s="121" t="s">
        <v>185</v>
      </c>
      <c r="AH467" s="122"/>
      <c r="AI467" s="320"/>
      <c r="AJ467" s="320"/>
      <c r="AK467" s="320"/>
      <c r="AL467" s="144"/>
      <c r="AM467" s="320"/>
      <c r="AN467" s="320"/>
      <c r="AO467" s="320"/>
      <c r="AP467" s="144"/>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2"/>
      <c r="Z471" s="153"/>
      <c r="AA471" s="154"/>
      <c r="AB471" s="145" t="s">
        <v>11</v>
      </c>
      <c r="AC471" s="118"/>
      <c r="AD471" s="119"/>
      <c r="AE471" s="316" t="s">
        <v>192</v>
      </c>
      <c r="AF471" s="317"/>
      <c r="AG471" s="317"/>
      <c r="AH471" s="318"/>
      <c r="AI471" s="319" t="s">
        <v>461</v>
      </c>
      <c r="AJ471" s="319"/>
      <c r="AK471" s="319"/>
      <c r="AL471" s="145"/>
      <c r="AM471" s="319" t="s">
        <v>462</v>
      </c>
      <c r="AN471" s="319"/>
      <c r="AO471" s="319"/>
      <c r="AP471" s="145"/>
      <c r="AQ471" s="145"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7"/>
      <c r="H472" s="121"/>
      <c r="I472" s="121"/>
      <c r="J472" s="121"/>
      <c r="K472" s="121"/>
      <c r="L472" s="121"/>
      <c r="M472" s="121"/>
      <c r="N472" s="121"/>
      <c r="O472" s="121"/>
      <c r="P472" s="121"/>
      <c r="Q472" s="121"/>
      <c r="R472" s="121"/>
      <c r="S472" s="121"/>
      <c r="T472" s="121"/>
      <c r="U472" s="121"/>
      <c r="V472" s="121"/>
      <c r="W472" s="121"/>
      <c r="X472" s="122"/>
      <c r="Y472" s="152"/>
      <c r="Z472" s="153"/>
      <c r="AA472" s="154"/>
      <c r="AB472" s="144"/>
      <c r="AC472" s="121"/>
      <c r="AD472" s="122"/>
      <c r="AE472" s="186"/>
      <c r="AF472" s="186"/>
      <c r="AG472" s="121" t="s">
        <v>185</v>
      </c>
      <c r="AH472" s="122"/>
      <c r="AI472" s="320"/>
      <c r="AJ472" s="320"/>
      <c r="AK472" s="320"/>
      <c r="AL472" s="144"/>
      <c r="AM472" s="320"/>
      <c r="AN472" s="320"/>
      <c r="AO472" s="320"/>
      <c r="AP472" s="144"/>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2"/>
      <c r="Z476" s="153"/>
      <c r="AA476" s="154"/>
      <c r="AB476" s="145" t="s">
        <v>11</v>
      </c>
      <c r="AC476" s="118"/>
      <c r="AD476" s="119"/>
      <c r="AE476" s="316" t="s">
        <v>192</v>
      </c>
      <c r="AF476" s="317"/>
      <c r="AG476" s="317"/>
      <c r="AH476" s="318"/>
      <c r="AI476" s="319" t="s">
        <v>461</v>
      </c>
      <c r="AJ476" s="319"/>
      <c r="AK476" s="319"/>
      <c r="AL476" s="145"/>
      <c r="AM476" s="319" t="s">
        <v>462</v>
      </c>
      <c r="AN476" s="319"/>
      <c r="AO476" s="319"/>
      <c r="AP476" s="145"/>
      <c r="AQ476" s="145"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7"/>
      <c r="H477" s="121"/>
      <c r="I477" s="121"/>
      <c r="J477" s="121"/>
      <c r="K477" s="121"/>
      <c r="L477" s="121"/>
      <c r="M477" s="121"/>
      <c r="N477" s="121"/>
      <c r="O477" s="121"/>
      <c r="P477" s="121"/>
      <c r="Q477" s="121"/>
      <c r="R477" s="121"/>
      <c r="S477" s="121"/>
      <c r="T477" s="121"/>
      <c r="U477" s="121"/>
      <c r="V477" s="121"/>
      <c r="W477" s="121"/>
      <c r="X477" s="122"/>
      <c r="Y477" s="152"/>
      <c r="Z477" s="153"/>
      <c r="AA477" s="154"/>
      <c r="AB477" s="144"/>
      <c r="AC477" s="121"/>
      <c r="AD477" s="122"/>
      <c r="AE477" s="186"/>
      <c r="AF477" s="186"/>
      <c r="AG477" s="121" t="s">
        <v>185</v>
      </c>
      <c r="AH477" s="122"/>
      <c r="AI477" s="320"/>
      <c r="AJ477" s="320"/>
      <c r="AK477" s="320"/>
      <c r="AL477" s="144"/>
      <c r="AM477" s="320"/>
      <c r="AN477" s="320"/>
      <c r="AO477" s="320"/>
      <c r="AP477" s="144"/>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701</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39"/>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40"/>
      <c r="AY483">
        <f>$AY$482</f>
        <v>1</v>
      </c>
    </row>
    <row r="484" spans="1:51" ht="34.5" hidden="1" customHeight="1" x14ac:dyDescent="0.15">
      <c r="A484" s="175"/>
      <c r="B484" s="172"/>
      <c r="C484" s="166"/>
      <c r="D484" s="172"/>
      <c r="E484" s="160" t="s">
        <v>320</v>
      </c>
      <c r="F484" s="161"/>
      <c r="G484" s="880" t="s">
        <v>204</v>
      </c>
      <c r="H484" s="111"/>
      <c r="I484" s="111"/>
      <c r="J484" s="881"/>
      <c r="K484" s="882"/>
      <c r="L484" s="882"/>
      <c r="M484" s="882"/>
      <c r="N484" s="882"/>
      <c r="O484" s="882"/>
      <c r="P484" s="882"/>
      <c r="Q484" s="882"/>
      <c r="R484" s="882"/>
      <c r="S484" s="882"/>
      <c r="T484" s="883"/>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4"/>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2"/>
      <c r="Z485" s="153"/>
      <c r="AA485" s="154"/>
      <c r="AB485" s="145" t="s">
        <v>11</v>
      </c>
      <c r="AC485" s="118"/>
      <c r="AD485" s="119"/>
      <c r="AE485" s="316" t="s">
        <v>192</v>
      </c>
      <c r="AF485" s="317"/>
      <c r="AG485" s="317"/>
      <c r="AH485" s="318"/>
      <c r="AI485" s="319" t="s">
        <v>461</v>
      </c>
      <c r="AJ485" s="319"/>
      <c r="AK485" s="319"/>
      <c r="AL485" s="145"/>
      <c r="AM485" s="319" t="s">
        <v>462</v>
      </c>
      <c r="AN485" s="319"/>
      <c r="AO485" s="319"/>
      <c r="AP485" s="145"/>
      <c r="AQ485" s="145"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7"/>
      <c r="H486" s="121"/>
      <c r="I486" s="121"/>
      <c r="J486" s="121"/>
      <c r="K486" s="121"/>
      <c r="L486" s="121"/>
      <c r="M486" s="121"/>
      <c r="N486" s="121"/>
      <c r="O486" s="121"/>
      <c r="P486" s="121"/>
      <c r="Q486" s="121"/>
      <c r="R486" s="121"/>
      <c r="S486" s="121"/>
      <c r="T486" s="121"/>
      <c r="U486" s="121"/>
      <c r="V486" s="121"/>
      <c r="W486" s="121"/>
      <c r="X486" s="122"/>
      <c r="Y486" s="152"/>
      <c r="Z486" s="153"/>
      <c r="AA486" s="154"/>
      <c r="AB486" s="144"/>
      <c r="AC486" s="121"/>
      <c r="AD486" s="122"/>
      <c r="AE486" s="186"/>
      <c r="AF486" s="186"/>
      <c r="AG486" s="121" t="s">
        <v>185</v>
      </c>
      <c r="AH486" s="122"/>
      <c r="AI486" s="320"/>
      <c r="AJ486" s="320"/>
      <c r="AK486" s="320"/>
      <c r="AL486" s="144"/>
      <c r="AM486" s="320"/>
      <c r="AN486" s="320"/>
      <c r="AO486" s="320"/>
      <c r="AP486" s="144"/>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2"/>
      <c r="Z490" s="153"/>
      <c r="AA490" s="154"/>
      <c r="AB490" s="145" t="s">
        <v>11</v>
      </c>
      <c r="AC490" s="118"/>
      <c r="AD490" s="119"/>
      <c r="AE490" s="316" t="s">
        <v>192</v>
      </c>
      <c r="AF490" s="317"/>
      <c r="AG490" s="317"/>
      <c r="AH490" s="318"/>
      <c r="AI490" s="319" t="s">
        <v>461</v>
      </c>
      <c r="AJ490" s="319"/>
      <c r="AK490" s="319"/>
      <c r="AL490" s="145"/>
      <c r="AM490" s="319" t="s">
        <v>462</v>
      </c>
      <c r="AN490" s="319"/>
      <c r="AO490" s="319"/>
      <c r="AP490" s="145"/>
      <c r="AQ490" s="145"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7"/>
      <c r="H491" s="121"/>
      <c r="I491" s="121"/>
      <c r="J491" s="121"/>
      <c r="K491" s="121"/>
      <c r="L491" s="121"/>
      <c r="M491" s="121"/>
      <c r="N491" s="121"/>
      <c r="O491" s="121"/>
      <c r="P491" s="121"/>
      <c r="Q491" s="121"/>
      <c r="R491" s="121"/>
      <c r="S491" s="121"/>
      <c r="T491" s="121"/>
      <c r="U491" s="121"/>
      <c r="V491" s="121"/>
      <c r="W491" s="121"/>
      <c r="X491" s="122"/>
      <c r="Y491" s="152"/>
      <c r="Z491" s="153"/>
      <c r="AA491" s="154"/>
      <c r="AB491" s="144"/>
      <c r="AC491" s="121"/>
      <c r="AD491" s="122"/>
      <c r="AE491" s="186"/>
      <c r="AF491" s="186"/>
      <c r="AG491" s="121" t="s">
        <v>185</v>
      </c>
      <c r="AH491" s="122"/>
      <c r="AI491" s="320"/>
      <c r="AJ491" s="320"/>
      <c r="AK491" s="320"/>
      <c r="AL491" s="144"/>
      <c r="AM491" s="320"/>
      <c r="AN491" s="320"/>
      <c r="AO491" s="320"/>
      <c r="AP491" s="144"/>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2"/>
      <c r="Z495" s="153"/>
      <c r="AA495" s="154"/>
      <c r="AB495" s="145" t="s">
        <v>11</v>
      </c>
      <c r="AC495" s="118"/>
      <c r="AD495" s="119"/>
      <c r="AE495" s="316" t="s">
        <v>192</v>
      </c>
      <c r="AF495" s="317"/>
      <c r="AG495" s="317"/>
      <c r="AH495" s="318"/>
      <c r="AI495" s="319" t="s">
        <v>461</v>
      </c>
      <c r="AJ495" s="319"/>
      <c r="AK495" s="319"/>
      <c r="AL495" s="145"/>
      <c r="AM495" s="319" t="s">
        <v>462</v>
      </c>
      <c r="AN495" s="319"/>
      <c r="AO495" s="319"/>
      <c r="AP495" s="145"/>
      <c r="AQ495" s="145"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7"/>
      <c r="H496" s="121"/>
      <c r="I496" s="121"/>
      <c r="J496" s="121"/>
      <c r="K496" s="121"/>
      <c r="L496" s="121"/>
      <c r="M496" s="121"/>
      <c r="N496" s="121"/>
      <c r="O496" s="121"/>
      <c r="P496" s="121"/>
      <c r="Q496" s="121"/>
      <c r="R496" s="121"/>
      <c r="S496" s="121"/>
      <c r="T496" s="121"/>
      <c r="U496" s="121"/>
      <c r="V496" s="121"/>
      <c r="W496" s="121"/>
      <c r="X496" s="122"/>
      <c r="Y496" s="152"/>
      <c r="Z496" s="153"/>
      <c r="AA496" s="154"/>
      <c r="AB496" s="144"/>
      <c r="AC496" s="121"/>
      <c r="AD496" s="122"/>
      <c r="AE496" s="186"/>
      <c r="AF496" s="186"/>
      <c r="AG496" s="121" t="s">
        <v>185</v>
      </c>
      <c r="AH496" s="122"/>
      <c r="AI496" s="320"/>
      <c r="AJ496" s="320"/>
      <c r="AK496" s="320"/>
      <c r="AL496" s="144"/>
      <c r="AM496" s="320"/>
      <c r="AN496" s="320"/>
      <c r="AO496" s="320"/>
      <c r="AP496" s="144"/>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2"/>
      <c r="Z500" s="153"/>
      <c r="AA500" s="154"/>
      <c r="AB500" s="145" t="s">
        <v>11</v>
      </c>
      <c r="AC500" s="118"/>
      <c r="AD500" s="119"/>
      <c r="AE500" s="316" t="s">
        <v>192</v>
      </c>
      <c r="AF500" s="317"/>
      <c r="AG500" s="317"/>
      <c r="AH500" s="318"/>
      <c r="AI500" s="319" t="s">
        <v>461</v>
      </c>
      <c r="AJ500" s="319"/>
      <c r="AK500" s="319"/>
      <c r="AL500" s="145"/>
      <c r="AM500" s="319" t="s">
        <v>462</v>
      </c>
      <c r="AN500" s="319"/>
      <c r="AO500" s="319"/>
      <c r="AP500" s="145"/>
      <c r="AQ500" s="145"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7"/>
      <c r="H501" s="121"/>
      <c r="I501" s="121"/>
      <c r="J501" s="121"/>
      <c r="K501" s="121"/>
      <c r="L501" s="121"/>
      <c r="M501" s="121"/>
      <c r="N501" s="121"/>
      <c r="O501" s="121"/>
      <c r="P501" s="121"/>
      <c r="Q501" s="121"/>
      <c r="R501" s="121"/>
      <c r="S501" s="121"/>
      <c r="T501" s="121"/>
      <c r="U501" s="121"/>
      <c r="V501" s="121"/>
      <c r="W501" s="121"/>
      <c r="X501" s="122"/>
      <c r="Y501" s="152"/>
      <c r="Z501" s="153"/>
      <c r="AA501" s="154"/>
      <c r="AB501" s="144"/>
      <c r="AC501" s="121"/>
      <c r="AD501" s="122"/>
      <c r="AE501" s="186"/>
      <c r="AF501" s="186"/>
      <c r="AG501" s="121" t="s">
        <v>185</v>
      </c>
      <c r="AH501" s="122"/>
      <c r="AI501" s="320"/>
      <c r="AJ501" s="320"/>
      <c r="AK501" s="320"/>
      <c r="AL501" s="144"/>
      <c r="AM501" s="320"/>
      <c r="AN501" s="320"/>
      <c r="AO501" s="320"/>
      <c r="AP501" s="144"/>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2"/>
      <c r="Z505" s="153"/>
      <c r="AA505" s="154"/>
      <c r="AB505" s="145" t="s">
        <v>11</v>
      </c>
      <c r="AC505" s="118"/>
      <c r="AD505" s="119"/>
      <c r="AE505" s="316" t="s">
        <v>192</v>
      </c>
      <c r="AF505" s="317"/>
      <c r="AG505" s="317"/>
      <c r="AH505" s="318"/>
      <c r="AI505" s="319" t="s">
        <v>461</v>
      </c>
      <c r="AJ505" s="319"/>
      <c r="AK505" s="319"/>
      <c r="AL505" s="145"/>
      <c r="AM505" s="319" t="s">
        <v>462</v>
      </c>
      <c r="AN505" s="319"/>
      <c r="AO505" s="319"/>
      <c r="AP505" s="145"/>
      <c r="AQ505" s="145"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7"/>
      <c r="H506" s="121"/>
      <c r="I506" s="121"/>
      <c r="J506" s="121"/>
      <c r="K506" s="121"/>
      <c r="L506" s="121"/>
      <c r="M506" s="121"/>
      <c r="N506" s="121"/>
      <c r="O506" s="121"/>
      <c r="P506" s="121"/>
      <c r="Q506" s="121"/>
      <c r="R506" s="121"/>
      <c r="S506" s="121"/>
      <c r="T506" s="121"/>
      <c r="U506" s="121"/>
      <c r="V506" s="121"/>
      <c r="W506" s="121"/>
      <c r="X506" s="122"/>
      <c r="Y506" s="152"/>
      <c r="Z506" s="153"/>
      <c r="AA506" s="154"/>
      <c r="AB506" s="144"/>
      <c r="AC506" s="121"/>
      <c r="AD506" s="122"/>
      <c r="AE506" s="186"/>
      <c r="AF506" s="186"/>
      <c r="AG506" s="121" t="s">
        <v>185</v>
      </c>
      <c r="AH506" s="122"/>
      <c r="AI506" s="320"/>
      <c r="AJ506" s="320"/>
      <c r="AK506" s="320"/>
      <c r="AL506" s="144"/>
      <c r="AM506" s="320"/>
      <c r="AN506" s="320"/>
      <c r="AO506" s="320"/>
      <c r="AP506" s="144"/>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2"/>
      <c r="Z510" s="153"/>
      <c r="AA510" s="154"/>
      <c r="AB510" s="145" t="s">
        <v>11</v>
      </c>
      <c r="AC510" s="118"/>
      <c r="AD510" s="119"/>
      <c r="AE510" s="316" t="s">
        <v>192</v>
      </c>
      <c r="AF510" s="317"/>
      <c r="AG510" s="317"/>
      <c r="AH510" s="318"/>
      <c r="AI510" s="319" t="s">
        <v>461</v>
      </c>
      <c r="AJ510" s="319"/>
      <c r="AK510" s="319"/>
      <c r="AL510" s="145"/>
      <c r="AM510" s="319" t="s">
        <v>462</v>
      </c>
      <c r="AN510" s="319"/>
      <c r="AO510" s="319"/>
      <c r="AP510" s="145"/>
      <c r="AQ510" s="145"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7"/>
      <c r="H511" s="121"/>
      <c r="I511" s="121"/>
      <c r="J511" s="121"/>
      <c r="K511" s="121"/>
      <c r="L511" s="121"/>
      <c r="M511" s="121"/>
      <c r="N511" s="121"/>
      <c r="O511" s="121"/>
      <c r="P511" s="121"/>
      <c r="Q511" s="121"/>
      <c r="R511" s="121"/>
      <c r="S511" s="121"/>
      <c r="T511" s="121"/>
      <c r="U511" s="121"/>
      <c r="V511" s="121"/>
      <c r="W511" s="121"/>
      <c r="X511" s="122"/>
      <c r="Y511" s="152"/>
      <c r="Z511" s="153"/>
      <c r="AA511" s="154"/>
      <c r="AB511" s="144"/>
      <c r="AC511" s="121"/>
      <c r="AD511" s="122"/>
      <c r="AE511" s="186"/>
      <c r="AF511" s="186"/>
      <c r="AG511" s="121" t="s">
        <v>185</v>
      </c>
      <c r="AH511" s="122"/>
      <c r="AI511" s="320"/>
      <c r="AJ511" s="320"/>
      <c r="AK511" s="320"/>
      <c r="AL511" s="144"/>
      <c r="AM511" s="320"/>
      <c r="AN511" s="320"/>
      <c r="AO511" s="320"/>
      <c r="AP511" s="144"/>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2"/>
      <c r="Z515" s="153"/>
      <c r="AA515" s="154"/>
      <c r="AB515" s="145" t="s">
        <v>11</v>
      </c>
      <c r="AC515" s="118"/>
      <c r="AD515" s="119"/>
      <c r="AE515" s="316" t="s">
        <v>192</v>
      </c>
      <c r="AF515" s="317"/>
      <c r="AG515" s="317"/>
      <c r="AH515" s="318"/>
      <c r="AI515" s="319" t="s">
        <v>461</v>
      </c>
      <c r="AJ515" s="319"/>
      <c r="AK515" s="319"/>
      <c r="AL515" s="145"/>
      <c r="AM515" s="319" t="s">
        <v>462</v>
      </c>
      <c r="AN515" s="319"/>
      <c r="AO515" s="319"/>
      <c r="AP515" s="145"/>
      <c r="AQ515" s="145"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7"/>
      <c r="H516" s="121"/>
      <c r="I516" s="121"/>
      <c r="J516" s="121"/>
      <c r="K516" s="121"/>
      <c r="L516" s="121"/>
      <c r="M516" s="121"/>
      <c r="N516" s="121"/>
      <c r="O516" s="121"/>
      <c r="P516" s="121"/>
      <c r="Q516" s="121"/>
      <c r="R516" s="121"/>
      <c r="S516" s="121"/>
      <c r="T516" s="121"/>
      <c r="U516" s="121"/>
      <c r="V516" s="121"/>
      <c r="W516" s="121"/>
      <c r="X516" s="122"/>
      <c r="Y516" s="152"/>
      <c r="Z516" s="153"/>
      <c r="AA516" s="154"/>
      <c r="AB516" s="144"/>
      <c r="AC516" s="121"/>
      <c r="AD516" s="122"/>
      <c r="AE516" s="186"/>
      <c r="AF516" s="186"/>
      <c r="AG516" s="121" t="s">
        <v>185</v>
      </c>
      <c r="AH516" s="122"/>
      <c r="AI516" s="320"/>
      <c r="AJ516" s="320"/>
      <c r="AK516" s="320"/>
      <c r="AL516" s="144"/>
      <c r="AM516" s="320"/>
      <c r="AN516" s="320"/>
      <c r="AO516" s="320"/>
      <c r="AP516" s="144"/>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2"/>
      <c r="Z520" s="153"/>
      <c r="AA520" s="154"/>
      <c r="AB520" s="145" t="s">
        <v>11</v>
      </c>
      <c r="AC520" s="118"/>
      <c r="AD520" s="119"/>
      <c r="AE520" s="316" t="s">
        <v>192</v>
      </c>
      <c r="AF520" s="317"/>
      <c r="AG520" s="317"/>
      <c r="AH520" s="318"/>
      <c r="AI520" s="319" t="s">
        <v>461</v>
      </c>
      <c r="AJ520" s="319"/>
      <c r="AK520" s="319"/>
      <c r="AL520" s="145"/>
      <c r="AM520" s="319" t="s">
        <v>462</v>
      </c>
      <c r="AN520" s="319"/>
      <c r="AO520" s="319"/>
      <c r="AP520" s="145"/>
      <c r="AQ520" s="145"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7"/>
      <c r="H521" s="121"/>
      <c r="I521" s="121"/>
      <c r="J521" s="121"/>
      <c r="K521" s="121"/>
      <c r="L521" s="121"/>
      <c r="M521" s="121"/>
      <c r="N521" s="121"/>
      <c r="O521" s="121"/>
      <c r="P521" s="121"/>
      <c r="Q521" s="121"/>
      <c r="R521" s="121"/>
      <c r="S521" s="121"/>
      <c r="T521" s="121"/>
      <c r="U521" s="121"/>
      <c r="V521" s="121"/>
      <c r="W521" s="121"/>
      <c r="X521" s="122"/>
      <c r="Y521" s="152"/>
      <c r="Z521" s="153"/>
      <c r="AA521" s="154"/>
      <c r="AB521" s="144"/>
      <c r="AC521" s="121"/>
      <c r="AD521" s="122"/>
      <c r="AE521" s="186"/>
      <c r="AF521" s="186"/>
      <c r="AG521" s="121" t="s">
        <v>185</v>
      </c>
      <c r="AH521" s="122"/>
      <c r="AI521" s="320"/>
      <c r="AJ521" s="320"/>
      <c r="AK521" s="320"/>
      <c r="AL521" s="144"/>
      <c r="AM521" s="320"/>
      <c r="AN521" s="320"/>
      <c r="AO521" s="320"/>
      <c r="AP521" s="144"/>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2"/>
      <c r="Z525" s="153"/>
      <c r="AA525" s="154"/>
      <c r="AB525" s="145" t="s">
        <v>11</v>
      </c>
      <c r="AC525" s="118"/>
      <c r="AD525" s="119"/>
      <c r="AE525" s="316" t="s">
        <v>192</v>
      </c>
      <c r="AF525" s="317"/>
      <c r="AG525" s="317"/>
      <c r="AH525" s="318"/>
      <c r="AI525" s="319" t="s">
        <v>461</v>
      </c>
      <c r="AJ525" s="319"/>
      <c r="AK525" s="319"/>
      <c r="AL525" s="145"/>
      <c r="AM525" s="319" t="s">
        <v>462</v>
      </c>
      <c r="AN525" s="319"/>
      <c r="AO525" s="319"/>
      <c r="AP525" s="145"/>
      <c r="AQ525" s="145"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7"/>
      <c r="H526" s="121"/>
      <c r="I526" s="121"/>
      <c r="J526" s="121"/>
      <c r="K526" s="121"/>
      <c r="L526" s="121"/>
      <c r="M526" s="121"/>
      <c r="N526" s="121"/>
      <c r="O526" s="121"/>
      <c r="P526" s="121"/>
      <c r="Q526" s="121"/>
      <c r="R526" s="121"/>
      <c r="S526" s="121"/>
      <c r="T526" s="121"/>
      <c r="U526" s="121"/>
      <c r="V526" s="121"/>
      <c r="W526" s="121"/>
      <c r="X526" s="122"/>
      <c r="Y526" s="152"/>
      <c r="Z526" s="153"/>
      <c r="AA526" s="154"/>
      <c r="AB526" s="144"/>
      <c r="AC526" s="121"/>
      <c r="AD526" s="122"/>
      <c r="AE526" s="186"/>
      <c r="AF526" s="186"/>
      <c r="AG526" s="121" t="s">
        <v>185</v>
      </c>
      <c r="AH526" s="122"/>
      <c r="AI526" s="320"/>
      <c r="AJ526" s="320"/>
      <c r="AK526" s="320"/>
      <c r="AL526" s="144"/>
      <c r="AM526" s="320"/>
      <c r="AN526" s="320"/>
      <c r="AO526" s="320"/>
      <c r="AP526" s="144"/>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2"/>
      <c r="Z530" s="153"/>
      <c r="AA530" s="154"/>
      <c r="AB530" s="145" t="s">
        <v>11</v>
      </c>
      <c r="AC530" s="118"/>
      <c r="AD530" s="119"/>
      <c r="AE530" s="316" t="s">
        <v>192</v>
      </c>
      <c r="AF530" s="317"/>
      <c r="AG530" s="317"/>
      <c r="AH530" s="318"/>
      <c r="AI530" s="319" t="s">
        <v>461</v>
      </c>
      <c r="AJ530" s="319"/>
      <c r="AK530" s="319"/>
      <c r="AL530" s="145"/>
      <c r="AM530" s="319" t="s">
        <v>462</v>
      </c>
      <c r="AN530" s="319"/>
      <c r="AO530" s="319"/>
      <c r="AP530" s="145"/>
      <c r="AQ530" s="145"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7"/>
      <c r="H531" s="121"/>
      <c r="I531" s="121"/>
      <c r="J531" s="121"/>
      <c r="K531" s="121"/>
      <c r="L531" s="121"/>
      <c r="M531" s="121"/>
      <c r="N531" s="121"/>
      <c r="O531" s="121"/>
      <c r="P531" s="121"/>
      <c r="Q531" s="121"/>
      <c r="R531" s="121"/>
      <c r="S531" s="121"/>
      <c r="T531" s="121"/>
      <c r="U531" s="121"/>
      <c r="V531" s="121"/>
      <c r="W531" s="121"/>
      <c r="X531" s="122"/>
      <c r="Y531" s="152"/>
      <c r="Z531" s="153"/>
      <c r="AA531" s="154"/>
      <c r="AB531" s="144"/>
      <c r="AC531" s="121"/>
      <c r="AD531" s="122"/>
      <c r="AE531" s="186"/>
      <c r="AF531" s="186"/>
      <c r="AG531" s="121" t="s">
        <v>185</v>
      </c>
      <c r="AH531" s="122"/>
      <c r="AI531" s="320"/>
      <c r="AJ531" s="320"/>
      <c r="AK531" s="320"/>
      <c r="AL531" s="144"/>
      <c r="AM531" s="320"/>
      <c r="AN531" s="320"/>
      <c r="AO531" s="320"/>
      <c r="AP531" s="144"/>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39"/>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40"/>
      <c r="AY537">
        <f>$AY$535</f>
        <v>0</v>
      </c>
    </row>
    <row r="538" spans="1:51" ht="34.5" hidden="1" customHeight="1" x14ac:dyDescent="0.15">
      <c r="A538" s="175"/>
      <c r="B538" s="172"/>
      <c r="C538" s="166"/>
      <c r="D538" s="172"/>
      <c r="E538" s="160" t="s">
        <v>321</v>
      </c>
      <c r="F538" s="161"/>
      <c r="G538" s="880" t="s">
        <v>204</v>
      </c>
      <c r="H538" s="111"/>
      <c r="I538" s="111"/>
      <c r="J538" s="881"/>
      <c r="K538" s="882"/>
      <c r="L538" s="882"/>
      <c r="M538" s="882"/>
      <c r="N538" s="882"/>
      <c r="O538" s="882"/>
      <c r="P538" s="882"/>
      <c r="Q538" s="882"/>
      <c r="R538" s="882"/>
      <c r="S538" s="882"/>
      <c r="T538" s="883"/>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4"/>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2"/>
      <c r="Z539" s="153"/>
      <c r="AA539" s="154"/>
      <c r="AB539" s="145" t="s">
        <v>11</v>
      </c>
      <c r="AC539" s="118"/>
      <c r="AD539" s="119"/>
      <c r="AE539" s="316" t="s">
        <v>192</v>
      </c>
      <c r="AF539" s="317"/>
      <c r="AG539" s="317"/>
      <c r="AH539" s="318"/>
      <c r="AI539" s="319" t="s">
        <v>461</v>
      </c>
      <c r="AJ539" s="319"/>
      <c r="AK539" s="319"/>
      <c r="AL539" s="145"/>
      <c r="AM539" s="319" t="s">
        <v>462</v>
      </c>
      <c r="AN539" s="319"/>
      <c r="AO539" s="319"/>
      <c r="AP539" s="145"/>
      <c r="AQ539" s="145"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7"/>
      <c r="H540" s="121"/>
      <c r="I540" s="121"/>
      <c r="J540" s="121"/>
      <c r="K540" s="121"/>
      <c r="L540" s="121"/>
      <c r="M540" s="121"/>
      <c r="N540" s="121"/>
      <c r="O540" s="121"/>
      <c r="P540" s="121"/>
      <c r="Q540" s="121"/>
      <c r="R540" s="121"/>
      <c r="S540" s="121"/>
      <c r="T540" s="121"/>
      <c r="U540" s="121"/>
      <c r="V540" s="121"/>
      <c r="W540" s="121"/>
      <c r="X540" s="122"/>
      <c r="Y540" s="152"/>
      <c r="Z540" s="153"/>
      <c r="AA540" s="154"/>
      <c r="AB540" s="144"/>
      <c r="AC540" s="121"/>
      <c r="AD540" s="122"/>
      <c r="AE540" s="186"/>
      <c r="AF540" s="186"/>
      <c r="AG540" s="121" t="s">
        <v>185</v>
      </c>
      <c r="AH540" s="122"/>
      <c r="AI540" s="320"/>
      <c r="AJ540" s="320"/>
      <c r="AK540" s="320"/>
      <c r="AL540" s="144"/>
      <c r="AM540" s="320"/>
      <c r="AN540" s="320"/>
      <c r="AO540" s="320"/>
      <c r="AP540" s="144"/>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2"/>
      <c r="Z544" s="153"/>
      <c r="AA544" s="154"/>
      <c r="AB544" s="145" t="s">
        <v>11</v>
      </c>
      <c r="AC544" s="118"/>
      <c r="AD544" s="119"/>
      <c r="AE544" s="316" t="s">
        <v>192</v>
      </c>
      <c r="AF544" s="317"/>
      <c r="AG544" s="317"/>
      <c r="AH544" s="318"/>
      <c r="AI544" s="319" t="s">
        <v>461</v>
      </c>
      <c r="AJ544" s="319"/>
      <c r="AK544" s="319"/>
      <c r="AL544" s="145"/>
      <c r="AM544" s="319" t="s">
        <v>462</v>
      </c>
      <c r="AN544" s="319"/>
      <c r="AO544" s="319"/>
      <c r="AP544" s="145"/>
      <c r="AQ544" s="145"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7"/>
      <c r="H545" s="121"/>
      <c r="I545" s="121"/>
      <c r="J545" s="121"/>
      <c r="K545" s="121"/>
      <c r="L545" s="121"/>
      <c r="M545" s="121"/>
      <c r="N545" s="121"/>
      <c r="O545" s="121"/>
      <c r="P545" s="121"/>
      <c r="Q545" s="121"/>
      <c r="R545" s="121"/>
      <c r="S545" s="121"/>
      <c r="T545" s="121"/>
      <c r="U545" s="121"/>
      <c r="V545" s="121"/>
      <c r="W545" s="121"/>
      <c r="X545" s="122"/>
      <c r="Y545" s="152"/>
      <c r="Z545" s="153"/>
      <c r="AA545" s="154"/>
      <c r="AB545" s="144"/>
      <c r="AC545" s="121"/>
      <c r="AD545" s="122"/>
      <c r="AE545" s="186"/>
      <c r="AF545" s="186"/>
      <c r="AG545" s="121" t="s">
        <v>185</v>
      </c>
      <c r="AH545" s="122"/>
      <c r="AI545" s="320"/>
      <c r="AJ545" s="320"/>
      <c r="AK545" s="320"/>
      <c r="AL545" s="144"/>
      <c r="AM545" s="320"/>
      <c r="AN545" s="320"/>
      <c r="AO545" s="320"/>
      <c r="AP545" s="144"/>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2"/>
      <c r="Z549" s="153"/>
      <c r="AA549" s="154"/>
      <c r="AB549" s="145" t="s">
        <v>11</v>
      </c>
      <c r="AC549" s="118"/>
      <c r="AD549" s="119"/>
      <c r="AE549" s="316" t="s">
        <v>192</v>
      </c>
      <c r="AF549" s="317"/>
      <c r="AG549" s="317"/>
      <c r="AH549" s="318"/>
      <c r="AI549" s="319" t="s">
        <v>461</v>
      </c>
      <c r="AJ549" s="319"/>
      <c r="AK549" s="319"/>
      <c r="AL549" s="145"/>
      <c r="AM549" s="319" t="s">
        <v>462</v>
      </c>
      <c r="AN549" s="319"/>
      <c r="AO549" s="319"/>
      <c r="AP549" s="145"/>
      <c r="AQ549" s="145"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7"/>
      <c r="H550" s="121"/>
      <c r="I550" s="121"/>
      <c r="J550" s="121"/>
      <c r="K550" s="121"/>
      <c r="L550" s="121"/>
      <c r="M550" s="121"/>
      <c r="N550" s="121"/>
      <c r="O550" s="121"/>
      <c r="P550" s="121"/>
      <c r="Q550" s="121"/>
      <c r="R550" s="121"/>
      <c r="S550" s="121"/>
      <c r="T550" s="121"/>
      <c r="U550" s="121"/>
      <c r="V550" s="121"/>
      <c r="W550" s="121"/>
      <c r="X550" s="122"/>
      <c r="Y550" s="152"/>
      <c r="Z550" s="153"/>
      <c r="AA550" s="154"/>
      <c r="AB550" s="144"/>
      <c r="AC550" s="121"/>
      <c r="AD550" s="122"/>
      <c r="AE550" s="186"/>
      <c r="AF550" s="186"/>
      <c r="AG550" s="121" t="s">
        <v>185</v>
      </c>
      <c r="AH550" s="122"/>
      <c r="AI550" s="320"/>
      <c r="AJ550" s="320"/>
      <c r="AK550" s="320"/>
      <c r="AL550" s="144"/>
      <c r="AM550" s="320"/>
      <c r="AN550" s="320"/>
      <c r="AO550" s="320"/>
      <c r="AP550" s="144"/>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2"/>
      <c r="Z554" s="153"/>
      <c r="AA554" s="154"/>
      <c r="AB554" s="145" t="s">
        <v>11</v>
      </c>
      <c r="AC554" s="118"/>
      <c r="AD554" s="119"/>
      <c r="AE554" s="316" t="s">
        <v>192</v>
      </c>
      <c r="AF554" s="317"/>
      <c r="AG554" s="317"/>
      <c r="AH554" s="318"/>
      <c r="AI554" s="319" t="s">
        <v>461</v>
      </c>
      <c r="AJ554" s="319"/>
      <c r="AK554" s="319"/>
      <c r="AL554" s="145"/>
      <c r="AM554" s="319" t="s">
        <v>462</v>
      </c>
      <c r="AN554" s="319"/>
      <c r="AO554" s="319"/>
      <c r="AP554" s="145"/>
      <c r="AQ554" s="145"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7"/>
      <c r="H555" s="121"/>
      <c r="I555" s="121"/>
      <c r="J555" s="121"/>
      <c r="K555" s="121"/>
      <c r="L555" s="121"/>
      <c r="M555" s="121"/>
      <c r="N555" s="121"/>
      <c r="O555" s="121"/>
      <c r="P555" s="121"/>
      <c r="Q555" s="121"/>
      <c r="R555" s="121"/>
      <c r="S555" s="121"/>
      <c r="T555" s="121"/>
      <c r="U555" s="121"/>
      <c r="V555" s="121"/>
      <c r="W555" s="121"/>
      <c r="X555" s="122"/>
      <c r="Y555" s="152"/>
      <c r="Z555" s="153"/>
      <c r="AA555" s="154"/>
      <c r="AB555" s="144"/>
      <c r="AC555" s="121"/>
      <c r="AD555" s="122"/>
      <c r="AE555" s="186"/>
      <c r="AF555" s="186"/>
      <c r="AG555" s="121" t="s">
        <v>185</v>
      </c>
      <c r="AH555" s="122"/>
      <c r="AI555" s="320"/>
      <c r="AJ555" s="320"/>
      <c r="AK555" s="320"/>
      <c r="AL555" s="144"/>
      <c r="AM555" s="320"/>
      <c r="AN555" s="320"/>
      <c r="AO555" s="320"/>
      <c r="AP555" s="144"/>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2"/>
      <c r="Z559" s="153"/>
      <c r="AA559" s="154"/>
      <c r="AB559" s="145" t="s">
        <v>11</v>
      </c>
      <c r="AC559" s="118"/>
      <c r="AD559" s="119"/>
      <c r="AE559" s="316" t="s">
        <v>192</v>
      </c>
      <c r="AF559" s="317"/>
      <c r="AG559" s="317"/>
      <c r="AH559" s="318"/>
      <c r="AI559" s="319" t="s">
        <v>461</v>
      </c>
      <c r="AJ559" s="319"/>
      <c r="AK559" s="319"/>
      <c r="AL559" s="145"/>
      <c r="AM559" s="319" t="s">
        <v>462</v>
      </c>
      <c r="AN559" s="319"/>
      <c r="AO559" s="319"/>
      <c r="AP559" s="145"/>
      <c r="AQ559" s="145"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7"/>
      <c r="H560" s="121"/>
      <c r="I560" s="121"/>
      <c r="J560" s="121"/>
      <c r="K560" s="121"/>
      <c r="L560" s="121"/>
      <c r="M560" s="121"/>
      <c r="N560" s="121"/>
      <c r="O560" s="121"/>
      <c r="P560" s="121"/>
      <c r="Q560" s="121"/>
      <c r="R560" s="121"/>
      <c r="S560" s="121"/>
      <c r="T560" s="121"/>
      <c r="U560" s="121"/>
      <c r="V560" s="121"/>
      <c r="W560" s="121"/>
      <c r="X560" s="122"/>
      <c r="Y560" s="152"/>
      <c r="Z560" s="153"/>
      <c r="AA560" s="154"/>
      <c r="AB560" s="144"/>
      <c r="AC560" s="121"/>
      <c r="AD560" s="122"/>
      <c r="AE560" s="186"/>
      <c r="AF560" s="186"/>
      <c r="AG560" s="121" t="s">
        <v>185</v>
      </c>
      <c r="AH560" s="122"/>
      <c r="AI560" s="320"/>
      <c r="AJ560" s="320"/>
      <c r="AK560" s="320"/>
      <c r="AL560" s="144"/>
      <c r="AM560" s="320"/>
      <c r="AN560" s="320"/>
      <c r="AO560" s="320"/>
      <c r="AP560" s="144"/>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2"/>
      <c r="Z564" s="153"/>
      <c r="AA564" s="154"/>
      <c r="AB564" s="145" t="s">
        <v>11</v>
      </c>
      <c r="AC564" s="118"/>
      <c r="AD564" s="119"/>
      <c r="AE564" s="316" t="s">
        <v>192</v>
      </c>
      <c r="AF564" s="317"/>
      <c r="AG564" s="317"/>
      <c r="AH564" s="318"/>
      <c r="AI564" s="319" t="s">
        <v>461</v>
      </c>
      <c r="AJ564" s="319"/>
      <c r="AK564" s="319"/>
      <c r="AL564" s="145"/>
      <c r="AM564" s="319" t="s">
        <v>462</v>
      </c>
      <c r="AN564" s="319"/>
      <c r="AO564" s="319"/>
      <c r="AP564" s="145"/>
      <c r="AQ564" s="145"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7"/>
      <c r="H565" s="121"/>
      <c r="I565" s="121"/>
      <c r="J565" s="121"/>
      <c r="K565" s="121"/>
      <c r="L565" s="121"/>
      <c r="M565" s="121"/>
      <c r="N565" s="121"/>
      <c r="O565" s="121"/>
      <c r="P565" s="121"/>
      <c r="Q565" s="121"/>
      <c r="R565" s="121"/>
      <c r="S565" s="121"/>
      <c r="T565" s="121"/>
      <c r="U565" s="121"/>
      <c r="V565" s="121"/>
      <c r="W565" s="121"/>
      <c r="X565" s="122"/>
      <c r="Y565" s="152"/>
      <c r="Z565" s="153"/>
      <c r="AA565" s="154"/>
      <c r="AB565" s="144"/>
      <c r="AC565" s="121"/>
      <c r="AD565" s="122"/>
      <c r="AE565" s="186"/>
      <c r="AF565" s="186"/>
      <c r="AG565" s="121" t="s">
        <v>185</v>
      </c>
      <c r="AH565" s="122"/>
      <c r="AI565" s="320"/>
      <c r="AJ565" s="320"/>
      <c r="AK565" s="320"/>
      <c r="AL565" s="144"/>
      <c r="AM565" s="320"/>
      <c r="AN565" s="320"/>
      <c r="AO565" s="320"/>
      <c r="AP565" s="144"/>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2"/>
      <c r="Z569" s="153"/>
      <c r="AA569" s="154"/>
      <c r="AB569" s="145" t="s">
        <v>11</v>
      </c>
      <c r="AC569" s="118"/>
      <c r="AD569" s="119"/>
      <c r="AE569" s="316" t="s">
        <v>192</v>
      </c>
      <c r="AF569" s="317"/>
      <c r="AG569" s="317"/>
      <c r="AH569" s="318"/>
      <c r="AI569" s="319" t="s">
        <v>461</v>
      </c>
      <c r="AJ569" s="319"/>
      <c r="AK569" s="319"/>
      <c r="AL569" s="145"/>
      <c r="AM569" s="319" t="s">
        <v>462</v>
      </c>
      <c r="AN569" s="319"/>
      <c r="AO569" s="319"/>
      <c r="AP569" s="145"/>
      <c r="AQ569" s="145"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7"/>
      <c r="H570" s="121"/>
      <c r="I570" s="121"/>
      <c r="J570" s="121"/>
      <c r="K570" s="121"/>
      <c r="L570" s="121"/>
      <c r="M570" s="121"/>
      <c r="N570" s="121"/>
      <c r="O570" s="121"/>
      <c r="P570" s="121"/>
      <c r="Q570" s="121"/>
      <c r="R570" s="121"/>
      <c r="S570" s="121"/>
      <c r="T570" s="121"/>
      <c r="U570" s="121"/>
      <c r="V570" s="121"/>
      <c r="W570" s="121"/>
      <c r="X570" s="122"/>
      <c r="Y570" s="152"/>
      <c r="Z570" s="153"/>
      <c r="AA570" s="154"/>
      <c r="AB570" s="144"/>
      <c r="AC570" s="121"/>
      <c r="AD570" s="122"/>
      <c r="AE570" s="186"/>
      <c r="AF570" s="186"/>
      <c r="AG570" s="121" t="s">
        <v>185</v>
      </c>
      <c r="AH570" s="122"/>
      <c r="AI570" s="320"/>
      <c r="AJ570" s="320"/>
      <c r="AK570" s="320"/>
      <c r="AL570" s="144"/>
      <c r="AM570" s="320"/>
      <c r="AN570" s="320"/>
      <c r="AO570" s="320"/>
      <c r="AP570" s="144"/>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2"/>
      <c r="Z574" s="153"/>
      <c r="AA574" s="154"/>
      <c r="AB574" s="145" t="s">
        <v>11</v>
      </c>
      <c r="AC574" s="118"/>
      <c r="AD574" s="119"/>
      <c r="AE574" s="316" t="s">
        <v>192</v>
      </c>
      <c r="AF574" s="317"/>
      <c r="AG574" s="317"/>
      <c r="AH574" s="318"/>
      <c r="AI574" s="319" t="s">
        <v>461</v>
      </c>
      <c r="AJ574" s="319"/>
      <c r="AK574" s="319"/>
      <c r="AL574" s="145"/>
      <c r="AM574" s="319" t="s">
        <v>462</v>
      </c>
      <c r="AN574" s="319"/>
      <c r="AO574" s="319"/>
      <c r="AP574" s="145"/>
      <c r="AQ574" s="145"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7"/>
      <c r="H575" s="121"/>
      <c r="I575" s="121"/>
      <c r="J575" s="121"/>
      <c r="K575" s="121"/>
      <c r="L575" s="121"/>
      <c r="M575" s="121"/>
      <c r="N575" s="121"/>
      <c r="O575" s="121"/>
      <c r="P575" s="121"/>
      <c r="Q575" s="121"/>
      <c r="R575" s="121"/>
      <c r="S575" s="121"/>
      <c r="T575" s="121"/>
      <c r="U575" s="121"/>
      <c r="V575" s="121"/>
      <c r="W575" s="121"/>
      <c r="X575" s="122"/>
      <c r="Y575" s="152"/>
      <c r="Z575" s="153"/>
      <c r="AA575" s="154"/>
      <c r="AB575" s="144"/>
      <c r="AC575" s="121"/>
      <c r="AD575" s="122"/>
      <c r="AE575" s="186"/>
      <c r="AF575" s="186"/>
      <c r="AG575" s="121" t="s">
        <v>185</v>
      </c>
      <c r="AH575" s="122"/>
      <c r="AI575" s="320"/>
      <c r="AJ575" s="320"/>
      <c r="AK575" s="320"/>
      <c r="AL575" s="144"/>
      <c r="AM575" s="320"/>
      <c r="AN575" s="320"/>
      <c r="AO575" s="320"/>
      <c r="AP575" s="144"/>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2"/>
      <c r="Z579" s="153"/>
      <c r="AA579" s="154"/>
      <c r="AB579" s="145" t="s">
        <v>11</v>
      </c>
      <c r="AC579" s="118"/>
      <c r="AD579" s="119"/>
      <c r="AE579" s="316" t="s">
        <v>192</v>
      </c>
      <c r="AF579" s="317"/>
      <c r="AG579" s="317"/>
      <c r="AH579" s="318"/>
      <c r="AI579" s="319" t="s">
        <v>461</v>
      </c>
      <c r="AJ579" s="319"/>
      <c r="AK579" s="319"/>
      <c r="AL579" s="145"/>
      <c r="AM579" s="319" t="s">
        <v>462</v>
      </c>
      <c r="AN579" s="319"/>
      <c r="AO579" s="319"/>
      <c r="AP579" s="145"/>
      <c r="AQ579" s="145"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7"/>
      <c r="H580" s="121"/>
      <c r="I580" s="121"/>
      <c r="J580" s="121"/>
      <c r="K580" s="121"/>
      <c r="L580" s="121"/>
      <c r="M580" s="121"/>
      <c r="N580" s="121"/>
      <c r="O580" s="121"/>
      <c r="P580" s="121"/>
      <c r="Q580" s="121"/>
      <c r="R580" s="121"/>
      <c r="S580" s="121"/>
      <c r="T580" s="121"/>
      <c r="U580" s="121"/>
      <c r="V580" s="121"/>
      <c r="W580" s="121"/>
      <c r="X580" s="122"/>
      <c r="Y580" s="152"/>
      <c r="Z580" s="153"/>
      <c r="AA580" s="154"/>
      <c r="AB580" s="144"/>
      <c r="AC580" s="121"/>
      <c r="AD580" s="122"/>
      <c r="AE580" s="186"/>
      <c r="AF580" s="186"/>
      <c r="AG580" s="121" t="s">
        <v>185</v>
      </c>
      <c r="AH580" s="122"/>
      <c r="AI580" s="320"/>
      <c r="AJ580" s="320"/>
      <c r="AK580" s="320"/>
      <c r="AL580" s="144"/>
      <c r="AM580" s="320"/>
      <c r="AN580" s="320"/>
      <c r="AO580" s="320"/>
      <c r="AP580" s="144"/>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2"/>
      <c r="Z584" s="153"/>
      <c r="AA584" s="154"/>
      <c r="AB584" s="145" t="s">
        <v>11</v>
      </c>
      <c r="AC584" s="118"/>
      <c r="AD584" s="119"/>
      <c r="AE584" s="316" t="s">
        <v>192</v>
      </c>
      <c r="AF584" s="317"/>
      <c r="AG584" s="317"/>
      <c r="AH584" s="318"/>
      <c r="AI584" s="319" t="s">
        <v>461</v>
      </c>
      <c r="AJ584" s="319"/>
      <c r="AK584" s="319"/>
      <c r="AL584" s="145"/>
      <c r="AM584" s="319" t="s">
        <v>462</v>
      </c>
      <c r="AN584" s="319"/>
      <c r="AO584" s="319"/>
      <c r="AP584" s="145"/>
      <c r="AQ584" s="145"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7"/>
      <c r="H585" s="121"/>
      <c r="I585" s="121"/>
      <c r="J585" s="121"/>
      <c r="K585" s="121"/>
      <c r="L585" s="121"/>
      <c r="M585" s="121"/>
      <c r="N585" s="121"/>
      <c r="O585" s="121"/>
      <c r="P585" s="121"/>
      <c r="Q585" s="121"/>
      <c r="R585" s="121"/>
      <c r="S585" s="121"/>
      <c r="T585" s="121"/>
      <c r="U585" s="121"/>
      <c r="V585" s="121"/>
      <c r="W585" s="121"/>
      <c r="X585" s="122"/>
      <c r="Y585" s="152"/>
      <c r="Z585" s="153"/>
      <c r="AA585" s="154"/>
      <c r="AB585" s="144"/>
      <c r="AC585" s="121"/>
      <c r="AD585" s="122"/>
      <c r="AE585" s="186"/>
      <c r="AF585" s="186"/>
      <c r="AG585" s="121" t="s">
        <v>185</v>
      </c>
      <c r="AH585" s="122"/>
      <c r="AI585" s="320"/>
      <c r="AJ585" s="320"/>
      <c r="AK585" s="320"/>
      <c r="AL585" s="144"/>
      <c r="AM585" s="320"/>
      <c r="AN585" s="320"/>
      <c r="AO585" s="320"/>
      <c r="AP585" s="144"/>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39"/>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40"/>
      <c r="AY591">
        <f>$AY$589</f>
        <v>0</v>
      </c>
    </row>
    <row r="592" spans="1:51" ht="34.5" hidden="1" customHeight="1" x14ac:dyDescent="0.15">
      <c r="A592" s="175"/>
      <c r="B592" s="172"/>
      <c r="C592" s="166"/>
      <c r="D592" s="172"/>
      <c r="E592" s="160" t="s">
        <v>320</v>
      </c>
      <c r="F592" s="161"/>
      <c r="G592" s="880" t="s">
        <v>204</v>
      </c>
      <c r="H592" s="111"/>
      <c r="I592" s="111"/>
      <c r="J592" s="881"/>
      <c r="K592" s="882"/>
      <c r="L592" s="882"/>
      <c r="M592" s="882"/>
      <c r="N592" s="882"/>
      <c r="O592" s="882"/>
      <c r="P592" s="882"/>
      <c r="Q592" s="882"/>
      <c r="R592" s="882"/>
      <c r="S592" s="882"/>
      <c r="T592" s="883"/>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4"/>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2"/>
      <c r="Z593" s="153"/>
      <c r="AA593" s="154"/>
      <c r="AB593" s="145" t="s">
        <v>11</v>
      </c>
      <c r="AC593" s="118"/>
      <c r="AD593" s="119"/>
      <c r="AE593" s="316" t="s">
        <v>192</v>
      </c>
      <c r="AF593" s="317"/>
      <c r="AG593" s="317"/>
      <c r="AH593" s="318"/>
      <c r="AI593" s="319" t="s">
        <v>461</v>
      </c>
      <c r="AJ593" s="319"/>
      <c r="AK593" s="319"/>
      <c r="AL593" s="145"/>
      <c r="AM593" s="319" t="s">
        <v>462</v>
      </c>
      <c r="AN593" s="319"/>
      <c r="AO593" s="319"/>
      <c r="AP593" s="145"/>
      <c r="AQ593" s="145"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7"/>
      <c r="H594" s="121"/>
      <c r="I594" s="121"/>
      <c r="J594" s="121"/>
      <c r="K594" s="121"/>
      <c r="L594" s="121"/>
      <c r="M594" s="121"/>
      <c r="N594" s="121"/>
      <c r="O594" s="121"/>
      <c r="P594" s="121"/>
      <c r="Q594" s="121"/>
      <c r="R594" s="121"/>
      <c r="S594" s="121"/>
      <c r="T594" s="121"/>
      <c r="U594" s="121"/>
      <c r="V594" s="121"/>
      <c r="W594" s="121"/>
      <c r="X594" s="122"/>
      <c r="Y594" s="152"/>
      <c r="Z594" s="153"/>
      <c r="AA594" s="154"/>
      <c r="AB594" s="144"/>
      <c r="AC594" s="121"/>
      <c r="AD594" s="122"/>
      <c r="AE594" s="186"/>
      <c r="AF594" s="186"/>
      <c r="AG594" s="121" t="s">
        <v>185</v>
      </c>
      <c r="AH594" s="122"/>
      <c r="AI594" s="320"/>
      <c r="AJ594" s="320"/>
      <c r="AK594" s="320"/>
      <c r="AL594" s="144"/>
      <c r="AM594" s="320"/>
      <c r="AN594" s="320"/>
      <c r="AO594" s="320"/>
      <c r="AP594" s="144"/>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2"/>
      <c r="Z598" s="153"/>
      <c r="AA598" s="154"/>
      <c r="AB598" s="145" t="s">
        <v>11</v>
      </c>
      <c r="AC598" s="118"/>
      <c r="AD598" s="119"/>
      <c r="AE598" s="316" t="s">
        <v>192</v>
      </c>
      <c r="AF598" s="317"/>
      <c r="AG598" s="317"/>
      <c r="AH598" s="318"/>
      <c r="AI598" s="319" t="s">
        <v>461</v>
      </c>
      <c r="AJ598" s="319"/>
      <c r="AK598" s="319"/>
      <c r="AL598" s="145"/>
      <c r="AM598" s="319" t="s">
        <v>462</v>
      </c>
      <c r="AN598" s="319"/>
      <c r="AO598" s="319"/>
      <c r="AP598" s="145"/>
      <c r="AQ598" s="145"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7"/>
      <c r="H599" s="121"/>
      <c r="I599" s="121"/>
      <c r="J599" s="121"/>
      <c r="K599" s="121"/>
      <c r="L599" s="121"/>
      <c r="M599" s="121"/>
      <c r="N599" s="121"/>
      <c r="O599" s="121"/>
      <c r="P599" s="121"/>
      <c r="Q599" s="121"/>
      <c r="R599" s="121"/>
      <c r="S599" s="121"/>
      <c r="T599" s="121"/>
      <c r="U599" s="121"/>
      <c r="V599" s="121"/>
      <c r="W599" s="121"/>
      <c r="X599" s="122"/>
      <c r="Y599" s="152"/>
      <c r="Z599" s="153"/>
      <c r="AA599" s="154"/>
      <c r="AB599" s="144"/>
      <c r="AC599" s="121"/>
      <c r="AD599" s="122"/>
      <c r="AE599" s="186"/>
      <c r="AF599" s="186"/>
      <c r="AG599" s="121" t="s">
        <v>185</v>
      </c>
      <c r="AH599" s="122"/>
      <c r="AI599" s="320"/>
      <c r="AJ599" s="320"/>
      <c r="AK599" s="320"/>
      <c r="AL599" s="144"/>
      <c r="AM599" s="320"/>
      <c r="AN599" s="320"/>
      <c r="AO599" s="320"/>
      <c r="AP599" s="144"/>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2"/>
      <c r="Z603" s="153"/>
      <c r="AA603" s="154"/>
      <c r="AB603" s="145" t="s">
        <v>11</v>
      </c>
      <c r="AC603" s="118"/>
      <c r="AD603" s="119"/>
      <c r="AE603" s="316" t="s">
        <v>192</v>
      </c>
      <c r="AF603" s="317"/>
      <c r="AG603" s="317"/>
      <c r="AH603" s="318"/>
      <c r="AI603" s="319" t="s">
        <v>461</v>
      </c>
      <c r="AJ603" s="319"/>
      <c r="AK603" s="319"/>
      <c r="AL603" s="145"/>
      <c r="AM603" s="319" t="s">
        <v>462</v>
      </c>
      <c r="AN603" s="319"/>
      <c r="AO603" s="319"/>
      <c r="AP603" s="145"/>
      <c r="AQ603" s="145"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7"/>
      <c r="H604" s="121"/>
      <c r="I604" s="121"/>
      <c r="J604" s="121"/>
      <c r="K604" s="121"/>
      <c r="L604" s="121"/>
      <c r="M604" s="121"/>
      <c r="N604" s="121"/>
      <c r="O604" s="121"/>
      <c r="P604" s="121"/>
      <c r="Q604" s="121"/>
      <c r="R604" s="121"/>
      <c r="S604" s="121"/>
      <c r="T604" s="121"/>
      <c r="U604" s="121"/>
      <c r="V604" s="121"/>
      <c r="W604" s="121"/>
      <c r="X604" s="122"/>
      <c r="Y604" s="152"/>
      <c r="Z604" s="153"/>
      <c r="AA604" s="154"/>
      <c r="AB604" s="144"/>
      <c r="AC604" s="121"/>
      <c r="AD604" s="122"/>
      <c r="AE604" s="186"/>
      <c r="AF604" s="186"/>
      <c r="AG604" s="121" t="s">
        <v>185</v>
      </c>
      <c r="AH604" s="122"/>
      <c r="AI604" s="320"/>
      <c r="AJ604" s="320"/>
      <c r="AK604" s="320"/>
      <c r="AL604" s="144"/>
      <c r="AM604" s="320"/>
      <c r="AN604" s="320"/>
      <c r="AO604" s="320"/>
      <c r="AP604" s="144"/>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2"/>
      <c r="Z608" s="153"/>
      <c r="AA608" s="154"/>
      <c r="AB608" s="145" t="s">
        <v>11</v>
      </c>
      <c r="AC608" s="118"/>
      <c r="AD608" s="119"/>
      <c r="AE608" s="316" t="s">
        <v>192</v>
      </c>
      <c r="AF608" s="317"/>
      <c r="AG608" s="317"/>
      <c r="AH608" s="318"/>
      <c r="AI608" s="319" t="s">
        <v>461</v>
      </c>
      <c r="AJ608" s="319"/>
      <c r="AK608" s="319"/>
      <c r="AL608" s="145"/>
      <c r="AM608" s="319" t="s">
        <v>462</v>
      </c>
      <c r="AN608" s="319"/>
      <c r="AO608" s="319"/>
      <c r="AP608" s="145"/>
      <c r="AQ608" s="145"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7"/>
      <c r="H609" s="121"/>
      <c r="I609" s="121"/>
      <c r="J609" s="121"/>
      <c r="K609" s="121"/>
      <c r="L609" s="121"/>
      <c r="M609" s="121"/>
      <c r="N609" s="121"/>
      <c r="O609" s="121"/>
      <c r="P609" s="121"/>
      <c r="Q609" s="121"/>
      <c r="R609" s="121"/>
      <c r="S609" s="121"/>
      <c r="T609" s="121"/>
      <c r="U609" s="121"/>
      <c r="V609" s="121"/>
      <c r="W609" s="121"/>
      <c r="X609" s="122"/>
      <c r="Y609" s="152"/>
      <c r="Z609" s="153"/>
      <c r="AA609" s="154"/>
      <c r="AB609" s="144"/>
      <c r="AC609" s="121"/>
      <c r="AD609" s="122"/>
      <c r="AE609" s="186"/>
      <c r="AF609" s="186"/>
      <c r="AG609" s="121" t="s">
        <v>185</v>
      </c>
      <c r="AH609" s="122"/>
      <c r="AI609" s="320"/>
      <c r="AJ609" s="320"/>
      <c r="AK609" s="320"/>
      <c r="AL609" s="144"/>
      <c r="AM609" s="320"/>
      <c r="AN609" s="320"/>
      <c r="AO609" s="320"/>
      <c r="AP609" s="144"/>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2"/>
      <c r="Z613" s="153"/>
      <c r="AA613" s="154"/>
      <c r="AB613" s="145" t="s">
        <v>11</v>
      </c>
      <c r="AC613" s="118"/>
      <c r="AD613" s="119"/>
      <c r="AE613" s="316" t="s">
        <v>192</v>
      </c>
      <c r="AF613" s="317"/>
      <c r="AG613" s="317"/>
      <c r="AH613" s="318"/>
      <c r="AI613" s="319" t="s">
        <v>461</v>
      </c>
      <c r="AJ613" s="319"/>
      <c r="AK613" s="319"/>
      <c r="AL613" s="145"/>
      <c r="AM613" s="319" t="s">
        <v>462</v>
      </c>
      <c r="AN613" s="319"/>
      <c r="AO613" s="319"/>
      <c r="AP613" s="145"/>
      <c r="AQ613" s="145"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7"/>
      <c r="H614" s="121"/>
      <c r="I614" s="121"/>
      <c r="J614" s="121"/>
      <c r="K614" s="121"/>
      <c r="L614" s="121"/>
      <c r="M614" s="121"/>
      <c r="N614" s="121"/>
      <c r="O614" s="121"/>
      <c r="P614" s="121"/>
      <c r="Q614" s="121"/>
      <c r="R614" s="121"/>
      <c r="S614" s="121"/>
      <c r="T614" s="121"/>
      <c r="U614" s="121"/>
      <c r="V614" s="121"/>
      <c r="W614" s="121"/>
      <c r="X614" s="122"/>
      <c r="Y614" s="152"/>
      <c r="Z614" s="153"/>
      <c r="AA614" s="154"/>
      <c r="AB614" s="144"/>
      <c r="AC614" s="121"/>
      <c r="AD614" s="122"/>
      <c r="AE614" s="186"/>
      <c r="AF614" s="186"/>
      <c r="AG614" s="121" t="s">
        <v>185</v>
      </c>
      <c r="AH614" s="122"/>
      <c r="AI614" s="320"/>
      <c r="AJ614" s="320"/>
      <c r="AK614" s="320"/>
      <c r="AL614" s="144"/>
      <c r="AM614" s="320"/>
      <c r="AN614" s="320"/>
      <c r="AO614" s="320"/>
      <c r="AP614" s="144"/>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2"/>
      <c r="Z618" s="153"/>
      <c r="AA618" s="154"/>
      <c r="AB618" s="145" t="s">
        <v>11</v>
      </c>
      <c r="AC618" s="118"/>
      <c r="AD618" s="119"/>
      <c r="AE618" s="316" t="s">
        <v>192</v>
      </c>
      <c r="AF618" s="317"/>
      <c r="AG618" s="317"/>
      <c r="AH618" s="318"/>
      <c r="AI618" s="319" t="s">
        <v>461</v>
      </c>
      <c r="AJ618" s="319"/>
      <c r="AK618" s="319"/>
      <c r="AL618" s="145"/>
      <c r="AM618" s="319" t="s">
        <v>462</v>
      </c>
      <c r="AN618" s="319"/>
      <c r="AO618" s="319"/>
      <c r="AP618" s="145"/>
      <c r="AQ618" s="145"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7"/>
      <c r="H619" s="121"/>
      <c r="I619" s="121"/>
      <c r="J619" s="121"/>
      <c r="K619" s="121"/>
      <c r="L619" s="121"/>
      <c r="M619" s="121"/>
      <c r="N619" s="121"/>
      <c r="O619" s="121"/>
      <c r="P619" s="121"/>
      <c r="Q619" s="121"/>
      <c r="R619" s="121"/>
      <c r="S619" s="121"/>
      <c r="T619" s="121"/>
      <c r="U619" s="121"/>
      <c r="V619" s="121"/>
      <c r="W619" s="121"/>
      <c r="X619" s="122"/>
      <c r="Y619" s="152"/>
      <c r="Z619" s="153"/>
      <c r="AA619" s="154"/>
      <c r="AB619" s="144"/>
      <c r="AC619" s="121"/>
      <c r="AD619" s="122"/>
      <c r="AE619" s="186"/>
      <c r="AF619" s="186"/>
      <c r="AG619" s="121" t="s">
        <v>185</v>
      </c>
      <c r="AH619" s="122"/>
      <c r="AI619" s="320"/>
      <c r="AJ619" s="320"/>
      <c r="AK619" s="320"/>
      <c r="AL619" s="144"/>
      <c r="AM619" s="320"/>
      <c r="AN619" s="320"/>
      <c r="AO619" s="320"/>
      <c r="AP619" s="144"/>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2"/>
      <c r="Z623" s="153"/>
      <c r="AA623" s="154"/>
      <c r="AB623" s="145" t="s">
        <v>11</v>
      </c>
      <c r="AC623" s="118"/>
      <c r="AD623" s="119"/>
      <c r="AE623" s="316" t="s">
        <v>192</v>
      </c>
      <c r="AF623" s="317"/>
      <c r="AG623" s="317"/>
      <c r="AH623" s="318"/>
      <c r="AI623" s="319" t="s">
        <v>461</v>
      </c>
      <c r="AJ623" s="319"/>
      <c r="AK623" s="319"/>
      <c r="AL623" s="145"/>
      <c r="AM623" s="319" t="s">
        <v>462</v>
      </c>
      <c r="AN623" s="319"/>
      <c r="AO623" s="319"/>
      <c r="AP623" s="145"/>
      <c r="AQ623" s="145"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7"/>
      <c r="H624" s="121"/>
      <c r="I624" s="121"/>
      <c r="J624" s="121"/>
      <c r="K624" s="121"/>
      <c r="L624" s="121"/>
      <c r="M624" s="121"/>
      <c r="N624" s="121"/>
      <c r="O624" s="121"/>
      <c r="P624" s="121"/>
      <c r="Q624" s="121"/>
      <c r="R624" s="121"/>
      <c r="S624" s="121"/>
      <c r="T624" s="121"/>
      <c r="U624" s="121"/>
      <c r="V624" s="121"/>
      <c r="W624" s="121"/>
      <c r="X624" s="122"/>
      <c r="Y624" s="152"/>
      <c r="Z624" s="153"/>
      <c r="AA624" s="154"/>
      <c r="AB624" s="144"/>
      <c r="AC624" s="121"/>
      <c r="AD624" s="122"/>
      <c r="AE624" s="186"/>
      <c r="AF624" s="186"/>
      <c r="AG624" s="121" t="s">
        <v>185</v>
      </c>
      <c r="AH624" s="122"/>
      <c r="AI624" s="320"/>
      <c r="AJ624" s="320"/>
      <c r="AK624" s="320"/>
      <c r="AL624" s="144"/>
      <c r="AM624" s="320"/>
      <c r="AN624" s="320"/>
      <c r="AO624" s="320"/>
      <c r="AP624" s="144"/>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2"/>
      <c r="Z628" s="153"/>
      <c r="AA628" s="154"/>
      <c r="AB628" s="145" t="s">
        <v>11</v>
      </c>
      <c r="AC628" s="118"/>
      <c r="AD628" s="119"/>
      <c r="AE628" s="316" t="s">
        <v>192</v>
      </c>
      <c r="AF628" s="317"/>
      <c r="AG628" s="317"/>
      <c r="AH628" s="318"/>
      <c r="AI628" s="319" t="s">
        <v>461</v>
      </c>
      <c r="AJ628" s="319"/>
      <c r="AK628" s="319"/>
      <c r="AL628" s="145"/>
      <c r="AM628" s="319" t="s">
        <v>462</v>
      </c>
      <c r="AN628" s="319"/>
      <c r="AO628" s="319"/>
      <c r="AP628" s="145"/>
      <c r="AQ628" s="145"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7"/>
      <c r="H629" s="121"/>
      <c r="I629" s="121"/>
      <c r="J629" s="121"/>
      <c r="K629" s="121"/>
      <c r="L629" s="121"/>
      <c r="M629" s="121"/>
      <c r="N629" s="121"/>
      <c r="O629" s="121"/>
      <c r="P629" s="121"/>
      <c r="Q629" s="121"/>
      <c r="R629" s="121"/>
      <c r="S629" s="121"/>
      <c r="T629" s="121"/>
      <c r="U629" s="121"/>
      <c r="V629" s="121"/>
      <c r="W629" s="121"/>
      <c r="X629" s="122"/>
      <c r="Y629" s="152"/>
      <c r="Z629" s="153"/>
      <c r="AA629" s="154"/>
      <c r="AB629" s="144"/>
      <c r="AC629" s="121"/>
      <c r="AD629" s="122"/>
      <c r="AE629" s="186"/>
      <c r="AF629" s="186"/>
      <c r="AG629" s="121" t="s">
        <v>185</v>
      </c>
      <c r="AH629" s="122"/>
      <c r="AI629" s="320"/>
      <c r="AJ629" s="320"/>
      <c r="AK629" s="320"/>
      <c r="AL629" s="144"/>
      <c r="AM629" s="320"/>
      <c r="AN629" s="320"/>
      <c r="AO629" s="320"/>
      <c r="AP629" s="144"/>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2"/>
      <c r="Z633" s="153"/>
      <c r="AA633" s="154"/>
      <c r="AB633" s="145" t="s">
        <v>11</v>
      </c>
      <c r="AC633" s="118"/>
      <c r="AD633" s="119"/>
      <c r="AE633" s="316" t="s">
        <v>192</v>
      </c>
      <c r="AF633" s="317"/>
      <c r="AG633" s="317"/>
      <c r="AH633" s="318"/>
      <c r="AI633" s="319" t="s">
        <v>461</v>
      </c>
      <c r="AJ633" s="319"/>
      <c r="AK633" s="319"/>
      <c r="AL633" s="145"/>
      <c r="AM633" s="319" t="s">
        <v>462</v>
      </c>
      <c r="AN633" s="319"/>
      <c r="AO633" s="319"/>
      <c r="AP633" s="145"/>
      <c r="AQ633" s="145"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7"/>
      <c r="H634" s="121"/>
      <c r="I634" s="121"/>
      <c r="J634" s="121"/>
      <c r="K634" s="121"/>
      <c r="L634" s="121"/>
      <c r="M634" s="121"/>
      <c r="N634" s="121"/>
      <c r="O634" s="121"/>
      <c r="P634" s="121"/>
      <c r="Q634" s="121"/>
      <c r="R634" s="121"/>
      <c r="S634" s="121"/>
      <c r="T634" s="121"/>
      <c r="U634" s="121"/>
      <c r="V634" s="121"/>
      <c r="W634" s="121"/>
      <c r="X634" s="122"/>
      <c r="Y634" s="152"/>
      <c r="Z634" s="153"/>
      <c r="AA634" s="154"/>
      <c r="AB634" s="144"/>
      <c r="AC634" s="121"/>
      <c r="AD634" s="122"/>
      <c r="AE634" s="186"/>
      <c r="AF634" s="186"/>
      <c r="AG634" s="121" t="s">
        <v>185</v>
      </c>
      <c r="AH634" s="122"/>
      <c r="AI634" s="320"/>
      <c r="AJ634" s="320"/>
      <c r="AK634" s="320"/>
      <c r="AL634" s="144"/>
      <c r="AM634" s="320"/>
      <c r="AN634" s="320"/>
      <c r="AO634" s="320"/>
      <c r="AP634" s="144"/>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2"/>
      <c r="Z638" s="153"/>
      <c r="AA638" s="154"/>
      <c r="AB638" s="145" t="s">
        <v>11</v>
      </c>
      <c r="AC638" s="118"/>
      <c r="AD638" s="119"/>
      <c r="AE638" s="316" t="s">
        <v>192</v>
      </c>
      <c r="AF638" s="317"/>
      <c r="AG638" s="317"/>
      <c r="AH638" s="318"/>
      <c r="AI638" s="319" t="s">
        <v>461</v>
      </c>
      <c r="AJ638" s="319"/>
      <c r="AK638" s="319"/>
      <c r="AL638" s="145"/>
      <c r="AM638" s="319" t="s">
        <v>462</v>
      </c>
      <c r="AN638" s="319"/>
      <c r="AO638" s="319"/>
      <c r="AP638" s="145"/>
      <c r="AQ638" s="145"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7"/>
      <c r="H639" s="121"/>
      <c r="I639" s="121"/>
      <c r="J639" s="121"/>
      <c r="K639" s="121"/>
      <c r="L639" s="121"/>
      <c r="M639" s="121"/>
      <c r="N639" s="121"/>
      <c r="O639" s="121"/>
      <c r="P639" s="121"/>
      <c r="Q639" s="121"/>
      <c r="R639" s="121"/>
      <c r="S639" s="121"/>
      <c r="T639" s="121"/>
      <c r="U639" s="121"/>
      <c r="V639" s="121"/>
      <c r="W639" s="121"/>
      <c r="X639" s="122"/>
      <c r="Y639" s="152"/>
      <c r="Z639" s="153"/>
      <c r="AA639" s="154"/>
      <c r="AB639" s="144"/>
      <c r="AC639" s="121"/>
      <c r="AD639" s="122"/>
      <c r="AE639" s="186"/>
      <c r="AF639" s="186"/>
      <c r="AG639" s="121" t="s">
        <v>185</v>
      </c>
      <c r="AH639" s="122"/>
      <c r="AI639" s="320"/>
      <c r="AJ639" s="320"/>
      <c r="AK639" s="320"/>
      <c r="AL639" s="144"/>
      <c r="AM639" s="320"/>
      <c r="AN639" s="320"/>
      <c r="AO639" s="320"/>
      <c r="AP639" s="144"/>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39"/>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40"/>
      <c r="AY645">
        <f>$AY$643</f>
        <v>0</v>
      </c>
    </row>
    <row r="646" spans="1:51" ht="34.5" hidden="1" customHeight="1" x14ac:dyDescent="0.15">
      <c r="A646" s="175"/>
      <c r="B646" s="172"/>
      <c r="C646" s="166"/>
      <c r="D646" s="172"/>
      <c r="E646" s="160" t="s">
        <v>321</v>
      </c>
      <c r="F646" s="161"/>
      <c r="G646" s="880" t="s">
        <v>204</v>
      </c>
      <c r="H646" s="111"/>
      <c r="I646" s="111"/>
      <c r="J646" s="881"/>
      <c r="K646" s="882"/>
      <c r="L646" s="882"/>
      <c r="M646" s="882"/>
      <c r="N646" s="882"/>
      <c r="O646" s="882"/>
      <c r="P646" s="882"/>
      <c r="Q646" s="882"/>
      <c r="R646" s="882"/>
      <c r="S646" s="882"/>
      <c r="T646" s="883"/>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4"/>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2"/>
      <c r="Z647" s="153"/>
      <c r="AA647" s="154"/>
      <c r="AB647" s="145" t="s">
        <v>11</v>
      </c>
      <c r="AC647" s="118"/>
      <c r="AD647" s="119"/>
      <c r="AE647" s="316" t="s">
        <v>192</v>
      </c>
      <c r="AF647" s="317"/>
      <c r="AG647" s="317"/>
      <c r="AH647" s="318"/>
      <c r="AI647" s="319" t="s">
        <v>461</v>
      </c>
      <c r="AJ647" s="319"/>
      <c r="AK647" s="319"/>
      <c r="AL647" s="145"/>
      <c r="AM647" s="319" t="s">
        <v>462</v>
      </c>
      <c r="AN647" s="319"/>
      <c r="AO647" s="319"/>
      <c r="AP647" s="145"/>
      <c r="AQ647" s="145"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7"/>
      <c r="H648" s="121"/>
      <c r="I648" s="121"/>
      <c r="J648" s="121"/>
      <c r="K648" s="121"/>
      <c r="L648" s="121"/>
      <c r="M648" s="121"/>
      <c r="N648" s="121"/>
      <c r="O648" s="121"/>
      <c r="P648" s="121"/>
      <c r="Q648" s="121"/>
      <c r="R648" s="121"/>
      <c r="S648" s="121"/>
      <c r="T648" s="121"/>
      <c r="U648" s="121"/>
      <c r="V648" s="121"/>
      <c r="W648" s="121"/>
      <c r="X648" s="122"/>
      <c r="Y648" s="152"/>
      <c r="Z648" s="153"/>
      <c r="AA648" s="154"/>
      <c r="AB648" s="144"/>
      <c r="AC648" s="121"/>
      <c r="AD648" s="122"/>
      <c r="AE648" s="186"/>
      <c r="AF648" s="186"/>
      <c r="AG648" s="121" t="s">
        <v>185</v>
      </c>
      <c r="AH648" s="122"/>
      <c r="AI648" s="320"/>
      <c r="AJ648" s="320"/>
      <c r="AK648" s="320"/>
      <c r="AL648" s="144"/>
      <c r="AM648" s="320"/>
      <c r="AN648" s="320"/>
      <c r="AO648" s="320"/>
      <c r="AP648" s="144"/>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2"/>
      <c r="Z652" s="153"/>
      <c r="AA652" s="154"/>
      <c r="AB652" s="145" t="s">
        <v>11</v>
      </c>
      <c r="AC652" s="118"/>
      <c r="AD652" s="119"/>
      <c r="AE652" s="316" t="s">
        <v>192</v>
      </c>
      <c r="AF652" s="317"/>
      <c r="AG652" s="317"/>
      <c r="AH652" s="318"/>
      <c r="AI652" s="319" t="s">
        <v>461</v>
      </c>
      <c r="AJ652" s="319"/>
      <c r="AK652" s="319"/>
      <c r="AL652" s="145"/>
      <c r="AM652" s="319" t="s">
        <v>462</v>
      </c>
      <c r="AN652" s="319"/>
      <c r="AO652" s="319"/>
      <c r="AP652" s="145"/>
      <c r="AQ652" s="145"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7"/>
      <c r="H653" s="121"/>
      <c r="I653" s="121"/>
      <c r="J653" s="121"/>
      <c r="K653" s="121"/>
      <c r="L653" s="121"/>
      <c r="M653" s="121"/>
      <c r="N653" s="121"/>
      <c r="O653" s="121"/>
      <c r="P653" s="121"/>
      <c r="Q653" s="121"/>
      <c r="R653" s="121"/>
      <c r="S653" s="121"/>
      <c r="T653" s="121"/>
      <c r="U653" s="121"/>
      <c r="V653" s="121"/>
      <c r="W653" s="121"/>
      <c r="X653" s="122"/>
      <c r="Y653" s="152"/>
      <c r="Z653" s="153"/>
      <c r="AA653" s="154"/>
      <c r="AB653" s="144"/>
      <c r="AC653" s="121"/>
      <c r="AD653" s="122"/>
      <c r="AE653" s="186"/>
      <c r="AF653" s="186"/>
      <c r="AG653" s="121" t="s">
        <v>185</v>
      </c>
      <c r="AH653" s="122"/>
      <c r="AI653" s="320"/>
      <c r="AJ653" s="320"/>
      <c r="AK653" s="320"/>
      <c r="AL653" s="144"/>
      <c r="AM653" s="320"/>
      <c r="AN653" s="320"/>
      <c r="AO653" s="320"/>
      <c r="AP653" s="144"/>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2"/>
      <c r="Z657" s="153"/>
      <c r="AA657" s="154"/>
      <c r="AB657" s="145" t="s">
        <v>11</v>
      </c>
      <c r="AC657" s="118"/>
      <c r="AD657" s="119"/>
      <c r="AE657" s="316" t="s">
        <v>192</v>
      </c>
      <c r="AF657" s="317"/>
      <c r="AG657" s="317"/>
      <c r="AH657" s="318"/>
      <c r="AI657" s="319" t="s">
        <v>461</v>
      </c>
      <c r="AJ657" s="319"/>
      <c r="AK657" s="319"/>
      <c r="AL657" s="145"/>
      <c r="AM657" s="319" t="s">
        <v>462</v>
      </c>
      <c r="AN657" s="319"/>
      <c r="AO657" s="319"/>
      <c r="AP657" s="145"/>
      <c r="AQ657" s="145"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7"/>
      <c r="H658" s="121"/>
      <c r="I658" s="121"/>
      <c r="J658" s="121"/>
      <c r="K658" s="121"/>
      <c r="L658" s="121"/>
      <c r="M658" s="121"/>
      <c r="N658" s="121"/>
      <c r="O658" s="121"/>
      <c r="P658" s="121"/>
      <c r="Q658" s="121"/>
      <c r="R658" s="121"/>
      <c r="S658" s="121"/>
      <c r="T658" s="121"/>
      <c r="U658" s="121"/>
      <c r="V658" s="121"/>
      <c r="W658" s="121"/>
      <c r="X658" s="122"/>
      <c r="Y658" s="152"/>
      <c r="Z658" s="153"/>
      <c r="AA658" s="154"/>
      <c r="AB658" s="144"/>
      <c r="AC658" s="121"/>
      <c r="AD658" s="122"/>
      <c r="AE658" s="186"/>
      <c r="AF658" s="186"/>
      <c r="AG658" s="121" t="s">
        <v>185</v>
      </c>
      <c r="AH658" s="122"/>
      <c r="AI658" s="320"/>
      <c r="AJ658" s="320"/>
      <c r="AK658" s="320"/>
      <c r="AL658" s="144"/>
      <c r="AM658" s="320"/>
      <c r="AN658" s="320"/>
      <c r="AO658" s="320"/>
      <c r="AP658" s="144"/>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2"/>
      <c r="Z662" s="153"/>
      <c r="AA662" s="154"/>
      <c r="AB662" s="145" t="s">
        <v>11</v>
      </c>
      <c r="AC662" s="118"/>
      <c r="AD662" s="119"/>
      <c r="AE662" s="316" t="s">
        <v>192</v>
      </c>
      <c r="AF662" s="317"/>
      <c r="AG662" s="317"/>
      <c r="AH662" s="318"/>
      <c r="AI662" s="319" t="s">
        <v>461</v>
      </c>
      <c r="AJ662" s="319"/>
      <c r="AK662" s="319"/>
      <c r="AL662" s="145"/>
      <c r="AM662" s="319" t="s">
        <v>462</v>
      </c>
      <c r="AN662" s="319"/>
      <c r="AO662" s="319"/>
      <c r="AP662" s="145"/>
      <c r="AQ662" s="145"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7"/>
      <c r="H663" s="121"/>
      <c r="I663" s="121"/>
      <c r="J663" s="121"/>
      <c r="K663" s="121"/>
      <c r="L663" s="121"/>
      <c r="M663" s="121"/>
      <c r="N663" s="121"/>
      <c r="O663" s="121"/>
      <c r="P663" s="121"/>
      <c r="Q663" s="121"/>
      <c r="R663" s="121"/>
      <c r="S663" s="121"/>
      <c r="T663" s="121"/>
      <c r="U663" s="121"/>
      <c r="V663" s="121"/>
      <c r="W663" s="121"/>
      <c r="X663" s="122"/>
      <c r="Y663" s="152"/>
      <c r="Z663" s="153"/>
      <c r="AA663" s="154"/>
      <c r="AB663" s="144"/>
      <c r="AC663" s="121"/>
      <c r="AD663" s="122"/>
      <c r="AE663" s="186"/>
      <c r="AF663" s="186"/>
      <c r="AG663" s="121" t="s">
        <v>185</v>
      </c>
      <c r="AH663" s="122"/>
      <c r="AI663" s="320"/>
      <c r="AJ663" s="320"/>
      <c r="AK663" s="320"/>
      <c r="AL663" s="144"/>
      <c r="AM663" s="320"/>
      <c r="AN663" s="320"/>
      <c r="AO663" s="320"/>
      <c r="AP663" s="144"/>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2"/>
      <c r="Z667" s="153"/>
      <c r="AA667" s="154"/>
      <c r="AB667" s="145" t="s">
        <v>11</v>
      </c>
      <c r="AC667" s="118"/>
      <c r="AD667" s="119"/>
      <c r="AE667" s="316" t="s">
        <v>192</v>
      </c>
      <c r="AF667" s="317"/>
      <c r="AG667" s="317"/>
      <c r="AH667" s="318"/>
      <c r="AI667" s="319" t="s">
        <v>461</v>
      </c>
      <c r="AJ667" s="319"/>
      <c r="AK667" s="319"/>
      <c r="AL667" s="145"/>
      <c r="AM667" s="319" t="s">
        <v>462</v>
      </c>
      <c r="AN667" s="319"/>
      <c r="AO667" s="319"/>
      <c r="AP667" s="145"/>
      <c r="AQ667" s="145"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7"/>
      <c r="H668" s="121"/>
      <c r="I668" s="121"/>
      <c r="J668" s="121"/>
      <c r="K668" s="121"/>
      <c r="L668" s="121"/>
      <c r="M668" s="121"/>
      <c r="N668" s="121"/>
      <c r="O668" s="121"/>
      <c r="P668" s="121"/>
      <c r="Q668" s="121"/>
      <c r="R668" s="121"/>
      <c r="S668" s="121"/>
      <c r="T668" s="121"/>
      <c r="U668" s="121"/>
      <c r="V668" s="121"/>
      <c r="W668" s="121"/>
      <c r="X668" s="122"/>
      <c r="Y668" s="152"/>
      <c r="Z668" s="153"/>
      <c r="AA668" s="154"/>
      <c r="AB668" s="144"/>
      <c r="AC668" s="121"/>
      <c r="AD668" s="122"/>
      <c r="AE668" s="186"/>
      <c r="AF668" s="186"/>
      <c r="AG668" s="121" t="s">
        <v>185</v>
      </c>
      <c r="AH668" s="122"/>
      <c r="AI668" s="320"/>
      <c r="AJ668" s="320"/>
      <c r="AK668" s="320"/>
      <c r="AL668" s="144"/>
      <c r="AM668" s="320"/>
      <c r="AN668" s="320"/>
      <c r="AO668" s="320"/>
      <c r="AP668" s="144"/>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2"/>
      <c r="Z672" s="153"/>
      <c r="AA672" s="154"/>
      <c r="AB672" s="145" t="s">
        <v>11</v>
      </c>
      <c r="AC672" s="118"/>
      <c r="AD672" s="119"/>
      <c r="AE672" s="316" t="s">
        <v>192</v>
      </c>
      <c r="AF672" s="317"/>
      <c r="AG672" s="317"/>
      <c r="AH672" s="318"/>
      <c r="AI672" s="319" t="s">
        <v>461</v>
      </c>
      <c r="AJ672" s="319"/>
      <c r="AK672" s="319"/>
      <c r="AL672" s="145"/>
      <c r="AM672" s="319" t="s">
        <v>462</v>
      </c>
      <c r="AN672" s="319"/>
      <c r="AO672" s="319"/>
      <c r="AP672" s="145"/>
      <c r="AQ672" s="145"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7"/>
      <c r="H673" s="121"/>
      <c r="I673" s="121"/>
      <c r="J673" s="121"/>
      <c r="K673" s="121"/>
      <c r="L673" s="121"/>
      <c r="M673" s="121"/>
      <c r="N673" s="121"/>
      <c r="O673" s="121"/>
      <c r="P673" s="121"/>
      <c r="Q673" s="121"/>
      <c r="R673" s="121"/>
      <c r="S673" s="121"/>
      <c r="T673" s="121"/>
      <c r="U673" s="121"/>
      <c r="V673" s="121"/>
      <c r="W673" s="121"/>
      <c r="X673" s="122"/>
      <c r="Y673" s="152"/>
      <c r="Z673" s="153"/>
      <c r="AA673" s="154"/>
      <c r="AB673" s="144"/>
      <c r="AC673" s="121"/>
      <c r="AD673" s="122"/>
      <c r="AE673" s="186"/>
      <c r="AF673" s="186"/>
      <c r="AG673" s="121" t="s">
        <v>185</v>
      </c>
      <c r="AH673" s="122"/>
      <c r="AI673" s="320"/>
      <c r="AJ673" s="320"/>
      <c r="AK673" s="320"/>
      <c r="AL673" s="144"/>
      <c r="AM673" s="320"/>
      <c r="AN673" s="320"/>
      <c r="AO673" s="320"/>
      <c r="AP673" s="144"/>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2"/>
      <c r="Z677" s="153"/>
      <c r="AA677" s="154"/>
      <c r="AB677" s="145" t="s">
        <v>11</v>
      </c>
      <c r="AC677" s="118"/>
      <c r="AD677" s="119"/>
      <c r="AE677" s="316" t="s">
        <v>192</v>
      </c>
      <c r="AF677" s="317"/>
      <c r="AG677" s="317"/>
      <c r="AH677" s="318"/>
      <c r="AI677" s="319" t="s">
        <v>461</v>
      </c>
      <c r="AJ677" s="319"/>
      <c r="AK677" s="319"/>
      <c r="AL677" s="145"/>
      <c r="AM677" s="319" t="s">
        <v>462</v>
      </c>
      <c r="AN677" s="319"/>
      <c r="AO677" s="319"/>
      <c r="AP677" s="145"/>
      <c r="AQ677" s="145"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7"/>
      <c r="H678" s="121"/>
      <c r="I678" s="121"/>
      <c r="J678" s="121"/>
      <c r="K678" s="121"/>
      <c r="L678" s="121"/>
      <c r="M678" s="121"/>
      <c r="N678" s="121"/>
      <c r="O678" s="121"/>
      <c r="P678" s="121"/>
      <c r="Q678" s="121"/>
      <c r="R678" s="121"/>
      <c r="S678" s="121"/>
      <c r="T678" s="121"/>
      <c r="U678" s="121"/>
      <c r="V678" s="121"/>
      <c r="W678" s="121"/>
      <c r="X678" s="122"/>
      <c r="Y678" s="152"/>
      <c r="Z678" s="153"/>
      <c r="AA678" s="154"/>
      <c r="AB678" s="144"/>
      <c r="AC678" s="121"/>
      <c r="AD678" s="122"/>
      <c r="AE678" s="186"/>
      <c r="AF678" s="186"/>
      <c r="AG678" s="121" t="s">
        <v>185</v>
      </c>
      <c r="AH678" s="122"/>
      <c r="AI678" s="320"/>
      <c r="AJ678" s="320"/>
      <c r="AK678" s="320"/>
      <c r="AL678" s="144"/>
      <c r="AM678" s="320"/>
      <c r="AN678" s="320"/>
      <c r="AO678" s="320"/>
      <c r="AP678" s="144"/>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2"/>
      <c r="Z682" s="153"/>
      <c r="AA682" s="154"/>
      <c r="AB682" s="145" t="s">
        <v>11</v>
      </c>
      <c r="AC682" s="118"/>
      <c r="AD682" s="119"/>
      <c r="AE682" s="316" t="s">
        <v>192</v>
      </c>
      <c r="AF682" s="317"/>
      <c r="AG682" s="317"/>
      <c r="AH682" s="318"/>
      <c r="AI682" s="319" t="s">
        <v>461</v>
      </c>
      <c r="AJ682" s="319"/>
      <c r="AK682" s="319"/>
      <c r="AL682" s="145"/>
      <c r="AM682" s="319" t="s">
        <v>462</v>
      </c>
      <c r="AN682" s="319"/>
      <c r="AO682" s="319"/>
      <c r="AP682" s="145"/>
      <c r="AQ682" s="145"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7"/>
      <c r="H683" s="121"/>
      <c r="I683" s="121"/>
      <c r="J683" s="121"/>
      <c r="K683" s="121"/>
      <c r="L683" s="121"/>
      <c r="M683" s="121"/>
      <c r="N683" s="121"/>
      <c r="O683" s="121"/>
      <c r="P683" s="121"/>
      <c r="Q683" s="121"/>
      <c r="R683" s="121"/>
      <c r="S683" s="121"/>
      <c r="T683" s="121"/>
      <c r="U683" s="121"/>
      <c r="V683" s="121"/>
      <c r="W683" s="121"/>
      <c r="X683" s="122"/>
      <c r="Y683" s="152"/>
      <c r="Z683" s="153"/>
      <c r="AA683" s="154"/>
      <c r="AB683" s="144"/>
      <c r="AC683" s="121"/>
      <c r="AD683" s="122"/>
      <c r="AE683" s="186"/>
      <c r="AF683" s="186"/>
      <c r="AG683" s="121" t="s">
        <v>185</v>
      </c>
      <c r="AH683" s="122"/>
      <c r="AI683" s="320"/>
      <c r="AJ683" s="320"/>
      <c r="AK683" s="320"/>
      <c r="AL683" s="144"/>
      <c r="AM683" s="320"/>
      <c r="AN683" s="320"/>
      <c r="AO683" s="320"/>
      <c r="AP683" s="144"/>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2"/>
      <c r="Z687" s="153"/>
      <c r="AA687" s="154"/>
      <c r="AB687" s="145" t="s">
        <v>11</v>
      </c>
      <c r="AC687" s="118"/>
      <c r="AD687" s="119"/>
      <c r="AE687" s="316" t="s">
        <v>192</v>
      </c>
      <c r="AF687" s="317"/>
      <c r="AG687" s="317"/>
      <c r="AH687" s="318"/>
      <c r="AI687" s="319" t="s">
        <v>461</v>
      </c>
      <c r="AJ687" s="319"/>
      <c r="AK687" s="319"/>
      <c r="AL687" s="145"/>
      <c r="AM687" s="319" t="s">
        <v>462</v>
      </c>
      <c r="AN687" s="319"/>
      <c r="AO687" s="319"/>
      <c r="AP687" s="145"/>
      <c r="AQ687" s="145"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7"/>
      <c r="H688" s="121"/>
      <c r="I688" s="121"/>
      <c r="J688" s="121"/>
      <c r="K688" s="121"/>
      <c r="L688" s="121"/>
      <c r="M688" s="121"/>
      <c r="N688" s="121"/>
      <c r="O688" s="121"/>
      <c r="P688" s="121"/>
      <c r="Q688" s="121"/>
      <c r="R688" s="121"/>
      <c r="S688" s="121"/>
      <c r="T688" s="121"/>
      <c r="U688" s="121"/>
      <c r="V688" s="121"/>
      <c r="W688" s="121"/>
      <c r="X688" s="122"/>
      <c r="Y688" s="152"/>
      <c r="Z688" s="153"/>
      <c r="AA688" s="154"/>
      <c r="AB688" s="144"/>
      <c r="AC688" s="121"/>
      <c r="AD688" s="122"/>
      <c r="AE688" s="186"/>
      <c r="AF688" s="186"/>
      <c r="AG688" s="121" t="s">
        <v>185</v>
      </c>
      <c r="AH688" s="122"/>
      <c r="AI688" s="320"/>
      <c r="AJ688" s="320"/>
      <c r="AK688" s="320"/>
      <c r="AL688" s="144"/>
      <c r="AM688" s="320"/>
      <c r="AN688" s="320"/>
      <c r="AO688" s="320"/>
      <c r="AP688" s="144"/>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2"/>
      <c r="Z692" s="153"/>
      <c r="AA692" s="154"/>
      <c r="AB692" s="145" t="s">
        <v>11</v>
      </c>
      <c r="AC692" s="118"/>
      <c r="AD692" s="119"/>
      <c r="AE692" s="316" t="s">
        <v>192</v>
      </c>
      <c r="AF692" s="317"/>
      <c r="AG692" s="317"/>
      <c r="AH692" s="318"/>
      <c r="AI692" s="319" t="s">
        <v>461</v>
      </c>
      <c r="AJ692" s="319"/>
      <c r="AK692" s="319"/>
      <c r="AL692" s="145"/>
      <c r="AM692" s="319" t="s">
        <v>462</v>
      </c>
      <c r="AN692" s="319"/>
      <c r="AO692" s="319"/>
      <c r="AP692" s="145"/>
      <c r="AQ692" s="145"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7"/>
      <c r="H693" s="121"/>
      <c r="I693" s="121"/>
      <c r="J693" s="121"/>
      <c r="K693" s="121"/>
      <c r="L693" s="121"/>
      <c r="M693" s="121"/>
      <c r="N693" s="121"/>
      <c r="O693" s="121"/>
      <c r="P693" s="121"/>
      <c r="Q693" s="121"/>
      <c r="R693" s="121"/>
      <c r="S693" s="121"/>
      <c r="T693" s="121"/>
      <c r="U693" s="121"/>
      <c r="V693" s="121"/>
      <c r="W693" s="121"/>
      <c r="X693" s="122"/>
      <c r="Y693" s="152"/>
      <c r="Z693" s="153"/>
      <c r="AA693" s="154"/>
      <c r="AB693" s="144"/>
      <c r="AC693" s="121"/>
      <c r="AD693" s="122"/>
      <c r="AE693" s="186"/>
      <c r="AF693" s="186"/>
      <c r="AG693" s="121" t="s">
        <v>185</v>
      </c>
      <c r="AH693" s="122"/>
      <c r="AI693" s="320"/>
      <c r="AJ693" s="320"/>
      <c r="AK693" s="320"/>
      <c r="AL693" s="144"/>
      <c r="AM693" s="320"/>
      <c r="AN693" s="320"/>
      <c r="AO693" s="320"/>
      <c r="AP693" s="144"/>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8" t="s">
        <v>46</v>
      </c>
      <c r="B700" s="889"/>
      <c r="C700" s="889"/>
      <c r="D700" s="889"/>
      <c r="E700" s="889"/>
      <c r="F700" s="889"/>
      <c r="G700" s="889"/>
      <c r="H700" s="889"/>
      <c r="I700" s="889"/>
      <c r="J700" s="889"/>
      <c r="K700" s="889"/>
      <c r="L700" s="889"/>
      <c r="M700" s="889"/>
      <c r="N700" s="889"/>
      <c r="O700" s="889"/>
      <c r="P700" s="889"/>
      <c r="Q700" s="889"/>
      <c r="R700" s="889"/>
      <c r="S700" s="889"/>
      <c r="T700" s="889"/>
      <c r="U700" s="889"/>
      <c r="V700" s="889"/>
      <c r="W700" s="889"/>
      <c r="X700" s="889"/>
      <c r="Y700" s="889"/>
      <c r="Z700" s="889"/>
      <c r="AA700" s="889"/>
      <c r="AB700" s="889"/>
      <c r="AC700" s="889"/>
      <c r="AD700" s="889"/>
      <c r="AE700" s="889"/>
      <c r="AF700" s="889"/>
      <c r="AG700" s="889"/>
      <c r="AH700" s="889"/>
      <c r="AI700" s="889"/>
      <c r="AJ700" s="889"/>
      <c r="AK700" s="889"/>
      <c r="AL700" s="889"/>
      <c r="AM700" s="889"/>
      <c r="AN700" s="889"/>
      <c r="AO700" s="889"/>
      <c r="AP700" s="889"/>
      <c r="AQ700" s="889"/>
      <c r="AR700" s="889"/>
      <c r="AS700" s="889"/>
      <c r="AT700" s="889"/>
      <c r="AU700" s="889"/>
      <c r="AV700" s="889"/>
      <c r="AW700" s="889"/>
      <c r="AX700" s="890"/>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5" t="s">
        <v>30</v>
      </c>
      <c r="AH701" s="361"/>
      <c r="AI701" s="361"/>
      <c r="AJ701" s="361"/>
      <c r="AK701" s="361"/>
      <c r="AL701" s="361"/>
      <c r="AM701" s="361"/>
      <c r="AN701" s="361"/>
      <c r="AO701" s="361"/>
      <c r="AP701" s="361"/>
      <c r="AQ701" s="361"/>
      <c r="AR701" s="361"/>
      <c r="AS701" s="361"/>
      <c r="AT701" s="361"/>
      <c r="AU701" s="361"/>
      <c r="AV701" s="361"/>
      <c r="AW701" s="361"/>
      <c r="AX701" s="806"/>
    </row>
    <row r="702" spans="1:51" ht="135" customHeight="1" x14ac:dyDescent="0.15">
      <c r="A702" s="851" t="s">
        <v>139</v>
      </c>
      <c r="B702" s="852"/>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6" t="s">
        <v>661</v>
      </c>
      <c r="AE702" s="327"/>
      <c r="AF702" s="327"/>
      <c r="AG702" s="364" t="s">
        <v>687</v>
      </c>
      <c r="AH702" s="365"/>
      <c r="AI702" s="365"/>
      <c r="AJ702" s="365"/>
      <c r="AK702" s="365"/>
      <c r="AL702" s="365"/>
      <c r="AM702" s="365"/>
      <c r="AN702" s="365"/>
      <c r="AO702" s="365"/>
      <c r="AP702" s="365"/>
      <c r="AQ702" s="365"/>
      <c r="AR702" s="365"/>
      <c r="AS702" s="365"/>
      <c r="AT702" s="365"/>
      <c r="AU702" s="365"/>
      <c r="AV702" s="365"/>
      <c r="AW702" s="365"/>
      <c r="AX702" s="366"/>
    </row>
    <row r="703" spans="1:51" ht="45" customHeight="1" x14ac:dyDescent="0.15">
      <c r="A703" s="853"/>
      <c r="B703" s="854"/>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71"/>
      <c r="AD703" s="307" t="s">
        <v>656</v>
      </c>
      <c r="AE703" s="308"/>
      <c r="AF703" s="308"/>
      <c r="AG703" s="89" t="s">
        <v>683</v>
      </c>
      <c r="AH703" s="90"/>
      <c r="AI703" s="90"/>
      <c r="AJ703" s="90"/>
      <c r="AK703" s="90"/>
      <c r="AL703" s="90"/>
      <c r="AM703" s="90"/>
      <c r="AN703" s="90"/>
      <c r="AO703" s="90"/>
      <c r="AP703" s="90"/>
      <c r="AQ703" s="90"/>
      <c r="AR703" s="90"/>
      <c r="AS703" s="90"/>
      <c r="AT703" s="90"/>
      <c r="AU703" s="90"/>
      <c r="AV703" s="90"/>
      <c r="AW703" s="90"/>
      <c r="AX703" s="91"/>
    </row>
    <row r="704" spans="1:51" ht="69.75" customHeight="1" x14ac:dyDescent="0.15">
      <c r="A704" s="855"/>
      <c r="B704" s="856"/>
      <c r="C704" s="799" t="s">
        <v>141</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766" t="s">
        <v>656</v>
      </c>
      <c r="AE704" s="767"/>
      <c r="AF704" s="767"/>
      <c r="AG704" s="115" t="s">
        <v>685</v>
      </c>
      <c r="AH704" s="96"/>
      <c r="AI704" s="96"/>
      <c r="AJ704" s="96"/>
      <c r="AK704" s="96"/>
      <c r="AL704" s="96"/>
      <c r="AM704" s="96"/>
      <c r="AN704" s="96"/>
      <c r="AO704" s="96"/>
      <c r="AP704" s="96"/>
      <c r="AQ704" s="96"/>
      <c r="AR704" s="96"/>
      <c r="AS704" s="96"/>
      <c r="AT704" s="96"/>
      <c r="AU704" s="96"/>
      <c r="AV704" s="96"/>
      <c r="AW704" s="96"/>
      <c r="AX704" s="116"/>
    </row>
    <row r="705" spans="1:50" ht="27" customHeight="1" x14ac:dyDescent="0.15">
      <c r="A705" s="624" t="s">
        <v>38</v>
      </c>
      <c r="B705" s="625"/>
      <c r="C705" s="802" t="s">
        <v>40</v>
      </c>
      <c r="D705" s="803"/>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4"/>
      <c r="AD705" s="698" t="s">
        <v>656</v>
      </c>
      <c r="AE705" s="699"/>
      <c r="AF705" s="699"/>
      <c r="AG705" s="113" t="s">
        <v>697</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6"/>
      <c r="B706" s="627"/>
      <c r="C706" s="778"/>
      <c r="D706" s="779"/>
      <c r="E706" s="714" t="s">
        <v>299</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07" t="s">
        <v>677</v>
      </c>
      <c r="AE706" s="308"/>
      <c r="AF706" s="647"/>
      <c r="AG706" s="115"/>
      <c r="AH706" s="96"/>
      <c r="AI706" s="96"/>
      <c r="AJ706" s="96"/>
      <c r="AK706" s="96"/>
      <c r="AL706" s="96"/>
      <c r="AM706" s="96"/>
      <c r="AN706" s="96"/>
      <c r="AO706" s="96"/>
      <c r="AP706" s="96"/>
      <c r="AQ706" s="96"/>
      <c r="AR706" s="96"/>
      <c r="AS706" s="96"/>
      <c r="AT706" s="96"/>
      <c r="AU706" s="96"/>
      <c r="AV706" s="96"/>
      <c r="AW706" s="96"/>
      <c r="AX706" s="116"/>
    </row>
    <row r="707" spans="1:50" ht="26.25" customHeight="1" x14ac:dyDescent="0.15">
      <c r="A707" s="626"/>
      <c r="B707" s="627"/>
      <c r="C707" s="780"/>
      <c r="D707" s="781"/>
      <c r="E707" s="717" t="s">
        <v>239</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6" t="s">
        <v>676</v>
      </c>
      <c r="AE707" s="817"/>
      <c r="AF707" s="817"/>
      <c r="AG707" s="115"/>
      <c r="AH707" s="96"/>
      <c r="AI707" s="96"/>
      <c r="AJ707" s="96"/>
      <c r="AK707" s="96"/>
      <c r="AL707" s="96"/>
      <c r="AM707" s="96"/>
      <c r="AN707" s="96"/>
      <c r="AO707" s="96"/>
      <c r="AP707" s="96"/>
      <c r="AQ707" s="96"/>
      <c r="AR707" s="96"/>
      <c r="AS707" s="96"/>
      <c r="AT707" s="96"/>
      <c r="AU707" s="96"/>
      <c r="AV707" s="96"/>
      <c r="AW707" s="96"/>
      <c r="AX707" s="116"/>
    </row>
    <row r="708" spans="1:50" ht="59.25" customHeight="1" x14ac:dyDescent="0.15">
      <c r="A708" s="626"/>
      <c r="B708" s="628"/>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88" t="s">
        <v>656</v>
      </c>
      <c r="AE708" s="589"/>
      <c r="AF708" s="589"/>
      <c r="AG708" s="726" t="s">
        <v>686</v>
      </c>
      <c r="AH708" s="727"/>
      <c r="AI708" s="727"/>
      <c r="AJ708" s="727"/>
      <c r="AK708" s="727"/>
      <c r="AL708" s="727"/>
      <c r="AM708" s="727"/>
      <c r="AN708" s="727"/>
      <c r="AO708" s="727"/>
      <c r="AP708" s="727"/>
      <c r="AQ708" s="727"/>
      <c r="AR708" s="727"/>
      <c r="AS708" s="727"/>
      <c r="AT708" s="727"/>
      <c r="AU708" s="727"/>
      <c r="AV708" s="727"/>
      <c r="AW708" s="727"/>
      <c r="AX708" s="728"/>
    </row>
    <row r="709" spans="1:50" ht="45" customHeight="1" x14ac:dyDescent="0.15">
      <c r="A709" s="626"/>
      <c r="B709" s="628"/>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656</v>
      </c>
      <c r="AE709" s="308"/>
      <c r="AF709" s="308"/>
      <c r="AG709" s="89" t="s">
        <v>695</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6"/>
      <c r="B710" s="628"/>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662</v>
      </c>
      <c r="AE710" s="308"/>
      <c r="AF710" s="308"/>
      <c r="AG710" s="89" t="s">
        <v>324</v>
      </c>
      <c r="AH710" s="90"/>
      <c r="AI710" s="90"/>
      <c r="AJ710" s="90"/>
      <c r="AK710" s="90"/>
      <c r="AL710" s="90"/>
      <c r="AM710" s="90"/>
      <c r="AN710" s="90"/>
      <c r="AO710" s="90"/>
      <c r="AP710" s="90"/>
      <c r="AQ710" s="90"/>
      <c r="AR710" s="90"/>
      <c r="AS710" s="90"/>
      <c r="AT710" s="90"/>
      <c r="AU710" s="90"/>
      <c r="AV710" s="90"/>
      <c r="AW710" s="90"/>
      <c r="AX710" s="91"/>
    </row>
    <row r="711" spans="1:50" ht="45" customHeight="1" x14ac:dyDescent="0.15">
      <c r="A711" s="626"/>
      <c r="B711" s="628"/>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7"/>
      <c r="AD711" s="307" t="s">
        <v>656</v>
      </c>
      <c r="AE711" s="308"/>
      <c r="AF711" s="308"/>
      <c r="AG711" s="89" t="s">
        <v>663</v>
      </c>
      <c r="AH711" s="90"/>
      <c r="AI711" s="90"/>
      <c r="AJ711" s="90"/>
      <c r="AK711" s="90"/>
      <c r="AL711" s="90"/>
      <c r="AM711" s="90"/>
      <c r="AN711" s="90"/>
      <c r="AO711" s="90"/>
      <c r="AP711" s="90"/>
      <c r="AQ711" s="90"/>
      <c r="AR711" s="90"/>
      <c r="AS711" s="90"/>
      <c r="AT711" s="90"/>
      <c r="AU711" s="90"/>
      <c r="AV711" s="90"/>
      <c r="AW711" s="90"/>
      <c r="AX711" s="91"/>
    </row>
    <row r="712" spans="1:50" ht="46.5" customHeight="1" x14ac:dyDescent="0.15">
      <c r="A712" s="626"/>
      <c r="B712" s="628"/>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7"/>
      <c r="AD712" s="766" t="s">
        <v>656</v>
      </c>
      <c r="AE712" s="767"/>
      <c r="AF712" s="767"/>
      <c r="AG712" s="791" t="s">
        <v>698</v>
      </c>
      <c r="AH712" s="792"/>
      <c r="AI712" s="792"/>
      <c r="AJ712" s="792"/>
      <c r="AK712" s="792"/>
      <c r="AL712" s="792"/>
      <c r="AM712" s="792"/>
      <c r="AN712" s="792"/>
      <c r="AO712" s="792"/>
      <c r="AP712" s="792"/>
      <c r="AQ712" s="792"/>
      <c r="AR712" s="792"/>
      <c r="AS712" s="792"/>
      <c r="AT712" s="792"/>
      <c r="AU712" s="792"/>
      <c r="AV712" s="792"/>
      <c r="AW712" s="792"/>
      <c r="AX712" s="793"/>
    </row>
    <row r="713" spans="1:50" ht="26.25" customHeight="1" x14ac:dyDescent="0.15">
      <c r="A713" s="626"/>
      <c r="B713" s="628"/>
      <c r="C713" s="929" t="s">
        <v>268</v>
      </c>
      <c r="D713" s="930"/>
      <c r="E713" s="930"/>
      <c r="F713" s="930"/>
      <c r="G713" s="930"/>
      <c r="H713" s="930"/>
      <c r="I713" s="930"/>
      <c r="J713" s="930"/>
      <c r="K713" s="930"/>
      <c r="L713" s="930"/>
      <c r="M713" s="930"/>
      <c r="N713" s="930"/>
      <c r="O713" s="930"/>
      <c r="P713" s="930"/>
      <c r="Q713" s="930"/>
      <c r="R713" s="930"/>
      <c r="S713" s="930"/>
      <c r="T713" s="930"/>
      <c r="U713" s="930"/>
      <c r="V713" s="930"/>
      <c r="W713" s="930"/>
      <c r="X713" s="930"/>
      <c r="Y713" s="930"/>
      <c r="Z713" s="930"/>
      <c r="AA713" s="930"/>
      <c r="AB713" s="930"/>
      <c r="AC713" s="931"/>
      <c r="AD713" s="307" t="s">
        <v>662</v>
      </c>
      <c r="AE713" s="308"/>
      <c r="AF713" s="647"/>
      <c r="AG713" s="89" t="s">
        <v>324</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9"/>
      <c r="B714" s="630"/>
      <c r="C714" s="631" t="s">
        <v>246</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88" t="s">
        <v>662</v>
      </c>
      <c r="AE714" s="789"/>
      <c r="AF714" s="790"/>
      <c r="AG714" s="720" t="s">
        <v>324</v>
      </c>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x14ac:dyDescent="0.15">
      <c r="A715" s="624" t="s">
        <v>39</v>
      </c>
      <c r="B715" s="768"/>
      <c r="C715" s="769" t="s">
        <v>247</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8" t="s">
        <v>656</v>
      </c>
      <c r="AE715" s="589"/>
      <c r="AF715" s="640"/>
      <c r="AG715" s="726" t="s">
        <v>678</v>
      </c>
      <c r="AH715" s="727"/>
      <c r="AI715" s="727"/>
      <c r="AJ715" s="727"/>
      <c r="AK715" s="727"/>
      <c r="AL715" s="727"/>
      <c r="AM715" s="727"/>
      <c r="AN715" s="727"/>
      <c r="AO715" s="727"/>
      <c r="AP715" s="727"/>
      <c r="AQ715" s="727"/>
      <c r="AR715" s="727"/>
      <c r="AS715" s="727"/>
      <c r="AT715" s="727"/>
      <c r="AU715" s="727"/>
      <c r="AV715" s="727"/>
      <c r="AW715" s="727"/>
      <c r="AX715" s="728"/>
    </row>
    <row r="716" spans="1:50" ht="35.25" customHeight="1" x14ac:dyDescent="0.15">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662</v>
      </c>
      <c r="AE716" s="611"/>
      <c r="AF716" s="611"/>
      <c r="AG716" s="89" t="s">
        <v>324</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6"/>
      <c r="B717" s="628"/>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656</v>
      </c>
      <c r="AE717" s="308"/>
      <c r="AF717" s="308"/>
      <c r="AG717" s="89" t="s">
        <v>696</v>
      </c>
      <c r="AH717" s="90"/>
      <c r="AI717" s="90"/>
      <c r="AJ717" s="90"/>
      <c r="AK717" s="90"/>
      <c r="AL717" s="90"/>
      <c r="AM717" s="90"/>
      <c r="AN717" s="90"/>
      <c r="AO717" s="90"/>
      <c r="AP717" s="90"/>
      <c r="AQ717" s="90"/>
      <c r="AR717" s="90"/>
      <c r="AS717" s="90"/>
      <c r="AT717" s="90"/>
      <c r="AU717" s="90"/>
      <c r="AV717" s="90"/>
      <c r="AW717" s="90"/>
      <c r="AX717" s="91"/>
    </row>
    <row r="718" spans="1:50" ht="56.25" customHeight="1" x14ac:dyDescent="0.15">
      <c r="A718" s="629"/>
      <c r="B718" s="630"/>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656</v>
      </c>
      <c r="AE718" s="308"/>
      <c r="AF718" s="308"/>
      <c r="AG718" s="139" t="s">
        <v>688</v>
      </c>
      <c r="AH718" s="99"/>
      <c r="AI718" s="99"/>
      <c r="AJ718" s="99"/>
      <c r="AK718" s="99"/>
      <c r="AL718" s="99"/>
      <c r="AM718" s="99"/>
      <c r="AN718" s="99"/>
      <c r="AO718" s="99"/>
      <c r="AP718" s="99"/>
      <c r="AQ718" s="99"/>
      <c r="AR718" s="99"/>
      <c r="AS718" s="99"/>
      <c r="AT718" s="99"/>
      <c r="AU718" s="99"/>
      <c r="AV718" s="99"/>
      <c r="AW718" s="99"/>
      <c r="AX718" s="140"/>
    </row>
    <row r="719" spans="1:50" ht="41.25" customHeight="1" x14ac:dyDescent="0.15">
      <c r="A719" s="760" t="s">
        <v>57</v>
      </c>
      <c r="B719" s="761"/>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t="s">
        <v>662</v>
      </c>
      <c r="AE719" s="589"/>
      <c r="AF719" s="589"/>
      <c r="AG719" s="113" t="s">
        <v>658</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2"/>
      <c r="B720" s="763"/>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15"/>
      <c r="AH720" s="96"/>
      <c r="AI720" s="96"/>
      <c r="AJ720" s="96"/>
      <c r="AK720" s="96"/>
      <c r="AL720" s="96"/>
      <c r="AM720" s="96"/>
      <c r="AN720" s="96"/>
      <c r="AO720" s="96"/>
      <c r="AP720" s="96"/>
      <c r="AQ720" s="96"/>
      <c r="AR720" s="96"/>
      <c r="AS720" s="96"/>
      <c r="AT720" s="96"/>
      <c r="AU720" s="96"/>
      <c r="AV720" s="96"/>
      <c r="AW720" s="96"/>
      <c r="AX720" s="116"/>
    </row>
    <row r="721" spans="1:52" ht="24.75" hidden="1" customHeight="1" x14ac:dyDescent="0.15">
      <c r="A721" s="762"/>
      <c r="B721" s="763"/>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15"/>
      <c r="AH721" s="96"/>
      <c r="AI721" s="96"/>
      <c r="AJ721" s="96"/>
      <c r="AK721" s="96"/>
      <c r="AL721" s="96"/>
      <c r="AM721" s="96"/>
      <c r="AN721" s="96"/>
      <c r="AO721" s="96"/>
      <c r="AP721" s="96"/>
      <c r="AQ721" s="96"/>
      <c r="AR721" s="96"/>
      <c r="AS721" s="96"/>
      <c r="AT721" s="96"/>
      <c r="AU721" s="96"/>
      <c r="AV721" s="96"/>
      <c r="AW721" s="96"/>
      <c r="AX721" s="116"/>
    </row>
    <row r="722" spans="1:52" ht="24.75" hidden="1" customHeight="1" x14ac:dyDescent="0.15">
      <c r="A722" s="762"/>
      <c r="B722" s="763"/>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15"/>
      <c r="AH722" s="96"/>
      <c r="AI722" s="96"/>
      <c r="AJ722" s="96"/>
      <c r="AK722" s="96"/>
      <c r="AL722" s="96"/>
      <c r="AM722" s="96"/>
      <c r="AN722" s="96"/>
      <c r="AO722" s="96"/>
      <c r="AP722" s="96"/>
      <c r="AQ722" s="96"/>
      <c r="AR722" s="96"/>
      <c r="AS722" s="96"/>
      <c r="AT722" s="96"/>
      <c r="AU722" s="96"/>
      <c r="AV722" s="96"/>
      <c r="AW722" s="96"/>
      <c r="AX722" s="116"/>
    </row>
    <row r="723" spans="1:52" ht="24.75" hidden="1" customHeight="1" x14ac:dyDescent="0.15">
      <c r="A723" s="762"/>
      <c r="B723" s="763"/>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15"/>
      <c r="AH723" s="96"/>
      <c r="AI723" s="96"/>
      <c r="AJ723" s="96"/>
      <c r="AK723" s="96"/>
      <c r="AL723" s="96"/>
      <c r="AM723" s="96"/>
      <c r="AN723" s="96"/>
      <c r="AO723" s="96"/>
      <c r="AP723" s="96"/>
      <c r="AQ723" s="96"/>
      <c r="AR723" s="96"/>
      <c r="AS723" s="96"/>
      <c r="AT723" s="96"/>
      <c r="AU723" s="96"/>
      <c r="AV723" s="96"/>
      <c r="AW723" s="96"/>
      <c r="AX723" s="116"/>
    </row>
    <row r="724" spans="1:52" ht="24.75" hidden="1" customHeight="1" x14ac:dyDescent="0.15">
      <c r="A724" s="762"/>
      <c r="B724" s="763"/>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15"/>
      <c r="AH724" s="96"/>
      <c r="AI724" s="96"/>
      <c r="AJ724" s="96"/>
      <c r="AK724" s="96"/>
      <c r="AL724" s="96"/>
      <c r="AM724" s="96"/>
      <c r="AN724" s="96"/>
      <c r="AO724" s="96"/>
      <c r="AP724" s="96"/>
      <c r="AQ724" s="96"/>
      <c r="AR724" s="96"/>
      <c r="AS724" s="96"/>
      <c r="AT724" s="96"/>
      <c r="AU724" s="96"/>
      <c r="AV724" s="96"/>
      <c r="AW724" s="96"/>
      <c r="AX724" s="116"/>
    </row>
    <row r="725" spans="1:52" ht="24.75" customHeight="1" x14ac:dyDescent="0.15">
      <c r="A725" s="764"/>
      <c r="B725" s="765"/>
      <c r="C725" s="278"/>
      <c r="D725" s="279"/>
      <c r="E725" s="279"/>
      <c r="F725" s="280"/>
      <c r="G725" s="271"/>
      <c r="H725" s="272"/>
      <c r="I725" s="65" t="str">
        <f t="shared" si="113"/>
        <v/>
      </c>
      <c r="J725" s="274" t="s">
        <v>658</v>
      </c>
      <c r="K725" s="274"/>
      <c r="L725" s="65" t="str">
        <f t="shared" si="114"/>
        <v/>
      </c>
      <c r="M725" s="66"/>
      <c r="N725" s="255" t="s">
        <v>635</v>
      </c>
      <c r="O725" s="256"/>
      <c r="P725" s="256"/>
      <c r="Q725" s="256"/>
      <c r="R725" s="256"/>
      <c r="S725" s="256"/>
      <c r="T725" s="256"/>
      <c r="U725" s="256"/>
      <c r="V725" s="256"/>
      <c r="W725" s="256"/>
      <c r="X725" s="256"/>
      <c r="Y725" s="256"/>
      <c r="Z725" s="256"/>
      <c r="AA725" s="256"/>
      <c r="AB725" s="256"/>
      <c r="AC725" s="256"/>
      <c r="AD725" s="256"/>
      <c r="AE725" s="256"/>
      <c r="AF725" s="257"/>
      <c r="AG725" s="139"/>
      <c r="AH725" s="99"/>
      <c r="AI725" s="99"/>
      <c r="AJ725" s="99"/>
      <c r="AK725" s="99"/>
      <c r="AL725" s="99"/>
      <c r="AM725" s="99"/>
      <c r="AN725" s="99"/>
      <c r="AO725" s="99"/>
      <c r="AP725" s="99"/>
      <c r="AQ725" s="99"/>
      <c r="AR725" s="99"/>
      <c r="AS725" s="99"/>
      <c r="AT725" s="99"/>
      <c r="AU725" s="99"/>
      <c r="AV725" s="99"/>
      <c r="AW725" s="99"/>
      <c r="AX725" s="140"/>
    </row>
    <row r="726" spans="1:52" ht="67.5" customHeight="1" x14ac:dyDescent="0.15">
      <c r="A726" s="624" t="s">
        <v>47</v>
      </c>
      <c r="B726" s="783"/>
      <c r="C726" s="796" t="s">
        <v>52</v>
      </c>
      <c r="D726" s="818"/>
      <c r="E726" s="818"/>
      <c r="F726" s="819"/>
      <c r="G726" s="561" t="s">
        <v>699</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4"/>
      <c r="B727" s="785"/>
      <c r="C727" s="732" t="s">
        <v>56</v>
      </c>
      <c r="D727" s="733"/>
      <c r="E727" s="733"/>
      <c r="F727" s="734"/>
      <c r="G727" s="559" t="s">
        <v>679</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2" ht="67.5" customHeight="1" thickBot="1" x14ac:dyDescent="0.2">
      <c r="A729" s="618"/>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15">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2" ht="67.5" customHeight="1" thickBot="1" x14ac:dyDescent="0.2">
      <c r="A731" s="657"/>
      <c r="B731" s="658"/>
      <c r="C731" s="658"/>
      <c r="D731" s="658"/>
      <c r="E731" s="659"/>
      <c r="F731" s="713"/>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2" ht="24.75" customHeight="1" x14ac:dyDescent="0.15">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2" ht="66" customHeight="1" thickBot="1" x14ac:dyDescent="0.2">
      <c r="A733" s="657"/>
      <c r="B733" s="658"/>
      <c r="C733" s="658"/>
      <c r="D733" s="658"/>
      <c r="E733" s="659"/>
      <c r="F733" s="621"/>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2" ht="30" customHeight="1" thickBot="1" x14ac:dyDescent="0.2">
      <c r="A735" s="774" t="s">
        <v>658</v>
      </c>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2" ht="24.75" customHeight="1" x14ac:dyDescent="0.15">
      <c r="A736" s="634" t="s">
        <v>273</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15">
      <c r="A737" s="972" t="s">
        <v>590</v>
      </c>
      <c r="B737" s="196"/>
      <c r="C737" s="196"/>
      <c r="D737" s="197"/>
      <c r="E737" s="936" t="s">
        <v>658</v>
      </c>
      <c r="F737" s="937"/>
      <c r="G737" s="937"/>
      <c r="H737" s="937"/>
      <c r="I737" s="937"/>
      <c r="J737" s="937"/>
      <c r="K737" s="937"/>
      <c r="L737" s="937"/>
      <c r="M737" s="937"/>
      <c r="N737" s="937"/>
      <c r="O737" s="937"/>
      <c r="P737" s="939"/>
      <c r="Q737" s="936"/>
      <c r="R737" s="937"/>
      <c r="S737" s="937"/>
      <c r="T737" s="937"/>
      <c r="U737" s="937"/>
      <c r="V737" s="937"/>
      <c r="W737" s="937"/>
      <c r="X737" s="937"/>
      <c r="Y737" s="937"/>
      <c r="Z737" s="937"/>
      <c r="AA737" s="937"/>
      <c r="AB737" s="939"/>
      <c r="AC737" s="936"/>
      <c r="AD737" s="937"/>
      <c r="AE737" s="937"/>
      <c r="AF737" s="937"/>
      <c r="AG737" s="937"/>
      <c r="AH737" s="937"/>
      <c r="AI737" s="937"/>
      <c r="AJ737" s="937"/>
      <c r="AK737" s="937"/>
      <c r="AL737" s="937"/>
      <c r="AM737" s="937"/>
      <c r="AN737" s="939"/>
      <c r="AO737" s="936"/>
      <c r="AP737" s="937"/>
      <c r="AQ737" s="937"/>
      <c r="AR737" s="937"/>
      <c r="AS737" s="937"/>
      <c r="AT737" s="937"/>
      <c r="AU737" s="937"/>
      <c r="AV737" s="937"/>
      <c r="AW737" s="937"/>
      <c r="AX737" s="938"/>
      <c r="AY737" s="82"/>
    </row>
    <row r="738" spans="1:51" ht="24.75" customHeight="1" x14ac:dyDescent="0.15">
      <c r="A738" s="346" t="s">
        <v>315</v>
      </c>
      <c r="B738" s="346"/>
      <c r="C738" s="346"/>
      <c r="D738" s="346"/>
      <c r="E738" s="936" t="s">
        <v>658</v>
      </c>
      <c r="F738" s="937"/>
      <c r="G738" s="937"/>
      <c r="H738" s="937"/>
      <c r="I738" s="937"/>
      <c r="J738" s="937"/>
      <c r="K738" s="937"/>
      <c r="L738" s="937"/>
      <c r="M738" s="937"/>
      <c r="N738" s="937"/>
      <c r="O738" s="937"/>
      <c r="P738" s="939"/>
      <c r="Q738" s="936"/>
      <c r="R738" s="937"/>
      <c r="S738" s="937"/>
      <c r="T738" s="937"/>
      <c r="U738" s="937"/>
      <c r="V738" s="937"/>
      <c r="W738" s="937"/>
      <c r="X738" s="937"/>
      <c r="Y738" s="937"/>
      <c r="Z738" s="937"/>
      <c r="AA738" s="937"/>
      <c r="AB738" s="939"/>
      <c r="AC738" s="936"/>
      <c r="AD738" s="937"/>
      <c r="AE738" s="937"/>
      <c r="AF738" s="937"/>
      <c r="AG738" s="937"/>
      <c r="AH738" s="937"/>
      <c r="AI738" s="937"/>
      <c r="AJ738" s="937"/>
      <c r="AK738" s="937"/>
      <c r="AL738" s="937"/>
      <c r="AM738" s="937"/>
      <c r="AN738" s="939"/>
      <c r="AO738" s="936"/>
      <c r="AP738" s="937"/>
      <c r="AQ738" s="937"/>
      <c r="AR738" s="937"/>
      <c r="AS738" s="937"/>
      <c r="AT738" s="937"/>
      <c r="AU738" s="937"/>
      <c r="AV738" s="937"/>
      <c r="AW738" s="937"/>
      <c r="AX738" s="938"/>
    </row>
    <row r="739" spans="1:51" ht="24.75" customHeight="1" x14ac:dyDescent="0.15">
      <c r="A739" s="346" t="s">
        <v>314</v>
      </c>
      <c r="B739" s="346"/>
      <c r="C739" s="346"/>
      <c r="D739" s="346"/>
      <c r="E739" s="936" t="s">
        <v>658</v>
      </c>
      <c r="F739" s="937"/>
      <c r="G739" s="937"/>
      <c r="H739" s="937"/>
      <c r="I739" s="937"/>
      <c r="J739" s="937"/>
      <c r="K739" s="937"/>
      <c r="L739" s="937"/>
      <c r="M739" s="937"/>
      <c r="N739" s="937"/>
      <c r="O739" s="937"/>
      <c r="P739" s="939"/>
      <c r="Q739" s="936"/>
      <c r="R739" s="937"/>
      <c r="S739" s="937"/>
      <c r="T739" s="937"/>
      <c r="U739" s="937"/>
      <c r="V739" s="937"/>
      <c r="W739" s="937"/>
      <c r="X739" s="937"/>
      <c r="Y739" s="937"/>
      <c r="Z739" s="937"/>
      <c r="AA739" s="937"/>
      <c r="AB739" s="939"/>
      <c r="AC739" s="936"/>
      <c r="AD739" s="937"/>
      <c r="AE739" s="937"/>
      <c r="AF739" s="937"/>
      <c r="AG739" s="937"/>
      <c r="AH739" s="937"/>
      <c r="AI739" s="937"/>
      <c r="AJ739" s="937"/>
      <c r="AK739" s="937"/>
      <c r="AL739" s="937"/>
      <c r="AM739" s="937"/>
      <c r="AN739" s="939"/>
      <c r="AO739" s="936"/>
      <c r="AP739" s="937"/>
      <c r="AQ739" s="937"/>
      <c r="AR739" s="937"/>
      <c r="AS739" s="937"/>
      <c r="AT739" s="937"/>
      <c r="AU739" s="937"/>
      <c r="AV739" s="937"/>
      <c r="AW739" s="937"/>
      <c r="AX739" s="938"/>
    </row>
    <row r="740" spans="1:51" ht="24.75" customHeight="1" x14ac:dyDescent="0.15">
      <c r="A740" s="346" t="s">
        <v>313</v>
      </c>
      <c r="B740" s="346"/>
      <c r="C740" s="346"/>
      <c r="D740" s="346"/>
      <c r="E740" s="936" t="s">
        <v>650</v>
      </c>
      <c r="F740" s="937"/>
      <c r="G740" s="937"/>
      <c r="H740" s="937"/>
      <c r="I740" s="937"/>
      <c r="J740" s="937"/>
      <c r="K740" s="937"/>
      <c r="L740" s="937"/>
      <c r="M740" s="937"/>
      <c r="N740" s="937"/>
      <c r="O740" s="937"/>
      <c r="P740" s="939"/>
      <c r="Q740" s="936"/>
      <c r="R740" s="937"/>
      <c r="S740" s="937"/>
      <c r="T740" s="937"/>
      <c r="U740" s="937"/>
      <c r="V740" s="937"/>
      <c r="W740" s="937"/>
      <c r="X740" s="937"/>
      <c r="Y740" s="937"/>
      <c r="Z740" s="937"/>
      <c r="AA740" s="937"/>
      <c r="AB740" s="939"/>
      <c r="AC740" s="936"/>
      <c r="AD740" s="937"/>
      <c r="AE740" s="937"/>
      <c r="AF740" s="937"/>
      <c r="AG740" s="937"/>
      <c r="AH740" s="937"/>
      <c r="AI740" s="937"/>
      <c r="AJ740" s="937"/>
      <c r="AK740" s="937"/>
      <c r="AL740" s="937"/>
      <c r="AM740" s="937"/>
      <c r="AN740" s="939"/>
      <c r="AO740" s="936"/>
      <c r="AP740" s="937"/>
      <c r="AQ740" s="937"/>
      <c r="AR740" s="937"/>
      <c r="AS740" s="937"/>
      <c r="AT740" s="937"/>
      <c r="AU740" s="937"/>
      <c r="AV740" s="937"/>
      <c r="AW740" s="937"/>
      <c r="AX740" s="938"/>
    </row>
    <row r="741" spans="1:51" ht="24.75" customHeight="1" x14ac:dyDescent="0.15">
      <c r="A741" s="346" t="s">
        <v>312</v>
      </c>
      <c r="B741" s="346"/>
      <c r="C741" s="346"/>
      <c r="D741" s="346"/>
      <c r="E741" s="936" t="s">
        <v>651</v>
      </c>
      <c r="F741" s="937"/>
      <c r="G741" s="937"/>
      <c r="H741" s="937"/>
      <c r="I741" s="937"/>
      <c r="J741" s="937"/>
      <c r="K741" s="937"/>
      <c r="L741" s="937"/>
      <c r="M741" s="937"/>
      <c r="N741" s="937"/>
      <c r="O741" s="937"/>
      <c r="P741" s="939"/>
      <c r="Q741" s="936"/>
      <c r="R741" s="937"/>
      <c r="S741" s="937"/>
      <c r="T741" s="937"/>
      <c r="U741" s="937"/>
      <c r="V741" s="937"/>
      <c r="W741" s="937"/>
      <c r="X741" s="937"/>
      <c r="Y741" s="937"/>
      <c r="Z741" s="937"/>
      <c r="AA741" s="937"/>
      <c r="AB741" s="939"/>
      <c r="AC741" s="936"/>
      <c r="AD741" s="937"/>
      <c r="AE741" s="937"/>
      <c r="AF741" s="937"/>
      <c r="AG741" s="937"/>
      <c r="AH741" s="937"/>
      <c r="AI741" s="937"/>
      <c r="AJ741" s="937"/>
      <c r="AK741" s="937"/>
      <c r="AL741" s="937"/>
      <c r="AM741" s="937"/>
      <c r="AN741" s="939"/>
      <c r="AO741" s="936"/>
      <c r="AP741" s="937"/>
      <c r="AQ741" s="937"/>
      <c r="AR741" s="937"/>
      <c r="AS741" s="937"/>
      <c r="AT741" s="937"/>
      <c r="AU741" s="937"/>
      <c r="AV741" s="937"/>
      <c r="AW741" s="937"/>
      <c r="AX741" s="938"/>
    </row>
    <row r="742" spans="1:51" ht="24.75" customHeight="1" x14ac:dyDescent="0.15">
      <c r="A742" s="346" t="s">
        <v>311</v>
      </c>
      <c r="B742" s="346"/>
      <c r="C742" s="346"/>
      <c r="D742" s="346"/>
      <c r="E742" s="936" t="s">
        <v>652</v>
      </c>
      <c r="F742" s="937"/>
      <c r="G742" s="937"/>
      <c r="H742" s="937"/>
      <c r="I742" s="937"/>
      <c r="J742" s="937"/>
      <c r="K742" s="937"/>
      <c r="L742" s="937"/>
      <c r="M742" s="937"/>
      <c r="N742" s="937"/>
      <c r="O742" s="937"/>
      <c r="P742" s="939"/>
      <c r="Q742" s="936"/>
      <c r="R742" s="937"/>
      <c r="S742" s="937"/>
      <c r="T742" s="937"/>
      <c r="U742" s="937"/>
      <c r="V742" s="937"/>
      <c r="W742" s="937"/>
      <c r="X742" s="937"/>
      <c r="Y742" s="937"/>
      <c r="Z742" s="937"/>
      <c r="AA742" s="937"/>
      <c r="AB742" s="939"/>
      <c r="AC742" s="936"/>
      <c r="AD742" s="937"/>
      <c r="AE742" s="937"/>
      <c r="AF742" s="937"/>
      <c r="AG742" s="937"/>
      <c r="AH742" s="937"/>
      <c r="AI742" s="937"/>
      <c r="AJ742" s="937"/>
      <c r="AK742" s="937"/>
      <c r="AL742" s="937"/>
      <c r="AM742" s="937"/>
      <c r="AN742" s="939"/>
      <c r="AO742" s="936"/>
      <c r="AP742" s="937"/>
      <c r="AQ742" s="937"/>
      <c r="AR742" s="937"/>
      <c r="AS742" s="937"/>
      <c r="AT742" s="937"/>
      <c r="AU742" s="937"/>
      <c r="AV742" s="937"/>
      <c r="AW742" s="937"/>
      <c r="AX742" s="938"/>
    </row>
    <row r="743" spans="1:51" ht="24.75" customHeight="1" x14ac:dyDescent="0.15">
      <c r="A743" s="346" t="s">
        <v>310</v>
      </c>
      <c r="B743" s="346"/>
      <c r="C743" s="346"/>
      <c r="D743" s="346"/>
      <c r="E743" s="936" t="s">
        <v>653</v>
      </c>
      <c r="F743" s="937"/>
      <c r="G743" s="937"/>
      <c r="H743" s="937"/>
      <c r="I743" s="937"/>
      <c r="J743" s="937"/>
      <c r="K743" s="937"/>
      <c r="L743" s="937"/>
      <c r="M743" s="937"/>
      <c r="N743" s="937"/>
      <c r="O743" s="937"/>
      <c r="P743" s="939"/>
      <c r="Q743" s="936"/>
      <c r="R743" s="937"/>
      <c r="S743" s="937"/>
      <c r="T743" s="937"/>
      <c r="U743" s="937"/>
      <c r="V743" s="937"/>
      <c r="W743" s="937"/>
      <c r="X743" s="937"/>
      <c r="Y743" s="937"/>
      <c r="Z743" s="937"/>
      <c r="AA743" s="937"/>
      <c r="AB743" s="939"/>
      <c r="AC743" s="936"/>
      <c r="AD743" s="937"/>
      <c r="AE743" s="937"/>
      <c r="AF743" s="937"/>
      <c r="AG743" s="937"/>
      <c r="AH743" s="937"/>
      <c r="AI743" s="937"/>
      <c r="AJ743" s="937"/>
      <c r="AK743" s="937"/>
      <c r="AL743" s="937"/>
      <c r="AM743" s="937"/>
      <c r="AN743" s="939"/>
      <c r="AO743" s="936"/>
      <c r="AP743" s="937"/>
      <c r="AQ743" s="937"/>
      <c r="AR743" s="937"/>
      <c r="AS743" s="937"/>
      <c r="AT743" s="937"/>
      <c r="AU743" s="937"/>
      <c r="AV743" s="937"/>
      <c r="AW743" s="937"/>
      <c r="AX743" s="938"/>
    </row>
    <row r="744" spans="1:51" ht="24.75" customHeight="1" x14ac:dyDescent="0.15">
      <c r="A744" s="346" t="s">
        <v>309</v>
      </c>
      <c r="B744" s="346"/>
      <c r="C744" s="346"/>
      <c r="D744" s="346"/>
      <c r="E744" s="936" t="s">
        <v>654</v>
      </c>
      <c r="F744" s="937"/>
      <c r="G744" s="937"/>
      <c r="H744" s="937"/>
      <c r="I744" s="937"/>
      <c r="J744" s="937"/>
      <c r="K744" s="937"/>
      <c r="L744" s="937"/>
      <c r="M744" s="937"/>
      <c r="N744" s="937"/>
      <c r="O744" s="937"/>
      <c r="P744" s="939"/>
      <c r="Q744" s="936"/>
      <c r="R744" s="937"/>
      <c r="S744" s="937"/>
      <c r="T744" s="937"/>
      <c r="U744" s="937"/>
      <c r="V744" s="937"/>
      <c r="W744" s="937"/>
      <c r="X744" s="937"/>
      <c r="Y744" s="937"/>
      <c r="Z744" s="937"/>
      <c r="AA744" s="937"/>
      <c r="AB744" s="939"/>
      <c r="AC744" s="936"/>
      <c r="AD744" s="937"/>
      <c r="AE744" s="937"/>
      <c r="AF744" s="937"/>
      <c r="AG744" s="937"/>
      <c r="AH744" s="937"/>
      <c r="AI744" s="937"/>
      <c r="AJ744" s="937"/>
      <c r="AK744" s="937"/>
      <c r="AL744" s="937"/>
      <c r="AM744" s="937"/>
      <c r="AN744" s="939"/>
      <c r="AO744" s="936"/>
      <c r="AP744" s="937"/>
      <c r="AQ744" s="937"/>
      <c r="AR744" s="937"/>
      <c r="AS744" s="937"/>
      <c r="AT744" s="937"/>
      <c r="AU744" s="937"/>
      <c r="AV744" s="937"/>
      <c r="AW744" s="937"/>
      <c r="AX744" s="938"/>
    </row>
    <row r="745" spans="1:51" ht="24.75" customHeight="1" x14ac:dyDescent="0.15">
      <c r="A745" s="346" t="s">
        <v>308</v>
      </c>
      <c r="B745" s="346"/>
      <c r="C745" s="346"/>
      <c r="D745" s="346"/>
      <c r="E745" s="973" t="s">
        <v>655</v>
      </c>
      <c r="F745" s="974"/>
      <c r="G745" s="974"/>
      <c r="H745" s="974"/>
      <c r="I745" s="974"/>
      <c r="J745" s="974"/>
      <c r="K745" s="974"/>
      <c r="L745" s="974"/>
      <c r="M745" s="974"/>
      <c r="N745" s="974"/>
      <c r="O745" s="974"/>
      <c r="P745" s="975"/>
      <c r="Q745" s="973"/>
      <c r="R745" s="974"/>
      <c r="S745" s="974"/>
      <c r="T745" s="974"/>
      <c r="U745" s="974"/>
      <c r="V745" s="974"/>
      <c r="W745" s="974"/>
      <c r="X745" s="974"/>
      <c r="Y745" s="974"/>
      <c r="Z745" s="974"/>
      <c r="AA745" s="974"/>
      <c r="AB745" s="975"/>
      <c r="AC745" s="973"/>
      <c r="AD745" s="974"/>
      <c r="AE745" s="974"/>
      <c r="AF745" s="974"/>
      <c r="AG745" s="974"/>
      <c r="AH745" s="974"/>
      <c r="AI745" s="974"/>
      <c r="AJ745" s="974"/>
      <c r="AK745" s="974"/>
      <c r="AL745" s="974"/>
      <c r="AM745" s="974"/>
      <c r="AN745" s="975"/>
      <c r="AO745" s="936"/>
      <c r="AP745" s="937"/>
      <c r="AQ745" s="937"/>
      <c r="AR745" s="937"/>
      <c r="AS745" s="937"/>
      <c r="AT745" s="937"/>
      <c r="AU745" s="937"/>
      <c r="AV745" s="937"/>
      <c r="AW745" s="937"/>
      <c r="AX745" s="938"/>
    </row>
    <row r="746" spans="1:51" ht="24.75" customHeight="1" x14ac:dyDescent="0.15">
      <c r="A746" s="346" t="s">
        <v>463</v>
      </c>
      <c r="B746" s="346"/>
      <c r="C746" s="346"/>
      <c r="D746" s="346"/>
      <c r="E746" s="942" t="s">
        <v>628</v>
      </c>
      <c r="F746" s="940"/>
      <c r="G746" s="940"/>
      <c r="H746" s="85" t="str">
        <f>IF(E746="","","-")</f>
        <v>-</v>
      </c>
      <c r="I746" s="940"/>
      <c r="J746" s="940"/>
      <c r="K746" s="85" t="str">
        <f>IF(I746="","","-")</f>
        <v/>
      </c>
      <c r="L746" s="941">
        <v>437</v>
      </c>
      <c r="M746" s="941"/>
      <c r="N746" s="85" t="str">
        <f>IF(O746="","","-")</f>
        <v/>
      </c>
      <c r="O746" s="943"/>
      <c r="P746" s="944"/>
      <c r="Q746" s="942"/>
      <c r="R746" s="940"/>
      <c r="S746" s="940"/>
      <c r="T746" s="85" t="str">
        <f>IF(Q746="","","-")</f>
        <v/>
      </c>
      <c r="U746" s="940"/>
      <c r="V746" s="940"/>
      <c r="W746" s="85" t="str">
        <f>IF(U746="","","-")</f>
        <v/>
      </c>
      <c r="X746" s="941"/>
      <c r="Y746" s="941"/>
      <c r="Z746" s="85" t="str">
        <f>IF(AA746="","","-")</f>
        <v/>
      </c>
      <c r="AA746" s="943"/>
      <c r="AB746" s="944"/>
      <c r="AC746" s="942"/>
      <c r="AD746" s="940"/>
      <c r="AE746" s="940"/>
      <c r="AF746" s="85" t="str">
        <f>IF(AC746="","","-")</f>
        <v/>
      </c>
      <c r="AG746" s="940"/>
      <c r="AH746" s="940"/>
      <c r="AI746" s="85" t="str">
        <f>IF(AG746="","","-")</f>
        <v/>
      </c>
      <c r="AJ746" s="941"/>
      <c r="AK746" s="941"/>
      <c r="AL746" s="85" t="str">
        <f>IF(AM746="","","-")</f>
        <v/>
      </c>
      <c r="AM746" s="943"/>
      <c r="AN746" s="944"/>
      <c r="AO746" s="942"/>
      <c r="AP746" s="940"/>
      <c r="AQ746" s="85" t="str">
        <f>IF(AO746="","","-")</f>
        <v/>
      </c>
      <c r="AR746" s="940"/>
      <c r="AS746" s="940"/>
      <c r="AT746" s="85" t="str">
        <f>IF(AR746="","","-")</f>
        <v/>
      </c>
      <c r="AU746" s="941"/>
      <c r="AV746" s="941"/>
      <c r="AW746" s="85" t="str">
        <f>IF(AX746="","","-")</f>
        <v/>
      </c>
      <c r="AX746" s="88"/>
    </row>
    <row r="747" spans="1:51" ht="24.75" customHeight="1" x14ac:dyDescent="0.15">
      <c r="A747" s="346" t="s">
        <v>427</v>
      </c>
      <c r="B747" s="346"/>
      <c r="C747" s="346"/>
      <c r="D747" s="346"/>
      <c r="E747" s="942" t="s">
        <v>628</v>
      </c>
      <c r="F747" s="940"/>
      <c r="G747" s="940"/>
      <c r="H747" s="85" t="str">
        <f>IF(E747="","","-")</f>
        <v>-</v>
      </c>
      <c r="I747" s="940"/>
      <c r="J747" s="940"/>
      <c r="K747" s="85" t="str">
        <f>IF(I747="","","-")</f>
        <v/>
      </c>
      <c r="L747" s="941">
        <v>406</v>
      </c>
      <c r="M747" s="941"/>
      <c r="N747" s="85" t="str">
        <f>IF(O747="","","-")</f>
        <v/>
      </c>
      <c r="O747" s="943"/>
      <c r="P747" s="944"/>
      <c r="Q747" s="942"/>
      <c r="R747" s="940"/>
      <c r="S747" s="940"/>
      <c r="T747" s="85" t="str">
        <f>IF(Q747="","","-")</f>
        <v/>
      </c>
      <c r="U747" s="940"/>
      <c r="V747" s="940"/>
      <c r="W747" s="85" t="str">
        <f>IF(U747="","","-")</f>
        <v/>
      </c>
      <c r="X747" s="941"/>
      <c r="Y747" s="941"/>
      <c r="Z747" s="85" t="str">
        <f>IF(AA747="","","-")</f>
        <v/>
      </c>
      <c r="AA747" s="943"/>
      <c r="AB747" s="944"/>
      <c r="AC747" s="942"/>
      <c r="AD747" s="940"/>
      <c r="AE747" s="940"/>
      <c r="AF747" s="85" t="str">
        <f>IF(AC747="","","-")</f>
        <v/>
      </c>
      <c r="AG747" s="940"/>
      <c r="AH747" s="940"/>
      <c r="AI747" s="85" t="str">
        <f>IF(AG747="","","-")</f>
        <v/>
      </c>
      <c r="AJ747" s="941"/>
      <c r="AK747" s="941"/>
      <c r="AL747" s="85" t="str">
        <f>IF(AM747="","","-")</f>
        <v/>
      </c>
      <c r="AM747" s="943"/>
      <c r="AN747" s="944"/>
      <c r="AO747" s="942"/>
      <c r="AP747" s="940"/>
      <c r="AQ747" s="85" t="str">
        <f>IF(AO747="","","-")</f>
        <v/>
      </c>
      <c r="AR747" s="940"/>
      <c r="AS747" s="940"/>
      <c r="AT747" s="85" t="str">
        <f>IF(AR747="","","-")</f>
        <v/>
      </c>
      <c r="AU747" s="941"/>
      <c r="AV747" s="941"/>
      <c r="AW747" s="85" t="str">
        <f>IF(AX747="","","-")</f>
        <v/>
      </c>
      <c r="AX747" s="88"/>
    </row>
    <row r="748" spans="1:51" ht="28.35" customHeight="1" x14ac:dyDescent="0.15">
      <c r="A748" s="598" t="s">
        <v>302</v>
      </c>
      <c r="B748" s="599"/>
      <c r="C748" s="599"/>
      <c r="D748" s="599"/>
      <c r="E748" s="599"/>
      <c r="F748" s="600"/>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8"/>
      <c r="B749" s="599"/>
      <c r="C749" s="599"/>
      <c r="D749" s="599"/>
      <c r="E749" s="599"/>
      <c r="F749" s="60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8"/>
      <c r="B750" s="599"/>
      <c r="C750" s="599"/>
      <c r="D750" s="599"/>
      <c r="E750" s="599"/>
      <c r="F750" s="60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8"/>
      <c r="B751" s="599"/>
      <c r="C751" s="599"/>
      <c r="D751" s="599"/>
      <c r="E751" s="599"/>
      <c r="F751" s="60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8"/>
      <c r="B752" s="599"/>
      <c r="C752" s="599"/>
      <c r="D752" s="599"/>
      <c r="E752" s="599"/>
      <c r="F752" s="60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8"/>
      <c r="B753" s="599"/>
      <c r="C753" s="599"/>
      <c r="D753" s="599"/>
      <c r="E753" s="599"/>
      <c r="F753" s="60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8"/>
      <c r="B754" s="599"/>
      <c r="C754" s="599"/>
      <c r="D754" s="599"/>
      <c r="E754" s="599"/>
      <c r="F754" s="60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8"/>
      <c r="B755" s="599"/>
      <c r="C755" s="599"/>
      <c r="D755" s="599"/>
      <c r="E755" s="599"/>
      <c r="F755" s="60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8"/>
      <c r="B756" s="599"/>
      <c r="C756" s="599"/>
      <c r="D756" s="599"/>
      <c r="E756" s="599"/>
      <c r="F756" s="60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8"/>
      <c r="B757" s="599"/>
      <c r="C757" s="599"/>
      <c r="D757" s="599"/>
      <c r="E757" s="599"/>
      <c r="F757" s="60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8"/>
      <c r="B758" s="599"/>
      <c r="C758" s="599"/>
      <c r="D758" s="599"/>
      <c r="E758" s="599"/>
      <c r="F758" s="60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8"/>
      <c r="B759" s="599"/>
      <c r="C759" s="599"/>
      <c r="D759" s="599"/>
      <c r="E759" s="599"/>
      <c r="F759" s="60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8"/>
      <c r="B760" s="599"/>
      <c r="C760" s="599"/>
      <c r="D760" s="599"/>
      <c r="E760" s="599"/>
      <c r="F760" s="60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8"/>
      <c r="B761" s="599"/>
      <c r="C761" s="599"/>
      <c r="D761" s="599"/>
      <c r="E761" s="599"/>
      <c r="F761" s="60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8"/>
      <c r="B762" s="599"/>
      <c r="C762" s="599"/>
      <c r="D762" s="599"/>
      <c r="E762" s="599"/>
      <c r="F762" s="60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8"/>
      <c r="B763" s="599"/>
      <c r="C763" s="599"/>
      <c r="D763" s="599"/>
      <c r="E763" s="599"/>
      <c r="F763" s="60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8"/>
      <c r="B764" s="599"/>
      <c r="C764" s="599"/>
      <c r="D764" s="599"/>
      <c r="E764" s="599"/>
      <c r="F764" s="60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8"/>
      <c r="B765" s="599"/>
      <c r="C765" s="599"/>
      <c r="D765" s="599"/>
      <c r="E765" s="599"/>
      <c r="F765" s="60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8"/>
      <c r="B766" s="599"/>
      <c r="C766" s="599"/>
      <c r="D766" s="599"/>
      <c r="E766" s="599"/>
      <c r="F766" s="60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8"/>
      <c r="B767" s="599"/>
      <c r="C767" s="599"/>
      <c r="D767" s="599"/>
      <c r="E767" s="599"/>
      <c r="F767" s="60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8"/>
      <c r="B768" s="599"/>
      <c r="C768" s="599"/>
      <c r="D768" s="599"/>
      <c r="E768" s="599"/>
      <c r="F768" s="60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8"/>
      <c r="B769" s="599"/>
      <c r="C769" s="599"/>
      <c r="D769" s="599"/>
      <c r="E769" s="599"/>
      <c r="F769" s="60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8"/>
      <c r="B770" s="599"/>
      <c r="C770" s="599"/>
      <c r="D770" s="599"/>
      <c r="E770" s="599"/>
      <c r="F770" s="60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8"/>
      <c r="B771" s="599"/>
      <c r="C771" s="599"/>
      <c r="D771" s="599"/>
      <c r="E771" s="599"/>
      <c r="F771" s="60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8"/>
      <c r="B772" s="599"/>
      <c r="C772" s="599"/>
      <c r="D772" s="599"/>
      <c r="E772" s="599"/>
      <c r="F772" s="60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8"/>
      <c r="B773" s="599"/>
      <c r="C773" s="599"/>
      <c r="D773" s="599"/>
      <c r="E773" s="599"/>
      <c r="F773" s="60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8"/>
      <c r="B774" s="599"/>
      <c r="C774" s="599"/>
      <c r="D774" s="599"/>
      <c r="E774" s="599"/>
      <c r="F774" s="60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8"/>
      <c r="B775" s="599"/>
      <c r="C775" s="599"/>
      <c r="D775" s="599"/>
      <c r="E775" s="599"/>
      <c r="F775" s="60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8"/>
      <c r="B776" s="599"/>
      <c r="C776" s="599"/>
      <c r="D776" s="599"/>
      <c r="E776" s="599"/>
      <c r="F776" s="60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2" t="s">
        <v>304</v>
      </c>
      <c r="B787" s="613"/>
      <c r="C787" s="613"/>
      <c r="D787" s="613"/>
      <c r="E787" s="613"/>
      <c r="F787" s="614"/>
      <c r="G787" s="579" t="s">
        <v>692</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691</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77"/>
    </row>
    <row r="788" spans="1:51" ht="24.75" customHeight="1" x14ac:dyDescent="0.15">
      <c r="A788" s="615"/>
      <c r="B788" s="616"/>
      <c r="C788" s="616"/>
      <c r="D788" s="616"/>
      <c r="E788" s="616"/>
      <c r="F788" s="617"/>
      <c r="G788" s="796" t="s">
        <v>17</v>
      </c>
      <c r="H788" s="652"/>
      <c r="I788" s="652"/>
      <c r="J788" s="652"/>
      <c r="K788" s="652"/>
      <c r="L788" s="651" t="s">
        <v>18</v>
      </c>
      <c r="M788" s="652"/>
      <c r="N788" s="652"/>
      <c r="O788" s="652"/>
      <c r="P788" s="652"/>
      <c r="Q788" s="652"/>
      <c r="R788" s="652"/>
      <c r="S788" s="652"/>
      <c r="T788" s="652"/>
      <c r="U788" s="652"/>
      <c r="V788" s="652"/>
      <c r="W788" s="652"/>
      <c r="X788" s="653"/>
      <c r="Y788" s="637" t="s">
        <v>19</v>
      </c>
      <c r="Z788" s="638"/>
      <c r="AA788" s="638"/>
      <c r="AB788" s="782"/>
      <c r="AC788" s="796" t="s">
        <v>17</v>
      </c>
      <c r="AD788" s="652"/>
      <c r="AE788" s="652"/>
      <c r="AF788" s="652"/>
      <c r="AG788" s="652"/>
      <c r="AH788" s="651" t="s">
        <v>18</v>
      </c>
      <c r="AI788" s="652"/>
      <c r="AJ788" s="652"/>
      <c r="AK788" s="652"/>
      <c r="AL788" s="652"/>
      <c r="AM788" s="652"/>
      <c r="AN788" s="652"/>
      <c r="AO788" s="652"/>
      <c r="AP788" s="652"/>
      <c r="AQ788" s="652"/>
      <c r="AR788" s="652"/>
      <c r="AS788" s="652"/>
      <c r="AT788" s="653"/>
      <c r="AU788" s="637" t="s">
        <v>19</v>
      </c>
      <c r="AV788" s="638"/>
      <c r="AW788" s="638"/>
      <c r="AX788" s="639"/>
    </row>
    <row r="789" spans="1:51" ht="24.75" customHeight="1" x14ac:dyDescent="0.15">
      <c r="A789" s="615"/>
      <c r="B789" s="616"/>
      <c r="C789" s="616"/>
      <c r="D789" s="616"/>
      <c r="E789" s="616"/>
      <c r="F789" s="617"/>
      <c r="G789" s="654" t="s">
        <v>666</v>
      </c>
      <c r="H789" s="655"/>
      <c r="I789" s="655"/>
      <c r="J789" s="655"/>
      <c r="K789" s="656"/>
      <c r="L789" s="648" t="s">
        <v>669</v>
      </c>
      <c r="M789" s="649"/>
      <c r="N789" s="649"/>
      <c r="O789" s="649"/>
      <c r="P789" s="649"/>
      <c r="Q789" s="649"/>
      <c r="R789" s="649"/>
      <c r="S789" s="649"/>
      <c r="T789" s="649"/>
      <c r="U789" s="649"/>
      <c r="V789" s="649"/>
      <c r="W789" s="649"/>
      <c r="X789" s="650"/>
      <c r="Y789" s="367">
        <v>12</v>
      </c>
      <c r="Z789" s="368"/>
      <c r="AA789" s="368"/>
      <c r="AB789" s="786"/>
      <c r="AC789" s="654" t="s">
        <v>671</v>
      </c>
      <c r="AD789" s="655"/>
      <c r="AE789" s="655"/>
      <c r="AF789" s="655"/>
      <c r="AG789" s="656"/>
      <c r="AH789" s="648" t="s">
        <v>672</v>
      </c>
      <c r="AI789" s="649"/>
      <c r="AJ789" s="649"/>
      <c r="AK789" s="649"/>
      <c r="AL789" s="649"/>
      <c r="AM789" s="649"/>
      <c r="AN789" s="649"/>
      <c r="AO789" s="649"/>
      <c r="AP789" s="649"/>
      <c r="AQ789" s="649"/>
      <c r="AR789" s="649"/>
      <c r="AS789" s="649"/>
      <c r="AT789" s="650"/>
      <c r="AU789" s="367">
        <v>0</v>
      </c>
      <c r="AV789" s="368"/>
      <c r="AW789" s="368"/>
      <c r="AX789" s="369"/>
    </row>
    <row r="790" spans="1:51" ht="24.75" customHeight="1" x14ac:dyDescent="0.15">
      <c r="A790" s="615"/>
      <c r="B790" s="616"/>
      <c r="C790" s="616"/>
      <c r="D790" s="616"/>
      <c r="E790" s="616"/>
      <c r="F790" s="617"/>
      <c r="G790" s="590" t="s">
        <v>667</v>
      </c>
      <c r="H790" s="591"/>
      <c r="I790" s="591"/>
      <c r="J790" s="591"/>
      <c r="K790" s="592"/>
      <c r="L790" s="582" t="s">
        <v>670</v>
      </c>
      <c r="M790" s="583"/>
      <c r="N790" s="583"/>
      <c r="O790" s="583"/>
      <c r="P790" s="583"/>
      <c r="Q790" s="583"/>
      <c r="R790" s="583"/>
      <c r="S790" s="583"/>
      <c r="T790" s="583"/>
      <c r="U790" s="583"/>
      <c r="V790" s="583"/>
      <c r="W790" s="583"/>
      <c r="X790" s="584"/>
      <c r="Y790" s="585">
        <v>1</v>
      </c>
      <c r="Z790" s="586"/>
      <c r="AA790" s="586"/>
      <c r="AB790" s="596"/>
      <c r="AC790" s="590" t="s">
        <v>700</v>
      </c>
      <c r="AD790" s="591"/>
      <c r="AE790" s="591"/>
      <c r="AF790" s="591"/>
      <c r="AG790" s="592"/>
      <c r="AH790" s="582" t="s">
        <v>700</v>
      </c>
      <c r="AI790" s="583"/>
      <c r="AJ790" s="583"/>
      <c r="AK790" s="583"/>
      <c r="AL790" s="583"/>
      <c r="AM790" s="583"/>
      <c r="AN790" s="583"/>
      <c r="AO790" s="583"/>
      <c r="AP790" s="583"/>
      <c r="AQ790" s="583"/>
      <c r="AR790" s="583"/>
      <c r="AS790" s="583"/>
      <c r="AT790" s="584"/>
      <c r="AU790" s="585" t="s">
        <v>700</v>
      </c>
      <c r="AV790" s="586"/>
      <c r="AW790" s="586"/>
      <c r="AX790" s="587"/>
    </row>
    <row r="791" spans="1:51" ht="24.75" customHeight="1" x14ac:dyDescent="0.15">
      <c r="A791" s="615"/>
      <c r="B791" s="616"/>
      <c r="C791" s="616"/>
      <c r="D791" s="616"/>
      <c r="E791" s="616"/>
      <c r="F791" s="617"/>
      <c r="G791" s="590" t="s">
        <v>668</v>
      </c>
      <c r="H791" s="591"/>
      <c r="I791" s="591"/>
      <c r="J791" s="591"/>
      <c r="K791" s="592"/>
      <c r="L791" s="582" t="s">
        <v>668</v>
      </c>
      <c r="M791" s="583"/>
      <c r="N791" s="583"/>
      <c r="O791" s="583"/>
      <c r="P791" s="583"/>
      <c r="Q791" s="583"/>
      <c r="R791" s="583"/>
      <c r="S791" s="583"/>
      <c r="T791" s="583"/>
      <c r="U791" s="583"/>
      <c r="V791" s="583"/>
      <c r="W791" s="583"/>
      <c r="X791" s="584"/>
      <c r="Y791" s="585">
        <v>1</v>
      </c>
      <c r="Z791" s="586"/>
      <c r="AA791" s="586"/>
      <c r="AB791" s="596"/>
      <c r="AC791" s="590" t="s">
        <v>700</v>
      </c>
      <c r="AD791" s="591"/>
      <c r="AE791" s="591"/>
      <c r="AF791" s="591"/>
      <c r="AG791" s="592"/>
      <c r="AH791" s="582" t="s">
        <v>700</v>
      </c>
      <c r="AI791" s="583"/>
      <c r="AJ791" s="583"/>
      <c r="AK791" s="583"/>
      <c r="AL791" s="583"/>
      <c r="AM791" s="583"/>
      <c r="AN791" s="583"/>
      <c r="AO791" s="583"/>
      <c r="AP791" s="583"/>
      <c r="AQ791" s="583"/>
      <c r="AR791" s="583"/>
      <c r="AS791" s="583"/>
      <c r="AT791" s="584"/>
      <c r="AU791" s="585"/>
      <c r="AV791" s="586"/>
      <c r="AW791" s="586"/>
      <c r="AX791" s="587"/>
    </row>
    <row r="792" spans="1:51" ht="24.75" hidden="1" customHeight="1" x14ac:dyDescent="0.15">
      <c r="A792" s="615"/>
      <c r="B792" s="616"/>
      <c r="C792" s="616"/>
      <c r="D792" s="616"/>
      <c r="E792" s="616"/>
      <c r="F792" s="617"/>
      <c r="G792" s="590"/>
      <c r="H792" s="591"/>
      <c r="I792" s="591"/>
      <c r="J792" s="591"/>
      <c r="K792" s="592"/>
      <c r="L792" s="582"/>
      <c r="M792" s="583"/>
      <c r="N792" s="583"/>
      <c r="O792" s="583"/>
      <c r="P792" s="583"/>
      <c r="Q792" s="583"/>
      <c r="R792" s="583"/>
      <c r="S792" s="583"/>
      <c r="T792" s="583"/>
      <c r="U792" s="583"/>
      <c r="V792" s="583"/>
      <c r="W792" s="583"/>
      <c r="X792" s="584"/>
      <c r="Y792" s="585"/>
      <c r="Z792" s="586"/>
      <c r="AA792" s="586"/>
      <c r="AB792" s="596"/>
      <c r="AC792" s="590"/>
      <c r="AD792" s="591"/>
      <c r="AE792" s="591"/>
      <c r="AF792" s="591"/>
      <c r="AG792" s="592"/>
      <c r="AH792" s="582"/>
      <c r="AI792" s="583"/>
      <c r="AJ792" s="583"/>
      <c r="AK792" s="583"/>
      <c r="AL792" s="583"/>
      <c r="AM792" s="583"/>
      <c r="AN792" s="583"/>
      <c r="AO792" s="583"/>
      <c r="AP792" s="583"/>
      <c r="AQ792" s="583"/>
      <c r="AR792" s="583"/>
      <c r="AS792" s="583"/>
      <c r="AT792" s="584"/>
      <c r="AU792" s="585"/>
      <c r="AV792" s="586"/>
      <c r="AW792" s="586"/>
      <c r="AX792" s="587"/>
    </row>
    <row r="793" spans="1:51" ht="24.75" hidden="1" customHeight="1" x14ac:dyDescent="0.15">
      <c r="A793" s="615"/>
      <c r="B793" s="616"/>
      <c r="C793" s="616"/>
      <c r="D793" s="616"/>
      <c r="E793" s="616"/>
      <c r="F793" s="617"/>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24.75" hidden="1" customHeight="1" x14ac:dyDescent="0.15">
      <c r="A794" s="615"/>
      <c r="B794" s="616"/>
      <c r="C794" s="616"/>
      <c r="D794" s="616"/>
      <c r="E794" s="616"/>
      <c r="F794" s="617"/>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24.75" hidden="1" customHeight="1" x14ac:dyDescent="0.15">
      <c r="A795" s="615"/>
      <c r="B795" s="616"/>
      <c r="C795" s="616"/>
      <c r="D795" s="616"/>
      <c r="E795" s="616"/>
      <c r="F795" s="617"/>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24.75" hidden="1" customHeight="1" x14ac:dyDescent="0.15">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24.75" hidden="1" customHeight="1" x14ac:dyDescent="0.15">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f>-AU791</f>
        <v>0</v>
      </c>
      <c r="AV797" s="586"/>
      <c r="AW797" s="586"/>
      <c r="AX797" s="587"/>
    </row>
    <row r="798" spans="1:51" ht="24.75" hidden="1" customHeight="1" x14ac:dyDescent="0.15">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24.75" customHeight="1" x14ac:dyDescent="0.15">
      <c r="A799" s="615"/>
      <c r="B799" s="616"/>
      <c r="C799" s="616"/>
      <c r="D799" s="616"/>
      <c r="E799" s="616"/>
      <c r="F799" s="617"/>
      <c r="G799" s="807" t="s">
        <v>20</v>
      </c>
      <c r="H799" s="808"/>
      <c r="I799" s="808"/>
      <c r="J799" s="808"/>
      <c r="K799" s="808"/>
      <c r="L799" s="809"/>
      <c r="M799" s="810"/>
      <c r="N799" s="810"/>
      <c r="O799" s="810"/>
      <c r="P799" s="810"/>
      <c r="Q799" s="810"/>
      <c r="R799" s="810"/>
      <c r="S799" s="810"/>
      <c r="T799" s="810"/>
      <c r="U799" s="810"/>
      <c r="V799" s="810"/>
      <c r="W799" s="810"/>
      <c r="X799" s="811"/>
      <c r="Y799" s="812">
        <f>SUM(Y789:AB798)</f>
        <v>14</v>
      </c>
      <c r="Z799" s="813"/>
      <c r="AA799" s="813"/>
      <c r="AB799" s="814"/>
      <c r="AC799" s="807" t="s">
        <v>20</v>
      </c>
      <c r="AD799" s="808"/>
      <c r="AE799" s="808"/>
      <c r="AF799" s="808"/>
      <c r="AG799" s="808"/>
      <c r="AH799" s="809"/>
      <c r="AI799" s="810"/>
      <c r="AJ799" s="810"/>
      <c r="AK799" s="810"/>
      <c r="AL799" s="810"/>
      <c r="AM799" s="810"/>
      <c r="AN799" s="810"/>
      <c r="AO799" s="810"/>
      <c r="AP799" s="810"/>
      <c r="AQ799" s="810"/>
      <c r="AR799" s="810"/>
      <c r="AS799" s="810"/>
      <c r="AT799" s="811"/>
      <c r="AU799" s="812">
        <f>SUM(AU789:AX798)</f>
        <v>0</v>
      </c>
      <c r="AV799" s="813"/>
      <c r="AW799" s="813"/>
      <c r="AX799" s="815"/>
    </row>
    <row r="800" spans="1:51" ht="24.75" hidden="1" customHeight="1" x14ac:dyDescent="0.15">
      <c r="A800" s="615"/>
      <c r="B800" s="616"/>
      <c r="C800" s="616"/>
      <c r="D800" s="616"/>
      <c r="E800" s="616"/>
      <c r="F800" s="617"/>
      <c r="G800" s="579" t="s">
        <v>242</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241</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77"/>
      <c r="AY800">
        <f>COUNTA($G$802,$AC$802)</f>
        <v>0</v>
      </c>
    </row>
    <row r="801" spans="1:51" ht="24.75" hidden="1" customHeight="1" x14ac:dyDescent="0.15">
      <c r="A801" s="615"/>
      <c r="B801" s="616"/>
      <c r="C801" s="616"/>
      <c r="D801" s="616"/>
      <c r="E801" s="616"/>
      <c r="F801" s="617"/>
      <c r="G801" s="796" t="s">
        <v>17</v>
      </c>
      <c r="H801" s="652"/>
      <c r="I801" s="652"/>
      <c r="J801" s="652"/>
      <c r="K801" s="652"/>
      <c r="L801" s="651" t="s">
        <v>18</v>
      </c>
      <c r="M801" s="652"/>
      <c r="N801" s="652"/>
      <c r="O801" s="652"/>
      <c r="P801" s="652"/>
      <c r="Q801" s="652"/>
      <c r="R801" s="652"/>
      <c r="S801" s="652"/>
      <c r="T801" s="652"/>
      <c r="U801" s="652"/>
      <c r="V801" s="652"/>
      <c r="W801" s="652"/>
      <c r="X801" s="653"/>
      <c r="Y801" s="637" t="s">
        <v>19</v>
      </c>
      <c r="Z801" s="638"/>
      <c r="AA801" s="638"/>
      <c r="AB801" s="782"/>
      <c r="AC801" s="796" t="s">
        <v>17</v>
      </c>
      <c r="AD801" s="652"/>
      <c r="AE801" s="652"/>
      <c r="AF801" s="652"/>
      <c r="AG801" s="652"/>
      <c r="AH801" s="651" t="s">
        <v>18</v>
      </c>
      <c r="AI801" s="652"/>
      <c r="AJ801" s="652"/>
      <c r="AK801" s="652"/>
      <c r="AL801" s="652"/>
      <c r="AM801" s="652"/>
      <c r="AN801" s="652"/>
      <c r="AO801" s="652"/>
      <c r="AP801" s="652"/>
      <c r="AQ801" s="652"/>
      <c r="AR801" s="652"/>
      <c r="AS801" s="652"/>
      <c r="AT801" s="653"/>
      <c r="AU801" s="637" t="s">
        <v>19</v>
      </c>
      <c r="AV801" s="638"/>
      <c r="AW801" s="638"/>
      <c r="AX801" s="639"/>
      <c r="AY801">
        <f>$AY$800</f>
        <v>0</v>
      </c>
    </row>
    <row r="802" spans="1:51" ht="24.75" hidden="1" customHeight="1" x14ac:dyDescent="0.15">
      <c r="A802" s="615"/>
      <c r="B802" s="616"/>
      <c r="C802" s="616"/>
      <c r="D802" s="616"/>
      <c r="E802" s="616"/>
      <c r="F802" s="617"/>
      <c r="G802" s="654"/>
      <c r="H802" s="655"/>
      <c r="I802" s="655"/>
      <c r="J802" s="655"/>
      <c r="K802" s="656"/>
      <c r="L802" s="648"/>
      <c r="M802" s="649"/>
      <c r="N802" s="649"/>
      <c r="O802" s="649"/>
      <c r="P802" s="649"/>
      <c r="Q802" s="649"/>
      <c r="R802" s="649"/>
      <c r="S802" s="649"/>
      <c r="T802" s="649"/>
      <c r="U802" s="649"/>
      <c r="V802" s="649"/>
      <c r="W802" s="649"/>
      <c r="X802" s="650"/>
      <c r="Y802" s="367"/>
      <c r="Z802" s="368"/>
      <c r="AA802" s="368"/>
      <c r="AB802" s="786"/>
      <c r="AC802" s="654"/>
      <c r="AD802" s="655"/>
      <c r="AE802" s="655"/>
      <c r="AF802" s="655"/>
      <c r="AG802" s="656"/>
      <c r="AH802" s="648"/>
      <c r="AI802" s="649"/>
      <c r="AJ802" s="649"/>
      <c r="AK802" s="649"/>
      <c r="AL802" s="649"/>
      <c r="AM802" s="649"/>
      <c r="AN802" s="649"/>
      <c r="AO802" s="649"/>
      <c r="AP802" s="649"/>
      <c r="AQ802" s="649"/>
      <c r="AR802" s="649"/>
      <c r="AS802" s="649"/>
      <c r="AT802" s="650"/>
      <c r="AU802" s="367"/>
      <c r="AV802" s="368"/>
      <c r="AW802" s="368"/>
      <c r="AX802" s="369"/>
      <c r="AY802">
        <f t="shared" ref="AY802:AY812" si="115">$AY$800</f>
        <v>0</v>
      </c>
    </row>
    <row r="803" spans="1:51" ht="24.75" hidden="1" customHeight="1" x14ac:dyDescent="0.15">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15"/>
        <v>0</v>
      </c>
    </row>
    <row r="804" spans="1:51" ht="24.75" hidden="1" customHeight="1" x14ac:dyDescent="0.15">
      <c r="A804" s="615"/>
      <c r="B804" s="616"/>
      <c r="C804" s="616"/>
      <c r="D804" s="616"/>
      <c r="E804" s="616"/>
      <c r="F804" s="617"/>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15"/>
        <v>0</v>
      </c>
    </row>
    <row r="805" spans="1:51" ht="24.75" hidden="1" customHeight="1" x14ac:dyDescent="0.15">
      <c r="A805" s="615"/>
      <c r="B805" s="616"/>
      <c r="C805" s="616"/>
      <c r="D805" s="616"/>
      <c r="E805" s="616"/>
      <c r="F805" s="617"/>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0</v>
      </c>
    </row>
    <row r="806" spans="1:51" ht="24.75" hidden="1" customHeight="1" x14ac:dyDescent="0.15">
      <c r="A806" s="615"/>
      <c r="B806" s="616"/>
      <c r="C806" s="616"/>
      <c r="D806" s="616"/>
      <c r="E806" s="616"/>
      <c r="F806" s="617"/>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0</v>
      </c>
    </row>
    <row r="807" spans="1:51" ht="24.75" hidden="1" customHeight="1" x14ac:dyDescent="0.15">
      <c r="A807" s="615"/>
      <c r="B807" s="616"/>
      <c r="C807" s="616"/>
      <c r="D807" s="616"/>
      <c r="E807" s="616"/>
      <c r="F807" s="617"/>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0</v>
      </c>
    </row>
    <row r="808" spans="1:51" ht="24.75" hidden="1" customHeight="1" x14ac:dyDescent="0.15">
      <c r="A808" s="615"/>
      <c r="B808" s="616"/>
      <c r="C808" s="616"/>
      <c r="D808" s="616"/>
      <c r="E808" s="616"/>
      <c r="F808" s="617"/>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0</v>
      </c>
    </row>
    <row r="809" spans="1:51" ht="24.75" hidden="1" customHeight="1" x14ac:dyDescent="0.15">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0</v>
      </c>
    </row>
    <row r="810" spans="1:51" ht="24.75" hidden="1" customHeight="1" x14ac:dyDescent="0.15">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0</v>
      </c>
    </row>
    <row r="811" spans="1:51" ht="24.75" hidden="1" customHeight="1" x14ac:dyDescent="0.15">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0</v>
      </c>
    </row>
    <row r="812" spans="1:51" ht="24.75" hidden="1" customHeight="1" thickBot="1" x14ac:dyDescent="0.2">
      <c r="A812" s="615"/>
      <c r="B812" s="616"/>
      <c r="C812" s="616"/>
      <c r="D812" s="616"/>
      <c r="E812" s="616"/>
      <c r="F812" s="617"/>
      <c r="G812" s="807" t="s">
        <v>20</v>
      </c>
      <c r="H812" s="808"/>
      <c r="I812" s="808"/>
      <c r="J812" s="808"/>
      <c r="K812" s="808"/>
      <c r="L812" s="809"/>
      <c r="M812" s="810"/>
      <c r="N812" s="810"/>
      <c r="O812" s="810"/>
      <c r="P812" s="810"/>
      <c r="Q812" s="810"/>
      <c r="R812" s="810"/>
      <c r="S812" s="810"/>
      <c r="T812" s="810"/>
      <c r="U812" s="810"/>
      <c r="V812" s="810"/>
      <c r="W812" s="810"/>
      <c r="X812" s="811"/>
      <c r="Y812" s="812">
        <f>SUM(Y802:AB811)</f>
        <v>0</v>
      </c>
      <c r="Z812" s="813"/>
      <c r="AA812" s="813"/>
      <c r="AB812" s="814"/>
      <c r="AC812" s="807" t="s">
        <v>20</v>
      </c>
      <c r="AD812" s="808"/>
      <c r="AE812" s="808"/>
      <c r="AF812" s="808"/>
      <c r="AG812" s="808"/>
      <c r="AH812" s="809"/>
      <c r="AI812" s="810"/>
      <c r="AJ812" s="810"/>
      <c r="AK812" s="810"/>
      <c r="AL812" s="810"/>
      <c r="AM812" s="810"/>
      <c r="AN812" s="810"/>
      <c r="AO812" s="810"/>
      <c r="AP812" s="810"/>
      <c r="AQ812" s="810"/>
      <c r="AR812" s="810"/>
      <c r="AS812" s="810"/>
      <c r="AT812" s="811"/>
      <c r="AU812" s="812">
        <f>SUM(AU802:AX811)</f>
        <v>0</v>
      </c>
      <c r="AV812" s="813"/>
      <c r="AW812" s="813"/>
      <c r="AX812" s="815"/>
      <c r="AY812">
        <f t="shared" si="115"/>
        <v>0</v>
      </c>
    </row>
    <row r="813" spans="1:51" ht="24.75" hidden="1" customHeight="1" x14ac:dyDescent="0.15">
      <c r="A813" s="615"/>
      <c r="B813" s="616"/>
      <c r="C813" s="616"/>
      <c r="D813" s="616"/>
      <c r="E813" s="616"/>
      <c r="F813" s="617"/>
      <c r="G813" s="579" t="s">
        <v>243</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244</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77"/>
      <c r="AY813">
        <f>COUNTA($G$815,$AC$815)</f>
        <v>0</v>
      </c>
    </row>
    <row r="814" spans="1:51" ht="24.75" hidden="1" customHeight="1" x14ac:dyDescent="0.15">
      <c r="A814" s="615"/>
      <c r="B814" s="616"/>
      <c r="C814" s="616"/>
      <c r="D814" s="616"/>
      <c r="E814" s="616"/>
      <c r="F814" s="617"/>
      <c r="G814" s="796" t="s">
        <v>17</v>
      </c>
      <c r="H814" s="652"/>
      <c r="I814" s="652"/>
      <c r="J814" s="652"/>
      <c r="K814" s="652"/>
      <c r="L814" s="651" t="s">
        <v>18</v>
      </c>
      <c r="M814" s="652"/>
      <c r="N814" s="652"/>
      <c r="O814" s="652"/>
      <c r="P814" s="652"/>
      <c r="Q814" s="652"/>
      <c r="R814" s="652"/>
      <c r="S814" s="652"/>
      <c r="T814" s="652"/>
      <c r="U814" s="652"/>
      <c r="V814" s="652"/>
      <c r="W814" s="652"/>
      <c r="X814" s="653"/>
      <c r="Y814" s="637" t="s">
        <v>19</v>
      </c>
      <c r="Z814" s="638"/>
      <c r="AA814" s="638"/>
      <c r="AB814" s="782"/>
      <c r="AC814" s="796" t="s">
        <v>17</v>
      </c>
      <c r="AD814" s="652"/>
      <c r="AE814" s="652"/>
      <c r="AF814" s="652"/>
      <c r="AG814" s="652"/>
      <c r="AH814" s="651" t="s">
        <v>18</v>
      </c>
      <c r="AI814" s="652"/>
      <c r="AJ814" s="652"/>
      <c r="AK814" s="652"/>
      <c r="AL814" s="652"/>
      <c r="AM814" s="652"/>
      <c r="AN814" s="652"/>
      <c r="AO814" s="652"/>
      <c r="AP814" s="652"/>
      <c r="AQ814" s="652"/>
      <c r="AR814" s="652"/>
      <c r="AS814" s="652"/>
      <c r="AT814" s="653"/>
      <c r="AU814" s="637" t="s">
        <v>19</v>
      </c>
      <c r="AV814" s="638"/>
      <c r="AW814" s="638"/>
      <c r="AX814" s="639"/>
      <c r="AY814">
        <f>$AY$813</f>
        <v>0</v>
      </c>
    </row>
    <row r="815" spans="1:51" ht="24.75" hidden="1" customHeight="1" x14ac:dyDescent="0.15">
      <c r="A815" s="615"/>
      <c r="B815" s="616"/>
      <c r="C815" s="616"/>
      <c r="D815" s="616"/>
      <c r="E815" s="616"/>
      <c r="F815" s="617"/>
      <c r="G815" s="654"/>
      <c r="H815" s="655"/>
      <c r="I815" s="655"/>
      <c r="J815" s="655"/>
      <c r="K815" s="656"/>
      <c r="L815" s="648"/>
      <c r="M815" s="649"/>
      <c r="N815" s="649"/>
      <c r="O815" s="649"/>
      <c r="P815" s="649"/>
      <c r="Q815" s="649"/>
      <c r="R815" s="649"/>
      <c r="S815" s="649"/>
      <c r="T815" s="649"/>
      <c r="U815" s="649"/>
      <c r="V815" s="649"/>
      <c r="W815" s="649"/>
      <c r="X815" s="650"/>
      <c r="Y815" s="367"/>
      <c r="Z815" s="368"/>
      <c r="AA815" s="368"/>
      <c r="AB815" s="786"/>
      <c r="AC815" s="654"/>
      <c r="AD815" s="655"/>
      <c r="AE815" s="655"/>
      <c r="AF815" s="655"/>
      <c r="AG815" s="656"/>
      <c r="AH815" s="648"/>
      <c r="AI815" s="649"/>
      <c r="AJ815" s="649"/>
      <c r="AK815" s="649"/>
      <c r="AL815" s="649"/>
      <c r="AM815" s="649"/>
      <c r="AN815" s="649"/>
      <c r="AO815" s="649"/>
      <c r="AP815" s="649"/>
      <c r="AQ815" s="649"/>
      <c r="AR815" s="649"/>
      <c r="AS815" s="649"/>
      <c r="AT815" s="650"/>
      <c r="AU815" s="367"/>
      <c r="AV815" s="368"/>
      <c r="AW815" s="368"/>
      <c r="AX815" s="369"/>
      <c r="AY815">
        <f t="shared" ref="AY815:AY825" si="116">$AY$813</f>
        <v>0</v>
      </c>
    </row>
    <row r="816" spans="1:51" ht="24.75" hidden="1" customHeight="1" x14ac:dyDescent="0.15">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4.75" hidden="1" customHeight="1" x14ac:dyDescent="0.15">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24.75" hidden="1" customHeight="1" x14ac:dyDescent="0.15">
      <c r="A818" s="615"/>
      <c r="B818" s="616"/>
      <c r="C818" s="616"/>
      <c r="D818" s="616"/>
      <c r="E818" s="616"/>
      <c r="F818" s="617"/>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4.75" hidden="1" customHeight="1" x14ac:dyDescent="0.15">
      <c r="A819" s="615"/>
      <c r="B819" s="616"/>
      <c r="C819" s="616"/>
      <c r="D819" s="616"/>
      <c r="E819" s="616"/>
      <c r="F819" s="617"/>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4.75" hidden="1" customHeight="1" x14ac:dyDescent="0.15">
      <c r="A820" s="615"/>
      <c r="B820" s="616"/>
      <c r="C820" s="616"/>
      <c r="D820" s="616"/>
      <c r="E820" s="616"/>
      <c r="F820" s="617"/>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4.75" hidden="1" customHeight="1" x14ac:dyDescent="0.15">
      <c r="A821" s="615"/>
      <c r="B821" s="616"/>
      <c r="C821" s="616"/>
      <c r="D821" s="616"/>
      <c r="E821" s="616"/>
      <c r="F821" s="617"/>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4.75" hidden="1" customHeight="1" x14ac:dyDescent="0.15">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4.75" hidden="1" customHeight="1" x14ac:dyDescent="0.15">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4.75" hidden="1" customHeight="1" x14ac:dyDescent="0.15">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4.75" hidden="1" customHeight="1" thickBot="1" x14ac:dyDescent="0.2">
      <c r="A825" s="615"/>
      <c r="B825" s="616"/>
      <c r="C825" s="616"/>
      <c r="D825" s="616"/>
      <c r="E825" s="616"/>
      <c r="F825" s="617"/>
      <c r="G825" s="807" t="s">
        <v>20</v>
      </c>
      <c r="H825" s="808"/>
      <c r="I825" s="808"/>
      <c r="J825" s="808"/>
      <c r="K825" s="808"/>
      <c r="L825" s="809"/>
      <c r="M825" s="810"/>
      <c r="N825" s="810"/>
      <c r="O825" s="810"/>
      <c r="P825" s="810"/>
      <c r="Q825" s="810"/>
      <c r="R825" s="810"/>
      <c r="S825" s="810"/>
      <c r="T825" s="810"/>
      <c r="U825" s="810"/>
      <c r="V825" s="810"/>
      <c r="W825" s="810"/>
      <c r="X825" s="811"/>
      <c r="Y825" s="812">
        <f>SUM(Y815:AB824)</f>
        <v>0</v>
      </c>
      <c r="Z825" s="813"/>
      <c r="AA825" s="813"/>
      <c r="AB825" s="814"/>
      <c r="AC825" s="807" t="s">
        <v>20</v>
      </c>
      <c r="AD825" s="808"/>
      <c r="AE825" s="808"/>
      <c r="AF825" s="808"/>
      <c r="AG825" s="808"/>
      <c r="AH825" s="809"/>
      <c r="AI825" s="810"/>
      <c r="AJ825" s="810"/>
      <c r="AK825" s="810"/>
      <c r="AL825" s="810"/>
      <c r="AM825" s="810"/>
      <c r="AN825" s="810"/>
      <c r="AO825" s="810"/>
      <c r="AP825" s="810"/>
      <c r="AQ825" s="810"/>
      <c r="AR825" s="810"/>
      <c r="AS825" s="810"/>
      <c r="AT825" s="811"/>
      <c r="AU825" s="812">
        <f>SUM(AU815:AX824)</f>
        <v>0</v>
      </c>
      <c r="AV825" s="813"/>
      <c r="AW825" s="813"/>
      <c r="AX825" s="815"/>
      <c r="AY825">
        <f t="shared" si="116"/>
        <v>0</v>
      </c>
    </row>
    <row r="826" spans="1:51" ht="24.75" hidden="1" customHeight="1" x14ac:dyDescent="0.15">
      <c r="A826" s="615"/>
      <c r="B826" s="616"/>
      <c r="C826" s="616"/>
      <c r="D826" s="616"/>
      <c r="E826" s="616"/>
      <c r="F826" s="617"/>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77"/>
      <c r="AY826">
        <f>COUNTA($G$828,$AC$828)</f>
        <v>0</v>
      </c>
    </row>
    <row r="827" spans="1:51" ht="24.75" hidden="1" customHeight="1" x14ac:dyDescent="0.15">
      <c r="A827" s="615"/>
      <c r="B827" s="616"/>
      <c r="C827" s="616"/>
      <c r="D827" s="616"/>
      <c r="E827" s="616"/>
      <c r="F827" s="617"/>
      <c r="G827" s="796" t="s">
        <v>17</v>
      </c>
      <c r="H827" s="652"/>
      <c r="I827" s="652"/>
      <c r="J827" s="652"/>
      <c r="K827" s="652"/>
      <c r="L827" s="651" t="s">
        <v>18</v>
      </c>
      <c r="M827" s="652"/>
      <c r="N827" s="652"/>
      <c r="O827" s="652"/>
      <c r="P827" s="652"/>
      <c r="Q827" s="652"/>
      <c r="R827" s="652"/>
      <c r="S827" s="652"/>
      <c r="T827" s="652"/>
      <c r="U827" s="652"/>
      <c r="V827" s="652"/>
      <c r="W827" s="652"/>
      <c r="X827" s="653"/>
      <c r="Y827" s="637" t="s">
        <v>19</v>
      </c>
      <c r="Z827" s="638"/>
      <c r="AA827" s="638"/>
      <c r="AB827" s="782"/>
      <c r="AC827" s="796" t="s">
        <v>17</v>
      </c>
      <c r="AD827" s="652"/>
      <c r="AE827" s="652"/>
      <c r="AF827" s="652"/>
      <c r="AG827" s="652"/>
      <c r="AH827" s="651" t="s">
        <v>18</v>
      </c>
      <c r="AI827" s="652"/>
      <c r="AJ827" s="652"/>
      <c r="AK827" s="652"/>
      <c r="AL827" s="652"/>
      <c r="AM827" s="652"/>
      <c r="AN827" s="652"/>
      <c r="AO827" s="652"/>
      <c r="AP827" s="652"/>
      <c r="AQ827" s="652"/>
      <c r="AR827" s="652"/>
      <c r="AS827" s="652"/>
      <c r="AT827" s="653"/>
      <c r="AU827" s="637" t="s">
        <v>19</v>
      </c>
      <c r="AV827" s="638"/>
      <c r="AW827" s="638"/>
      <c r="AX827" s="639"/>
      <c r="AY827">
        <f>$AY$826</f>
        <v>0</v>
      </c>
    </row>
    <row r="828" spans="1:51" s="16" customFormat="1" ht="24.75" hidden="1" customHeight="1" x14ac:dyDescent="0.15">
      <c r="A828" s="615"/>
      <c r="B828" s="616"/>
      <c r="C828" s="616"/>
      <c r="D828" s="616"/>
      <c r="E828" s="616"/>
      <c r="F828" s="617"/>
      <c r="G828" s="654"/>
      <c r="H828" s="655"/>
      <c r="I828" s="655"/>
      <c r="J828" s="655"/>
      <c r="K828" s="656"/>
      <c r="L828" s="648"/>
      <c r="M828" s="649"/>
      <c r="N828" s="649"/>
      <c r="O828" s="649"/>
      <c r="P828" s="649"/>
      <c r="Q828" s="649"/>
      <c r="R828" s="649"/>
      <c r="S828" s="649"/>
      <c r="T828" s="649"/>
      <c r="U828" s="649"/>
      <c r="V828" s="649"/>
      <c r="W828" s="649"/>
      <c r="X828" s="650"/>
      <c r="Y828" s="367"/>
      <c r="Z828" s="368"/>
      <c r="AA828" s="368"/>
      <c r="AB828" s="786"/>
      <c r="AC828" s="654"/>
      <c r="AD828" s="655"/>
      <c r="AE828" s="655"/>
      <c r="AF828" s="655"/>
      <c r="AG828" s="656"/>
      <c r="AH828" s="648"/>
      <c r="AI828" s="649"/>
      <c r="AJ828" s="649"/>
      <c r="AK828" s="649"/>
      <c r="AL828" s="649"/>
      <c r="AM828" s="649"/>
      <c r="AN828" s="649"/>
      <c r="AO828" s="649"/>
      <c r="AP828" s="649"/>
      <c r="AQ828" s="649"/>
      <c r="AR828" s="649"/>
      <c r="AS828" s="649"/>
      <c r="AT828" s="650"/>
      <c r="AU828" s="367"/>
      <c r="AV828" s="368"/>
      <c r="AW828" s="368"/>
      <c r="AX828" s="369"/>
      <c r="AY828">
        <f t="shared" ref="AY828:AY838" si="117">$AY$826</f>
        <v>0</v>
      </c>
    </row>
    <row r="829" spans="1:51" ht="24.75" hidden="1" customHeight="1" x14ac:dyDescent="0.15">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4.75" hidden="1" customHeight="1" x14ac:dyDescent="0.15">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4.75" hidden="1" customHeight="1" x14ac:dyDescent="0.15">
      <c r="A831" s="615"/>
      <c r="B831" s="616"/>
      <c r="C831" s="616"/>
      <c r="D831" s="616"/>
      <c r="E831" s="616"/>
      <c r="F831" s="617"/>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4.75" hidden="1" customHeight="1" x14ac:dyDescent="0.15">
      <c r="A832" s="615"/>
      <c r="B832" s="616"/>
      <c r="C832" s="616"/>
      <c r="D832" s="616"/>
      <c r="E832" s="616"/>
      <c r="F832" s="617"/>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4.75" hidden="1" customHeight="1" x14ac:dyDescent="0.15">
      <c r="A833" s="615"/>
      <c r="B833" s="616"/>
      <c r="C833" s="616"/>
      <c r="D833" s="616"/>
      <c r="E833" s="616"/>
      <c r="F833" s="617"/>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4.75" hidden="1" customHeight="1" x14ac:dyDescent="0.15">
      <c r="A834" s="615"/>
      <c r="B834" s="616"/>
      <c r="C834" s="616"/>
      <c r="D834" s="616"/>
      <c r="E834" s="616"/>
      <c r="F834" s="617"/>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4.75" hidden="1" customHeight="1" x14ac:dyDescent="0.15">
      <c r="A835" s="615"/>
      <c r="B835" s="616"/>
      <c r="C835" s="616"/>
      <c r="D835" s="616"/>
      <c r="E835" s="616"/>
      <c r="F835" s="617"/>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4.75" hidden="1" customHeight="1" x14ac:dyDescent="0.15">
      <c r="A836" s="615"/>
      <c r="B836" s="616"/>
      <c r="C836" s="616"/>
      <c r="D836" s="616"/>
      <c r="E836" s="616"/>
      <c r="F836" s="617"/>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4.75" hidden="1" customHeight="1" x14ac:dyDescent="0.15">
      <c r="A837" s="615"/>
      <c r="B837" s="616"/>
      <c r="C837" s="616"/>
      <c r="D837" s="616"/>
      <c r="E837" s="616"/>
      <c r="F837" s="617"/>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4.75" hidden="1" customHeight="1" x14ac:dyDescent="0.15">
      <c r="A838" s="615"/>
      <c r="B838" s="616"/>
      <c r="C838" s="616"/>
      <c r="D838" s="616"/>
      <c r="E838" s="616"/>
      <c r="F838" s="617"/>
      <c r="G838" s="807" t="s">
        <v>20</v>
      </c>
      <c r="H838" s="808"/>
      <c r="I838" s="808"/>
      <c r="J838" s="808"/>
      <c r="K838" s="808"/>
      <c r="L838" s="809"/>
      <c r="M838" s="810"/>
      <c r="N838" s="810"/>
      <c r="O838" s="810"/>
      <c r="P838" s="810"/>
      <c r="Q838" s="810"/>
      <c r="R838" s="810"/>
      <c r="S838" s="810"/>
      <c r="T838" s="810"/>
      <c r="U838" s="810"/>
      <c r="V838" s="810"/>
      <c r="W838" s="810"/>
      <c r="X838" s="811"/>
      <c r="Y838" s="812">
        <f>SUM(Y828:AB837)</f>
        <v>0</v>
      </c>
      <c r="Z838" s="813"/>
      <c r="AA838" s="813"/>
      <c r="AB838" s="814"/>
      <c r="AC838" s="807" t="s">
        <v>20</v>
      </c>
      <c r="AD838" s="808"/>
      <c r="AE838" s="808"/>
      <c r="AF838" s="808"/>
      <c r="AG838" s="808"/>
      <c r="AH838" s="809"/>
      <c r="AI838" s="810"/>
      <c r="AJ838" s="810"/>
      <c r="AK838" s="810"/>
      <c r="AL838" s="810"/>
      <c r="AM838" s="810"/>
      <c r="AN838" s="810"/>
      <c r="AO838" s="810"/>
      <c r="AP838" s="810"/>
      <c r="AQ838" s="810"/>
      <c r="AR838" s="810"/>
      <c r="AS838" s="810"/>
      <c r="AT838" s="811"/>
      <c r="AU838" s="812">
        <f>SUM(AU828:AX837)</f>
        <v>0</v>
      </c>
      <c r="AV838" s="813"/>
      <c r="AW838" s="813"/>
      <c r="AX838" s="815"/>
      <c r="AY838">
        <f t="shared" si="117"/>
        <v>0</v>
      </c>
    </row>
    <row r="839" spans="1:51" ht="24.75" hidden="1" customHeight="1" thickBot="1" x14ac:dyDescent="0.2">
      <c r="A839" s="885" t="s">
        <v>147</v>
      </c>
      <c r="B839" s="886"/>
      <c r="C839" s="886"/>
      <c r="D839" s="886"/>
      <c r="E839" s="886"/>
      <c r="F839" s="886"/>
      <c r="G839" s="886"/>
      <c r="H839" s="886"/>
      <c r="I839" s="886"/>
      <c r="J839" s="886"/>
      <c r="K839" s="886"/>
      <c r="L839" s="886"/>
      <c r="M839" s="886"/>
      <c r="N839" s="886"/>
      <c r="O839" s="886"/>
      <c r="P839" s="886"/>
      <c r="Q839" s="886"/>
      <c r="R839" s="886"/>
      <c r="S839" s="886"/>
      <c r="T839" s="886"/>
      <c r="U839" s="886"/>
      <c r="V839" s="886"/>
      <c r="W839" s="886"/>
      <c r="X839" s="886"/>
      <c r="Y839" s="886"/>
      <c r="Z839" s="886"/>
      <c r="AA839" s="886"/>
      <c r="AB839" s="886"/>
      <c r="AC839" s="886"/>
      <c r="AD839" s="886"/>
      <c r="AE839" s="886"/>
      <c r="AF839" s="886"/>
      <c r="AG839" s="886"/>
      <c r="AH839" s="886"/>
      <c r="AI839" s="886"/>
      <c r="AJ839" s="886"/>
      <c r="AK839" s="887"/>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286</v>
      </c>
      <c r="AI844" s="345"/>
      <c r="AJ844" s="345"/>
      <c r="AK844" s="345"/>
      <c r="AL844" s="345" t="s">
        <v>21</v>
      </c>
      <c r="AM844" s="345"/>
      <c r="AN844" s="345"/>
      <c r="AO844" s="349"/>
      <c r="AP844" s="350" t="s">
        <v>222</v>
      </c>
      <c r="AQ844" s="350"/>
      <c r="AR844" s="350"/>
      <c r="AS844" s="350"/>
      <c r="AT844" s="350"/>
      <c r="AU844" s="350"/>
      <c r="AV844" s="350"/>
      <c r="AW844" s="350"/>
      <c r="AX844" s="350"/>
    </row>
    <row r="845" spans="1:51" ht="57" customHeight="1" x14ac:dyDescent="0.15">
      <c r="A845" s="355">
        <v>1</v>
      </c>
      <c r="B845" s="355">
        <v>1</v>
      </c>
      <c r="C845" s="343" t="s">
        <v>693</v>
      </c>
      <c r="D845" s="328"/>
      <c r="E845" s="328"/>
      <c r="F845" s="328"/>
      <c r="G845" s="328"/>
      <c r="H845" s="328"/>
      <c r="I845" s="328"/>
      <c r="J845" s="329">
        <v>4010401004009</v>
      </c>
      <c r="K845" s="330"/>
      <c r="L845" s="330"/>
      <c r="M845" s="330"/>
      <c r="N845" s="330"/>
      <c r="O845" s="330"/>
      <c r="P845" s="344" t="s">
        <v>673</v>
      </c>
      <c r="Q845" s="331"/>
      <c r="R845" s="331"/>
      <c r="S845" s="331"/>
      <c r="T845" s="331"/>
      <c r="U845" s="331"/>
      <c r="V845" s="331"/>
      <c r="W845" s="331"/>
      <c r="X845" s="331"/>
      <c r="Y845" s="332">
        <v>14</v>
      </c>
      <c r="Z845" s="333"/>
      <c r="AA845" s="333"/>
      <c r="AB845" s="334"/>
      <c r="AC845" s="335" t="s">
        <v>291</v>
      </c>
      <c r="AD845" s="336"/>
      <c r="AE845" s="336"/>
      <c r="AF845" s="336"/>
      <c r="AG845" s="336"/>
      <c r="AH845" s="351">
        <v>1</v>
      </c>
      <c r="AI845" s="352"/>
      <c r="AJ845" s="352"/>
      <c r="AK845" s="352"/>
      <c r="AL845" s="339">
        <v>97.3</v>
      </c>
      <c r="AM845" s="340"/>
      <c r="AN845" s="340"/>
      <c r="AO845" s="341"/>
      <c r="AP845" s="342" t="s">
        <v>324</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1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286</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5">
        <v>1</v>
      </c>
      <c r="B878" s="355">
        <v>1</v>
      </c>
      <c r="C878" s="343" t="s">
        <v>671</v>
      </c>
      <c r="D878" s="328"/>
      <c r="E878" s="328"/>
      <c r="F878" s="328"/>
      <c r="G878" s="328"/>
      <c r="H878" s="328"/>
      <c r="I878" s="328"/>
      <c r="J878" s="329" t="s">
        <v>665</v>
      </c>
      <c r="K878" s="330"/>
      <c r="L878" s="330"/>
      <c r="M878" s="330"/>
      <c r="N878" s="330"/>
      <c r="O878" s="330"/>
      <c r="P878" s="344" t="s">
        <v>674</v>
      </c>
      <c r="Q878" s="331"/>
      <c r="R878" s="331"/>
      <c r="S878" s="331"/>
      <c r="T878" s="331"/>
      <c r="U878" s="331"/>
      <c r="V878" s="331"/>
      <c r="W878" s="331"/>
      <c r="X878" s="331"/>
      <c r="Y878" s="332">
        <v>0</v>
      </c>
      <c r="Z878" s="333"/>
      <c r="AA878" s="333"/>
      <c r="AB878" s="334"/>
      <c r="AC878" s="335" t="s">
        <v>79</v>
      </c>
      <c r="AD878" s="336"/>
      <c r="AE878" s="336"/>
      <c r="AF878" s="336"/>
      <c r="AG878" s="336"/>
      <c r="AH878" s="351" t="s">
        <v>665</v>
      </c>
      <c r="AI878" s="352"/>
      <c r="AJ878" s="352"/>
      <c r="AK878" s="352"/>
      <c r="AL878" s="339" t="s">
        <v>665</v>
      </c>
      <c r="AM878" s="340"/>
      <c r="AN878" s="340"/>
      <c r="AO878" s="341"/>
      <c r="AP878" s="342" t="s">
        <v>324</v>
      </c>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286</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286</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286</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286</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286</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286</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1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658</v>
      </c>
      <c r="F1110" s="354"/>
      <c r="G1110" s="354"/>
      <c r="H1110" s="354"/>
      <c r="I1110" s="354"/>
      <c r="J1110" s="329" t="s">
        <v>658</v>
      </c>
      <c r="K1110" s="330"/>
      <c r="L1110" s="330"/>
      <c r="M1110" s="330"/>
      <c r="N1110" s="330"/>
      <c r="O1110" s="330"/>
      <c r="P1110" s="344" t="s">
        <v>658</v>
      </c>
      <c r="Q1110" s="331"/>
      <c r="R1110" s="331"/>
      <c r="S1110" s="331"/>
      <c r="T1110" s="331"/>
      <c r="U1110" s="331"/>
      <c r="V1110" s="331"/>
      <c r="W1110" s="331"/>
      <c r="X1110" s="331"/>
      <c r="Y1110" s="332" t="s">
        <v>658</v>
      </c>
      <c r="Z1110" s="333"/>
      <c r="AA1110" s="333"/>
      <c r="AB1110" s="334"/>
      <c r="AC1110" s="335"/>
      <c r="AD1110" s="336"/>
      <c r="AE1110" s="336"/>
      <c r="AF1110" s="336"/>
      <c r="AG1110" s="336"/>
      <c r="AH1110" s="337" t="s">
        <v>658</v>
      </c>
      <c r="AI1110" s="338"/>
      <c r="AJ1110" s="338"/>
      <c r="AK1110" s="338"/>
      <c r="AL1110" s="339" t="s">
        <v>658</v>
      </c>
      <c r="AM1110" s="340"/>
      <c r="AN1110" s="340"/>
      <c r="AO1110" s="341"/>
      <c r="AP1110" s="342" t="s">
        <v>658</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customSheetViews>
    <customSheetView guid="{5E322D5C-884C-4FE7-AEBC-F0FF8216857E}" showPageBreaks="1" fitToPage="1" printArea="1" hiddenRows="1" hiddenColumns="1" view="pageBreakPreview">
      <selection activeCell="AE5" sqref="AE5:AP5"/>
      <rowBreaks count="4" manualBreakCount="4">
        <brk id="129" max="49" man="1"/>
        <brk id="704" max="49" man="1"/>
        <brk id="735" max="49" man="1"/>
        <brk id="841" max="49"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s>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5" priority="14011">
      <formula>IF(RIGHT(TEXT(P14,"0.#"),1)=".",FALSE,TRUE)</formula>
    </cfRule>
    <cfRule type="expression" dxfId="2104" priority="14012">
      <formula>IF(RIGHT(TEXT(P14,"0.#"),1)=".",TRUE,FALSE)</formula>
    </cfRule>
  </conditionalFormatting>
  <conditionalFormatting sqref="AE32">
    <cfRule type="expression" dxfId="2103" priority="14001">
      <formula>IF(RIGHT(TEXT(AE32,"0.#"),1)=".",FALSE,TRUE)</formula>
    </cfRule>
    <cfRule type="expression" dxfId="2102" priority="14002">
      <formula>IF(RIGHT(TEXT(AE32,"0.#"),1)=".",TRUE,FALSE)</formula>
    </cfRule>
  </conditionalFormatting>
  <conditionalFormatting sqref="P18:AX18">
    <cfRule type="expression" dxfId="2101" priority="13887">
      <formula>IF(RIGHT(TEXT(P18,"0.#"),1)=".",FALSE,TRUE)</formula>
    </cfRule>
    <cfRule type="expression" dxfId="2100" priority="13888">
      <formula>IF(RIGHT(TEXT(P18,"0.#"),1)=".",TRUE,FALSE)</formula>
    </cfRule>
  </conditionalFormatting>
  <conditionalFormatting sqref="Y790">
    <cfRule type="expression" dxfId="2099" priority="13883">
      <formula>IF(RIGHT(TEXT(Y790,"0.#"),1)=".",FALSE,TRUE)</formula>
    </cfRule>
    <cfRule type="expression" dxfId="2098" priority="13884">
      <formula>IF(RIGHT(TEXT(Y790,"0.#"),1)=".",TRUE,FALSE)</formula>
    </cfRule>
  </conditionalFormatting>
  <conditionalFormatting sqref="Y799">
    <cfRule type="expression" dxfId="2097" priority="13879">
      <formula>IF(RIGHT(TEXT(Y799,"0.#"),1)=".",FALSE,TRUE)</formula>
    </cfRule>
    <cfRule type="expression" dxfId="2096" priority="13880">
      <formula>IF(RIGHT(TEXT(Y799,"0.#"),1)=".",TRUE,FALSE)</formula>
    </cfRule>
  </conditionalFormatting>
  <conditionalFormatting sqref="Y830:Y837 Y828 Y817:Y824 Y815 Y804:Y811 Y802">
    <cfRule type="expression" dxfId="2095" priority="13661">
      <formula>IF(RIGHT(TEXT(Y802,"0.#"),1)=".",FALSE,TRUE)</formula>
    </cfRule>
    <cfRule type="expression" dxfId="2094" priority="13662">
      <formula>IF(RIGHT(TEXT(Y802,"0.#"),1)=".",TRUE,FALSE)</formula>
    </cfRule>
  </conditionalFormatting>
  <conditionalFormatting sqref="P16:AQ17 P15:AX15 P13:AX13">
    <cfRule type="expression" dxfId="2093" priority="13709">
      <formula>IF(RIGHT(TEXT(P13,"0.#"),1)=".",FALSE,TRUE)</formula>
    </cfRule>
    <cfRule type="expression" dxfId="2092" priority="13710">
      <formula>IF(RIGHT(TEXT(P13,"0.#"),1)=".",TRUE,FALSE)</formula>
    </cfRule>
  </conditionalFormatting>
  <conditionalFormatting sqref="P19:AJ19">
    <cfRule type="expression" dxfId="2091" priority="13707">
      <formula>IF(RIGHT(TEXT(P19,"0.#"),1)=".",FALSE,TRUE)</formula>
    </cfRule>
    <cfRule type="expression" dxfId="2090" priority="13708">
      <formula>IF(RIGHT(TEXT(P19,"0.#"),1)=".",TRUE,FALSE)</formula>
    </cfRule>
  </conditionalFormatting>
  <conditionalFormatting sqref="AE101 AQ101">
    <cfRule type="expression" dxfId="2089" priority="13699">
      <formula>IF(RIGHT(TEXT(AE101,"0.#"),1)=".",FALSE,TRUE)</formula>
    </cfRule>
    <cfRule type="expression" dxfId="2088" priority="13700">
      <formula>IF(RIGHT(TEXT(AE101,"0.#"),1)=".",TRUE,FALSE)</formula>
    </cfRule>
  </conditionalFormatting>
  <conditionalFormatting sqref="Y791:Y798 Y789">
    <cfRule type="expression" dxfId="2087" priority="13685">
      <formula>IF(RIGHT(TEXT(Y789,"0.#"),1)=".",FALSE,TRUE)</formula>
    </cfRule>
    <cfRule type="expression" dxfId="2086" priority="13686">
      <formula>IF(RIGHT(TEXT(Y789,"0.#"),1)=".",TRUE,FALSE)</formula>
    </cfRule>
  </conditionalFormatting>
  <conditionalFormatting sqref="AU790">
    <cfRule type="expression" dxfId="2085" priority="13683">
      <formula>IF(RIGHT(TEXT(AU790,"0.#"),1)=".",FALSE,TRUE)</formula>
    </cfRule>
    <cfRule type="expression" dxfId="2084" priority="13684">
      <formula>IF(RIGHT(TEXT(AU790,"0.#"),1)=".",TRUE,FALSE)</formula>
    </cfRule>
  </conditionalFormatting>
  <conditionalFormatting sqref="AU799">
    <cfRule type="expression" dxfId="2083" priority="13681">
      <formula>IF(RIGHT(TEXT(AU799,"0.#"),1)=".",FALSE,TRUE)</formula>
    </cfRule>
    <cfRule type="expression" dxfId="2082" priority="13682">
      <formula>IF(RIGHT(TEXT(AU799,"0.#"),1)=".",TRUE,FALSE)</formula>
    </cfRule>
  </conditionalFormatting>
  <conditionalFormatting sqref="AU791:AU798 AU789">
    <cfRule type="expression" dxfId="2081" priority="13679">
      <formula>IF(RIGHT(TEXT(AU789,"0.#"),1)=".",FALSE,TRUE)</formula>
    </cfRule>
    <cfRule type="expression" dxfId="2080" priority="13680">
      <formula>IF(RIGHT(TEXT(AU789,"0.#"),1)=".",TRUE,FALSE)</formula>
    </cfRule>
  </conditionalFormatting>
  <conditionalFormatting sqref="Y829 Y816 Y803">
    <cfRule type="expression" dxfId="2079" priority="13665">
      <formula>IF(RIGHT(TEXT(Y803,"0.#"),1)=".",FALSE,TRUE)</formula>
    </cfRule>
    <cfRule type="expression" dxfId="2078" priority="13666">
      <formula>IF(RIGHT(TEXT(Y803,"0.#"),1)=".",TRUE,FALSE)</formula>
    </cfRule>
  </conditionalFormatting>
  <conditionalFormatting sqref="Y838 Y825 Y812">
    <cfRule type="expression" dxfId="2077" priority="13663">
      <formula>IF(RIGHT(TEXT(Y812,"0.#"),1)=".",FALSE,TRUE)</formula>
    </cfRule>
    <cfRule type="expression" dxfId="2076" priority="13664">
      <formula>IF(RIGHT(TEXT(Y812,"0.#"),1)=".",TRUE,FALSE)</formula>
    </cfRule>
  </conditionalFormatting>
  <conditionalFormatting sqref="AU829 AU816 AU803">
    <cfRule type="expression" dxfId="2075" priority="13659">
      <formula>IF(RIGHT(TEXT(AU803,"0.#"),1)=".",FALSE,TRUE)</formula>
    </cfRule>
    <cfRule type="expression" dxfId="2074" priority="13660">
      <formula>IF(RIGHT(TEXT(AU803,"0.#"),1)=".",TRUE,FALSE)</formula>
    </cfRule>
  </conditionalFormatting>
  <conditionalFormatting sqref="AU838 AU825 AU812">
    <cfRule type="expression" dxfId="2073" priority="13657">
      <formula>IF(RIGHT(TEXT(AU812,"0.#"),1)=".",FALSE,TRUE)</formula>
    </cfRule>
    <cfRule type="expression" dxfId="2072" priority="13658">
      <formula>IF(RIGHT(TEXT(AU812,"0.#"),1)=".",TRUE,FALSE)</formula>
    </cfRule>
  </conditionalFormatting>
  <conditionalFormatting sqref="AU830:AU837 AU828 AU817:AU824 AU815 AU804:AU811 AU802">
    <cfRule type="expression" dxfId="2071" priority="13655">
      <formula>IF(RIGHT(TEXT(AU802,"0.#"),1)=".",FALSE,TRUE)</formula>
    </cfRule>
    <cfRule type="expression" dxfId="2070" priority="13656">
      <formula>IF(RIGHT(TEXT(AU802,"0.#"),1)=".",TRUE,FALSE)</formula>
    </cfRule>
  </conditionalFormatting>
  <conditionalFormatting sqref="AM87">
    <cfRule type="expression" dxfId="2069" priority="13309">
      <formula>IF(RIGHT(TEXT(AM87,"0.#"),1)=".",FALSE,TRUE)</formula>
    </cfRule>
    <cfRule type="expression" dxfId="2068" priority="13310">
      <formula>IF(RIGHT(TEXT(AM87,"0.#"),1)=".",TRUE,FALSE)</formula>
    </cfRule>
  </conditionalFormatting>
  <conditionalFormatting sqref="AE55">
    <cfRule type="expression" dxfId="2067" priority="13377">
      <formula>IF(RIGHT(TEXT(AE55,"0.#"),1)=".",FALSE,TRUE)</formula>
    </cfRule>
    <cfRule type="expression" dxfId="2066" priority="13378">
      <formula>IF(RIGHT(TEXT(AE55,"0.#"),1)=".",TRUE,FALSE)</formula>
    </cfRule>
  </conditionalFormatting>
  <conditionalFormatting sqref="AI55">
    <cfRule type="expression" dxfId="2065" priority="13375">
      <formula>IF(RIGHT(TEXT(AI55,"0.#"),1)=".",FALSE,TRUE)</formula>
    </cfRule>
    <cfRule type="expression" dxfId="2064" priority="13376">
      <formula>IF(RIGHT(TEXT(AI55,"0.#"),1)=".",TRUE,FALSE)</formula>
    </cfRule>
  </conditionalFormatting>
  <conditionalFormatting sqref="AM34">
    <cfRule type="expression" dxfId="2063" priority="13455">
      <formula>IF(RIGHT(TEXT(AM34,"0.#"),1)=".",FALSE,TRUE)</formula>
    </cfRule>
    <cfRule type="expression" dxfId="2062" priority="13456">
      <formula>IF(RIGHT(TEXT(AM34,"0.#"),1)=".",TRUE,FALSE)</formula>
    </cfRule>
  </conditionalFormatting>
  <conditionalFormatting sqref="AE33">
    <cfRule type="expression" dxfId="2061" priority="13469">
      <formula>IF(RIGHT(TEXT(AE33,"0.#"),1)=".",FALSE,TRUE)</formula>
    </cfRule>
    <cfRule type="expression" dxfId="2060" priority="13470">
      <formula>IF(RIGHT(TEXT(AE33,"0.#"),1)=".",TRUE,FALSE)</formula>
    </cfRule>
  </conditionalFormatting>
  <conditionalFormatting sqref="AE34">
    <cfRule type="expression" dxfId="2059" priority="13467">
      <formula>IF(RIGHT(TEXT(AE34,"0.#"),1)=".",FALSE,TRUE)</formula>
    </cfRule>
    <cfRule type="expression" dxfId="2058" priority="13468">
      <formula>IF(RIGHT(TEXT(AE34,"0.#"),1)=".",TRUE,FALSE)</formula>
    </cfRule>
  </conditionalFormatting>
  <conditionalFormatting sqref="AI34">
    <cfRule type="expression" dxfId="2057" priority="13465">
      <formula>IF(RIGHT(TEXT(AI34,"0.#"),1)=".",FALSE,TRUE)</formula>
    </cfRule>
    <cfRule type="expression" dxfId="2056" priority="13466">
      <formula>IF(RIGHT(TEXT(AI34,"0.#"),1)=".",TRUE,FALSE)</formula>
    </cfRule>
  </conditionalFormatting>
  <conditionalFormatting sqref="AI33">
    <cfRule type="expression" dxfId="2055" priority="13463">
      <formula>IF(RIGHT(TEXT(AI33,"0.#"),1)=".",FALSE,TRUE)</formula>
    </cfRule>
    <cfRule type="expression" dxfId="2054" priority="13464">
      <formula>IF(RIGHT(TEXT(AI33,"0.#"),1)=".",TRUE,FALSE)</formula>
    </cfRule>
  </conditionalFormatting>
  <conditionalFormatting sqref="AI32">
    <cfRule type="expression" dxfId="2053" priority="13461">
      <formula>IF(RIGHT(TEXT(AI32,"0.#"),1)=".",FALSE,TRUE)</formula>
    </cfRule>
    <cfRule type="expression" dxfId="2052" priority="13462">
      <formula>IF(RIGHT(TEXT(AI32,"0.#"),1)=".",TRUE,FALSE)</formula>
    </cfRule>
  </conditionalFormatting>
  <conditionalFormatting sqref="AM32">
    <cfRule type="expression" dxfId="2051" priority="13459">
      <formula>IF(RIGHT(TEXT(AM32,"0.#"),1)=".",FALSE,TRUE)</formula>
    </cfRule>
    <cfRule type="expression" dxfId="2050" priority="13460">
      <formula>IF(RIGHT(TEXT(AM32,"0.#"),1)=".",TRUE,FALSE)</formula>
    </cfRule>
  </conditionalFormatting>
  <conditionalFormatting sqref="AM33">
    <cfRule type="expression" dxfId="2049" priority="13457">
      <formula>IF(RIGHT(TEXT(AM33,"0.#"),1)=".",FALSE,TRUE)</formula>
    </cfRule>
    <cfRule type="expression" dxfId="2048" priority="13458">
      <formula>IF(RIGHT(TEXT(AM33,"0.#"),1)=".",TRUE,FALSE)</formula>
    </cfRule>
  </conditionalFormatting>
  <conditionalFormatting sqref="AQ32:AQ34">
    <cfRule type="expression" dxfId="2047" priority="13449">
      <formula>IF(RIGHT(TEXT(AQ32,"0.#"),1)=".",FALSE,TRUE)</formula>
    </cfRule>
    <cfRule type="expression" dxfId="2046" priority="13450">
      <formula>IF(RIGHT(TEXT(AQ32,"0.#"),1)=".",TRUE,FALSE)</formula>
    </cfRule>
  </conditionalFormatting>
  <conditionalFormatting sqref="AU32:AU34">
    <cfRule type="expression" dxfId="2045" priority="13447">
      <formula>IF(RIGHT(TEXT(AU32,"0.#"),1)=".",FALSE,TRUE)</formula>
    </cfRule>
    <cfRule type="expression" dxfId="2044" priority="13448">
      <formula>IF(RIGHT(TEXT(AU32,"0.#"),1)=".",TRUE,FALSE)</formula>
    </cfRule>
  </conditionalFormatting>
  <conditionalFormatting sqref="AE53">
    <cfRule type="expression" dxfId="2043" priority="13381">
      <formula>IF(RIGHT(TEXT(AE53,"0.#"),1)=".",FALSE,TRUE)</formula>
    </cfRule>
    <cfRule type="expression" dxfId="2042" priority="13382">
      <formula>IF(RIGHT(TEXT(AE53,"0.#"),1)=".",TRUE,FALSE)</formula>
    </cfRule>
  </conditionalFormatting>
  <conditionalFormatting sqref="AE54">
    <cfRule type="expression" dxfId="2041" priority="13379">
      <formula>IF(RIGHT(TEXT(AE54,"0.#"),1)=".",FALSE,TRUE)</formula>
    </cfRule>
    <cfRule type="expression" dxfId="2040" priority="13380">
      <formula>IF(RIGHT(TEXT(AE54,"0.#"),1)=".",TRUE,FALSE)</formula>
    </cfRule>
  </conditionalFormatting>
  <conditionalFormatting sqref="AI54">
    <cfRule type="expression" dxfId="2039" priority="13373">
      <formula>IF(RIGHT(TEXT(AI54,"0.#"),1)=".",FALSE,TRUE)</formula>
    </cfRule>
    <cfRule type="expression" dxfId="2038" priority="13374">
      <formula>IF(RIGHT(TEXT(AI54,"0.#"),1)=".",TRUE,FALSE)</formula>
    </cfRule>
  </conditionalFormatting>
  <conditionalFormatting sqref="AI53">
    <cfRule type="expression" dxfId="2037" priority="13371">
      <formula>IF(RIGHT(TEXT(AI53,"0.#"),1)=".",FALSE,TRUE)</formula>
    </cfRule>
    <cfRule type="expression" dxfId="2036" priority="13372">
      <formula>IF(RIGHT(TEXT(AI53,"0.#"),1)=".",TRUE,FALSE)</formula>
    </cfRule>
  </conditionalFormatting>
  <conditionalFormatting sqref="AM53">
    <cfRule type="expression" dxfId="2035" priority="13369">
      <formula>IF(RIGHT(TEXT(AM53,"0.#"),1)=".",FALSE,TRUE)</formula>
    </cfRule>
    <cfRule type="expression" dxfId="2034" priority="13370">
      <formula>IF(RIGHT(TEXT(AM53,"0.#"),1)=".",TRUE,FALSE)</formula>
    </cfRule>
  </conditionalFormatting>
  <conditionalFormatting sqref="AM54">
    <cfRule type="expression" dxfId="2033" priority="13367">
      <formula>IF(RIGHT(TEXT(AM54,"0.#"),1)=".",FALSE,TRUE)</formula>
    </cfRule>
    <cfRule type="expression" dxfId="2032" priority="13368">
      <formula>IF(RIGHT(TEXT(AM54,"0.#"),1)=".",TRUE,FALSE)</formula>
    </cfRule>
  </conditionalFormatting>
  <conditionalFormatting sqref="AM55">
    <cfRule type="expression" dxfId="2031" priority="13365">
      <formula>IF(RIGHT(TEXT(AM55,"0.#"),1)=".",FALSE,TRUE)</formula>
    </cfRule>
    <cfRule type="expression" dxfId="2030" priority="13366">
      <formula>IF(RIGHT(TEXT(AM55,"0.#"),1)=".",TRUE,FALSE)</formula>
    </cfRule>
  </conditionalFormatting>
  <conditionalFormatting sqref="AE60">
    <cfRule type="expression" dxfId="2029" priority="13351">
      <formula>IF(RIGHT(TEXT(AE60,"0.#"),1)=".",FALSE,TRUE)</formula>
    </cfRule>
    <cfRule type="expression" dxfId="2028" priority="13352">
      <formula>IF(RIGHT(TEXT(AE60,"0.#"),1)=".",TRUE,FALSE)</formula>
    </cfRule>
  </conditionalFormatting>
  <conditionalFormatting sqref="AE61">
    <cfRule type="expression" dxfId="2027" priority="13349">
      <formula>IF(RIGHT(TEXT(AE61,"0.#"),1)=".",FALSE,TRUE)</formula>
    </cfRule>
    <cfRule type="expression" dxfId="2026" priority="13350">
      <formula>IF(RIGHT(TEXT(AE61,"0.#"),1)=".",TRUE,FALSE)</formula>
    </cfRule>
  </conditionalFormatting>
  <conditionalFormatting sqref="AE62">
    <cfRule type="expression" dxfId="2025" priority="13347">
      <formula>IF(RIGHT(TEXT(AE62,"0.#"),1)=".",FALSE,TRUE)</formula>
    </cfRule>
    <cfRule type="expression" dxfId="2024" priority="13348">
      <formula>IF(RIGHT(TEXT(AE62,"0.#"),1)=".",TRUE,FALSE)</formula>
    </cfRule>
  </conditionalFormatting>
  <conditionalFormatting sqref="AI62">
    <cfRule type="expression" dxfId="2023" priority="13345">
      <formula>IF(RIGHT(TEXT(AI62,"0.#"),1)=".",FALSE,TRUE)</formula>
    </cfRule>
    <cfRule type="expression" dxfId="2022" priority="13346">
      <formula>IF(RIGHT(TEXT(AI62,"0.#"),1)=".",TRUE,FALSE)</formula>
    </cfRule>
  </conditionalFormatting>
  <conditionalFormatting sqref="AI61">
    <cfRule type="expression" dxfId="2021" priority="13343">
      <formula>IF(RIGHT(TEXT(AI61,"0.#"),1)=".",FALSE,TRUE)</formula>
    </cfRule>
    <cfRule type="expression" dxfId="2020" priority="13344">
      <formula>IF(RIGHT(TEXT(AI61,"0.#"),1)=".",TRUE,FALSE)</formula>
    </cfRule>
  </conditionalFormatting>
  <conditionalFormatting sqref="AI60">
    <cfRule type="expression" dxfId="2019" priority="13341">
      <formula>IF(RIGHT(TEXT(AI60,"0.#"),1)=".",FALSE,TRUE)</formula>
    </cfRule>
    <cfRule type="expression" dxfId="2018" priority="13342">
      <formula>IF(RIGHT(TEXT(AI60,"0.#"),1)=".",TRUE,FALSE)</formula>
    </cfRule>
  </conditionalFormatting>
  <conditionalFormatting sqref="AM60">
    <cfRule type="expression" dxfId="2017" priority="13339">
      <formula>IF(RIGHT(TEXT(AM60,"0.#"),1)=".",FALSE,TRUE)</formula>
    </cfRule>
    <cfRule type="expression" dxfId="2016" priority="13340">
      <formula>IF(RIGHT(TEXT(AM60,"0.#"),1)=".",TRUE,FALSE)</formula>
    </cfRule>
  </conditionalFormatting>
  <conditionalFormatting sqref="AM61">
    <cfRule type="expression" dxfId="2015" priority="13337">
      <formula>IF(RIGHT(TEXT(AM61,"0.#"),1)=".",FALSE,TRUE)</formula>
    </cfRule>
    <cfRule type="expression" dxfId="2014" priority="13338">
      <formula>IF(RIGHT(TEXT(AM61,"0.#"),1)=".",TRUE,FALSE)</formula>
    </cfRule>
  </conditionalFormatting>
  <conditionalFormatting sqref="AM62">
    <cfRule type="expression" dxfId="2013" priority="13335">
      <formula>IF(RIGHT(TEXT(AM62,"0.#"),1)=".",FALSE,TRUE)</formula>
    </cfRule>
    <cfRule type="expression" dxfId="2012" priority="13336">
      <formula>IF(RIGHT(TEXT(AM62,"0.#"),1)=".",TRUE,FALSE)</formula>
    </cfRule>
  </conditionalFormatting>
  <conditionalFormatting sqref="AE87">
    <cfRule type="expression" dxfId="2011" priority="13321">
      <formula>IF(RIGHT(TEXT(AE87,"0.#"),1)=".",FALSE,TRUE)</formula>
    </cfRule>
    <cfRule type="expression" dxfId="2010" priority="13322">
      <formula>IF(RIGHT(TEXT(AE87,"0.#"),1)=".",TRUE,FALSE)</formula>
    </cfRule>
  </conditionalFormatting>
  <conditionalFormatting sqref="AE88">
    <cfRule type="expression" dxfId="2009" priority="13319">
      <formula>IF(RIGHT(TEXT(AE88,"0.#"),1)=".",FALSE,TRUE)</formula>
    </cfRule>
    <cfRule type="expression" dxfId="2008" priority="13320">
      <formula>IF(RIGHT(TEXT(AE88,"0.#"),1)=".",TRUE,FALSE)</formula>
    </cfRule>
  </conditionalFormatting>
  <conditionalFormatting sqref="AE89">
    <cfRule type="expression" dxfId="2007" priority="13317">
      <formula>IF(RIGHT(TEXT(AE89,"0.#"),1)=".",FALSE,TRUE)</formula>
    </cfRule>
    <cfRule type="expression" dxfId="2006" priority="13318">
      <formula>IF(RIGHT(TEXT(AE89,"0.#"),1)=".",TRUE,FALSE)</formula>
    </cfRule>
  </conditionalFormatting>
  <conditionalFormatting sqref="AI89">
    <cfRule type="expression" dxfId="2005" priority="13315">
      <formula>IF(RIGHT(TEXT(AI89,"0.#"),1)=".",FALSE,TRUE)</formula>
    </cfRule>
    <cfRule type="expression" dxfId="2004" priority="13316">
      <formula>IF(RIGHT(TEXT(AI89,"0.#"),1)=".",TRUE,FALSE)</formula>
    </cfRule>
  </conditionalFormatting>
  <conditionalFormatting sqref="AI88">
    <cfRule type="expression" dxfId="2003" priority="13313">
      <formula>IF(RIGHT(TEXT(AI88,"0.#"),1)=".",FALSE,TRUE)</formula>
    </cfRule>
    <cfRule type="expression" dxfId="2002" priority="13314">
      <formula>IF(RIGHT(TEXT(AI88,"0.#"),1)=".",TRUE,FALSE)</formula>
    </cfRule>
  </conditionalFormatting>
  <conditionalFormatting sqref="AI87">
    <cfRule type="expression" dxfId="2001" priority="13311">
      <formula>IF(RIGHT(TEXT(AI87,"0.#"),1)=".",FALSE,TRUE)</formula>
    </cfRule>
    <cfRule type="expression" dxfId="2000" priority="13312">
      <formula>IF(RIGHT(TEXT(AI87,"0.#"),1)=".",TRUE,FALSE)</formula>
    </cfRule>
  </conditionalFormatting>
  <conditionalFormatting sqref="AM88">
    <cfRule type="expression" dxfId="1999" priority="13307">
      <formula>IF(RIGHT(TEXT(AM88,"0.#"),1)=".",FALSE,TRUE)</formula>
    </cfRule>
    <cfRule type="expression" dxfId="1998" priority="13308">
      <formula>IF(RIGHT(TEXT(AM88,"0.#"),1)=".",TRUE,FALSE)</formula>
    </cfRule>
  </conditionalFormatting>
  <conditionalFormatting sqref="AM89">
    <cfRule type="expression" dxfId="1997" priority="13305">
      <formula>IF(RIGHT(TEXT(AM89,"0.#"),1)=".",FALSE,TRUE)</formula>
    </cfRule>
    <cfRule type="expression" dxfId="1996" priority="13306">
      <formula>IF(RIGHT(TEXT(AM89,"0.#"),1)=".",TRUE,FALSE)</formula>
    </cfRule>
  </conditionalFormatting>
  <conditionalFormatting sqref="AE92">
    <cfRule type="expression" dxfId="1995" priority="13291">
      <formula>IF(RIGHT(TEXT(AE92,"0.#"),1)=".",FALSE,TRUE)</formula>
    </cfRule>
    <cfRule type="expression" dxfId="1994" priority="13292">
      <formula>IF(RIGHT(TEXT(AE92,"0.#"),1)=".",TRUE,FALSE)</formula>
    </cfRule>
  </conditionalFormatting>
  <conditionalFormatting sqref="AE93">
    <cfRule type="expression" dxfId="1993" priority="13289">
      <formula>IF(RIGHT(TEXT(AE93,"0.#"),1)=".",FALSE,TRUE)</formula>
    </cfRule>
    <cfRule type="expression" dxfId="1992" priority="13290">
      <formula>IF(RIGHT(TEXT(AE93,"0.#"),1)=".",TRUE,FALSE)</formula>
    </cfRule>
  </conditionalFormatting>
  <conditionalFormatting sqref="AE94">
    <cfRule type="expression" dxfId="1991" priority="13287">
      <formula>IF(RIGHT(TEXT(AE94,"0.#"),1)=".",FALSE,TRUE)</formula>
    </cfRule>
    <cfRule type="expression" dxfId="1990" priority="13288">
      <formula>IF(RIGHT(TEXT(AE94,"0.#"),1)=".",TRUE,FALSE)</formula>
    </cfRule>
  </conditionalFormatting>
  <conditionalFormatting sqref="AI94">
    <cfRule type="expression" dxfId="1989" priority="13285">
      <formula>IF(RIGHT(TEXT(AI94,"0.#"),1)=".",FALSE,TRUE)</formula>
    </cfRule>
    <cfRule type="expression" dxfId="1988" priority="13286">
      <formula>IF(RIGHT(TEXT(AI94,"0.#"),1)=".",TRUE,FALSE)</formula>
    </cfRule>
  </conditionalFormatting>
  <conditionalFormatting sqref="AI93">
    <cfRule type="expression" dxfId="1987" priority="13283">
      <formula>IF(RIGHT(TEXT(AI93,"0.#"),1)=".",FALSE,TRUE)</formula>
    </cfRule>
    <cfRule type="expression" dxfId="1986" priority="13284">
      <formula>IF(RIGHT(TEXT(AI93,"0.#"),1)=".",TRUE,FALSE)</formula>
    </cfRule>
  </conditionalFormatting>
  <conditionalFormatting sqref="AI92">
    <cfRule type="expression" dxfId="1985" priority="13281">
      <formula>IF(RIGHT(TEXT(AI92,"0.#"),1)=".",FALSE,TRUE)</formula>
    </cfRule>
    <cfRule type="expression" dxfId="1984" priority="13282">
      <formula>IF(RIGHT(TEXT(AI92,"0.#"),1)=".",TRUE,FALSE)</formula>
    </cfRule>
  </conditionalFormatting>
  <conditionalFormatting sqref="AM92">
    <cfRule type="expression" dxfId="1983" priority="13279">
      <formula>IF(RIGHT(TEXT(AM92,"0.#"),1)=".",FALSE,TRUE)</formula>
    </cfRule>
    <cfRule type="expression" dxfId="1982" priority="13280">
      <formula>IF(RIGHT(TEXT(AM92,"0.#"),1)=".",TRUE,FALSE)</formula>
    </cfRule>
  </conditionalFormatting>
  <conditionalFormatting sqref="AM93">
    <cfRule type="expression" dxfId="1981" priority="13277">
      <formula>IF(RIGHT(TEXT(AM93,"0.#"),1)=".",FALSE,TRUE)</formula>
    </cfRule>
    <cfRule type="expression" dxfId="1980" priority="13278">
      <formula>IF(RIGHT(TEXT(AM93,"0.#"),1)=".",TRUE,FALSE)</formula>
    </cfRule>
  </conditionalFormatting>
  <conditionalFormatting sqref="AM94">
    <cfRule type="expression" dxfId="1979" priority="13275">
      <formula>IF(RIGHT(TEXT(AM94,"0.#"),1)=".",FALSE,TRUE)</formula>
    </cfRule>
    <cfRule type="expression" dxfId="1978" priority="13276">
      <formula>IF(RIGHT(TEXT(AM94,"0.#"),1)=".",TRUE,FALSE)</formula>
    </cfRule>
  </conditionalFormatting>
  <conditionalFormatting sqref="AE97">
    <cfRule type="expression" dxfId="1977" priority="13261">
      <formula>IF(RIGHT(TEXT(AE97,"0.#"),1)=".",FALSE,TRUE)</formula>
    </cfRule>
    <cfRule type="expression" dxfId="1976" priority="13262">
      <formula>IF(RIGHT(TEXT(AE97,"0.#"),1)=".",TRUE,FALSE)</formula>
    </cfRule>
  </conditionalFormatting>
  <conditionalFormatting sqref="AE98">
    <cfRule type="expression" dxfId="1975" priority="13259">
      <formula>IF(RIGHT(TEXT(AE98,"0.#"),1)=".",FALSE,TRUE)</formula>
    </cfRule>
    <cfRule type="expression" dxfId="1974" priority="13260">
      <formula>IF(RIGHT(TEXT(AE98,"0.#"),1)=".",TRUE,FALSE)</formula>
    </cfRule>
  </conditionalFormatting>
  <conditionalFormatting sqref="AE99">
    <cfRule type="expression" dxfId="1973" priority="13257">
      <formula>IF(RIGHT(TEXT(AE99,"0.#"),1)=".",FALSE,TRUE)</formula>
    </cfRule>
    <cfRule type="expression" dxfId="1972" priority="13258">
      <formula>IF(RIGHT(TEXT(AE99,"0.#"),1)=".",TRUE,FALSE)</formula>
    </cfRule>
  </conditionalFormatting>
  <conditionalFormatting sqref="AI99">
    <cfRule type="expression" dxfId="1971" priority="13255">
      <formula>IF(RIGHT(TEXT(AI99,"0.#"),1)=".",FALSE,TRUE)</formula>
    </cfRule>
    <cfRule type="expression" dxfId="1970" priority="13256">
      <formula>IF(RIGHT(TEXT(AI99,"0.#"),1)=".",TRUE,FALSE)</formula>
    </cfRule>
  </conditionalFormatting>
  <conditionalFormatting sqref="AI98">
    <cfRule type="expression" dxfId="1969" priority="13253">
      <formula>IF(RIGHT(TEXT(AI98,"0.#"),1)=".",FALSE,TRUE)</formula>
    </cfRule>
    <cfRule type="expression" dxfId="1968" priority="13254">
      <formula>IF(RIGHT(TEXT(AI98,"0.#"),1)=".",TRUE,FALSE)</formula>
    </cfRule>
  </conditionalFormatting>
  <conditionalFormatting sqref="AI97">
    <cfRule type="expression" dxfId="1967" priority="13251">
      <formula>IF(RIGHT(TEXT(AI97,"0.#"),1)=".",FALSE,TRUE)</formula>
    </cfRule>
    <cfRule type="expression" dxfId="1966" priority="13252">
      <formula>IF(RIGHT(TEXT(AI97,"0.#"),1)=".",TRUE,FALSE)</formula>
    </cfRule>
  </conditionalFormatting>
  <conditionalFormatting sqref="AM97">
    <cfRule type="expression" dxfId="1965" priority="13249">
      <formula>IF(RIGHT(TEXT(AM97,"0.#"),1)=".",FALSE,TRUE)</formula>
    </cfRule>
    <cfRule type="expression" dxfId="1964" priority="13250">
      <formula>IF(RIGHT(TEXT(AM97,"0.#"),1)=".",TRUE,FALSE)</formula>
    </cfRule>
  </conditionalFormatting>
  <conditionalFormatting sqref="AM98">
    <cfRule type="expression" dxfId="1963" priority="13247">
      <formula>IF(RIGHT(TEXT(AM98,"0.#"),1)=".",FALSE,TRUE)</formula>
    </cfRule>
    <cfRule type="expression" dxfId="1962" priority="13248">
      <formula>IF(RIGHT(TEXT(AM98,"0.#"),1)=".",TRUE,FALSE)</formula>
    </cfRule>
  </conditionalFormatting>
  <conditionalFormatting sqref="AM99">
    <cfRule type="expression" dxfId="1961" priority="13245">
      <formula>IF(RIGHT(TEXT(AM99,"0.#"),1)=".",FALSE,TRUE)</formula>
    </cfRule>
    <cfRule type="expression" dxfId="1960" priority="13246">
      <formula>IF(RIGHT(TEXT(AM99,"0.#"),1)=".",TRUE,FALSE)</formula>
    </cfRule>
  </conditionalFormatting>
  <conditionalFormatting sqref="AI101">
    <cfRule type="expression" dxfId="1959" priority="13231">
      <formula>IF(RIGHT(TEXT(AI101,"0.#"),1)=".",FALSE,TRUE)</formula>
    </cfRule>
    <cfRule type="expression" dxfId="1958" priority="13232">
      <formula>IF(RIGHT(TEXT(AI101,"0.#"),1)=".",TRUE,FALSE)</formula>
    </cfRule>
  </conditionalFormatting>
  <conditionalFormatting sqref="AM101">
    <cfRule type="expression" dxfId="1957" priority="13229">
      <formula>IF(RIGHT(TEXT(AM101,"0.#"),1)=".",FALSE,TRUE)</formula>
    </cfRule>
    <cfRule type="expression" dxfId="1956" priority="13230">
      <formula>IF(RIGHT(TEXT(AM101,"0.#"),1)=".",TRUE,FALSE)</formula>
    </cfRule>
  </conditionalFormatting>
  <conditionalFormatting sqref="AE102">
    <cfRule type="expression" dxfId="1955" priority="13227">
      <formula>IF(RIGHT(TEXT(AE102,"0.#"),1)=".",FALSE,TRUE)</formula>
    </cfRule>
    <cfRule type="expression" dxfId="1954" priority="13228">
      <formula>IF(RIGHT(TEXT(AE102,"0.#"),1)=".",TRUE,FALSE)</formula>
    </cfRule>
  </conditionalFormatting>
  <conditionalFormatting sqref="AI102">
    <cfRule type="expression" dxfId="1953" priority="13225">
      <formula>IF(RIGHT(TEXT(AI102,"0.#"),1)=".",FALSE,TRUE)</formula>
    </cfRule>
    <cfRule type="expression" dxfId="1952" priority="13226">
      <formula>IF(RIGHT(TEXT(AI102,"0.#"),1)=".",TRUE,FALSE)</formula>
    </cfRule>
  </conditionalFormatting>
  <conditionalFormatting sqref="AM102">
    <cfRule type="expression" dxfId="1951" priority="13223">
      <formula>IF(RIGHT(TEXT(AM102,"0.#"),1)=".",FALSE,TRUE)</formula>
    </cfRule>
    <cfRule type="expression" dxfId="1950" priority="13224">
      <formula>IF(RIGHT(TEXT(AM102,"0.#"),1)=".",TRUE,FALSE)</formula>
    </cfRule>
  </conditionalFormatting>
  <conditionalFormatting sqref="AQ102">
    <cfRule type="expression" dxfId="1949" priority="13221">
      <formula>IF(RIGHT(TEXT(AQ102,"0.#"),1)=".",FALSE,TRUE)</formula>
    </cfRule>
    <cfRule type="expression" dxfId="1948" priority="13222">
      <formula>IF(RIGHT(TEXT(AQ102,"0.#"),1)=".",TRUE,FALSE)</formula>
    </cfRule>
  </conditionalFormatting>
  <conditionalFormatting sqref="AE104">
    <cfRule type="expression" dxfId="1947" priority="13219">
      <formula>IF(RIGHT(TEXT(AE104,"0.#"),1)=".",FALSE,TRUE)</formula>
    </cfRule>
    <cfRule type="expression" dxfId="1946" priority="13220">
      <formula>IF(RIGHT(TEXT(AE104,"0.#"),1)=".",TRUE,FALSE)</formula>
    </cfRule>
  </conditionalFormatting>
  <conditionalFormatting sqref="AI104">
    <cfRule type="expression" dxfId="1945" priority="13217">
      <formula>IF(RIGHT(TEXT(AI104,"0.#"),1)=".",FALSE,TRUE)</formula>
    </cfRule>
    <cfRule type="expression" dxfId="1944" priority="13218">
      <formula>IF(RIGHT(TEXT(AI104,"0.#"),1)=".",TRUE,FALSE)</formula>
    </cfRule>
  </conditionalFormatting>
  <conditionalFormatting sqref="AM104">
    <cfRule type="expression" dxfId="1943" priority="13215">
      <formula>IF(RIGHT(TEXT(AM104,"0.#"),1)=".",FALSE,TRUE)</formula>
    </cfRule>
    <cfRule type="expression" dxfId="1942" priority="13216">
      <formula>IF(RIGHT(TEXT(AM104,"0.#"),1)=".",TRUE,FALSE)</formula>
    </cfRule>
  </conditionalFormatting>
  <conditionalFormatting sqref="AE105">
    <cfRule type="expression" dxfId="1941" priority="13213">
      <formula>IF(RIGHT(TEXT(AE105,"0.#"),1)=".",FALSE,TRUE)</formula>
    </cfRule>
    <cfRule type="expression" dxfId="1940" priority="13214">
      <formula>IF(RIGHT(TEXT(AE105,"0.#"),1)=".",TRUE,FALSE)</formula>
    </cfRule>
  </conditionalFormatting>
  <conditionalFormatting sqref="AI105">
    <cfRule type="expression" dxfId="1939" priority="13211">
      <formula>IF(RIGHT(TEXT(AI105,"0.#"),1)=".",FALSE,TRUE)</formula>
    </cfRule>
    <cfRule type="expression" dxfId="1938" priority="13212">
      <formula>IF(RIGHT(TEXT(AI105,"0.#"),1)=".",TRUE,FALSE)</formula>
    </cfRule>
  </conditionalFormatting>
  <conditionalFormatting sqref="AM105">
    <cfRule type="expression" dxfId="1937" priority="13209">
      <formula>IF(RIGHT(TEXT(AM105,"0.#"),1)=".",FALSE,TRUE)</formula>
    </cfRule>
    <cfRule type="expression" dxfId="1936" priority="13210">
      <formula>IF(RIGHT(TEXT(AM105,"0.#"),1)=".",TRUE,FALSE)</formula>
    </cfRule>
  </conditionalFormatting>
  <conditionalFormatting sqref="AE107">
    <cfRule type="expression" dxfId="1935" priority="13205">
      <formula>IF(RIGHT(TEXT(AE107,"0.#"),1)=".",FALSE,TRUE)</formula>
    </cfRule>
    <cfRule type="expression" dxfId="1934" priority="13206">
      <formula>IF(RIGHT(TEXT(AE107,"0.#"),1)=".",TRUE,FALSE)</formula>
    </cfRule>
  </conditionalFormatting>
  <conditionalFormatting sqref="AI107">
    <cfRule type="expression" dxfId="1933" priority="13203">
      <formula>IF(RIGHT(TEXT(AI107,"0.#"),1)=".",FALSE,TRUE)</formula>
    </cfRule>
    <cfRule type="expression" dxfId="1932" priority="13204">
      <formula>IF(RIGHT(TEXT(AI107,"0.#"),1)=".",TRUE,FALSE)</formula>
    </cfRule>
  </conditionalFormatting>
  <conditionalFormatting sqref="AM107">
    <cfRule type="expression" dxfId="1931" priority="13201">
      <formula>IF(RIGHT(TEXT(AM107,"0.#"),1)=".",FALSE,TRUE)</formula>
    </cfRule>
    <cfRule type="expression" dxfId="1930" priority="13202">
      <formula>IF(RIGHT(TEXT(AM107,"0.#"),1)=".",TRUE,FALSE)</formula>
    </cfRule>
  </conditionalFormatting>
  <conditionalFormatting sqref="AE108">
    <cfRule type="expression" dxfId="1929" priority="13199">
      <formula>IF(RIGHT(TEXT(AE108,"0.#"),1)=".",FALSE,TRUE)</formula>
    </cfRule>
    <cfRule type="expression" dxfId="1928" priority="13200">
      <formula>IF(RIGHT(TEXT(AE108,"0.#"),1)=".",TRUE,FALSE)</formula>
    </cfRule>
  </conditionalFormatting>
  <conditionalFormatting sqref="AI108">
    <cfRule type="expression" dxfId="1927" priority="13197">
      <formula>IF(RIGHT(TEXT(AI108,"0.#"),1)=".",FALSE,TRUE)</formula>
    </cfRule>
    <cfRule type="expression" dxfId="1926" priority="13198">
      <formula>IF(RIGHT(TEXT(AI108,"0.#"),1)=".",TRUE,FALSE)</formula>
    </cfRule>
  </conditionalFormatting>
  <conditionalFormatting sqref="AM108">
    <cfRule type="expression" dxfId="1925" priority="13195">
      <formula>IF(RIGHT(TEXT(AM108,"0.#"),1)=".",FALSE,TRUE)</formula>
    </cfRule>
    <cfRule type="expression" dxfId="1924" priority="13196">
      <formula>IF(RIGHT(TEXT(AM108,"0.#"),1)=".",TRUE,FALSE)</formula>
    </cfRule>
  </conditionalFormatting>
  <conditionalFormatting sqref="AE110">
    <cfRule type="expression" dxfId="1923" priority="13191">
      <formula>IF(RIGHT(TEXT(AE110,"0.#"),1)=".",FALSE,TRUE)</formula>
    </cfRule>
    <cfRule type="expression" dxfId="1922" priority="13192">
      <formula>IF(RIGHT(TEXT(AE110,"0.#"),1)=".",TRUE,FALSE)</formula>
    </cfRule>
  </conditionalFormatting>
  <conditionalFormatting sqref="AI110">
    <cfRule type="expression" dxfId="1921" priority="13189">
      <formula>IF(RIGHT(TEXT(AI110,"0.#"),1)=".",FALSE,TRUE)</formula>
    </cfRule>
    <cfRule type="expression" dxfId="1920" priority="13190">
      <formula>IF(RIGHT(TEXT(AI110,"0.#"),1)=".",TRUE,FALSE)</formula>
    </cfRule>
  </conditionalFormatting>
  <conditionalFormatting sqref="AM110">
    <cfRule type="expression" dxfId="1919" priority="13187">
      <formula>IF(RIGHT(TEXT(AM110,"0.#"),1)=".",FALSE,TRUE)</formula>
    </cfRule>
    <cfRule type="expression" dxfId="1918" priority="13188">
      <formula>IF(RIGHT(TEXT(AM110,"0.#"),1)=".",TRUE,FALSE)</formula>
    </cfRule>
  </conditionalFormatting>
  <conditionalFormatting sqref="AE111">
    <cfRule type="expression" dxfId="1917" priority="13185">
      <formula>IF(RIGHT(TEXT(AE111,"0.#"),1)=".",FALSE,TRUE)</formula>
    </cfRule>
    <cfRule type="expression" dxfId="1916" priority="13186">
      <formula>IF(RIGHT(TEXT(AE111,"0.#"),1)=".",TRUE,FALSE)</formula>
    </cfRule>
  </conditionalFormatting>
  <conditionalFormatting sqref="AI111">
    <cfRule type="expression" dxfId="1915" priority="13183">
      <formula>IF(RIGHT(TEXT(AI111,"0.#"),1)=".",FALSE,TRUE)</formula>
    </cfRule>
    <cfRule type="expression" dxfId="1914" priority="13184">
      <formula>IF(RIGHT(TEXT(AI111,"0.#"),1)=".",TRUE,FALSE)</formula>
    </cfRule>
  </conditionalFormatting>
  <conditionalFormatting sqref="AM111">
    <cfRule type="expression" dxfId="1913" priority="13181">
      <formula>IF(RIGHT(TEXT(AM111,"0.#"),1)=".",FALSE,TRUE)</formula>
    </cfRule>
    <cfRule type="expression" dxfId="1912" priority="13182">
      <formula>IF(RIGHT(TEXT(AM111,"0.#"),1)=".",TRUE,FALSE)</formula>
    </cfRule>
  </conditionalFormatting>
  <conditionalFormatting sqref="AE113">
    <cfRule type="expression" dxfId="1911" priority="13177">
      <formula>IF(RIGHT(TEXT(AE113,"0.#"),1)=".",FALSE,TRUE)</formula>
    </cfRule>
    <cfRule type="expression" dxfId="1910" priority="13178">
      <formula>IF(RIGHT(TEXT(AE113,"0.#"),1)=".",TRUE,FALSE)</formula>
    </cfRule>
  </conditionalFormatting>
  <conditionalFormatting sqref="AI113">
    <cfRule type="expression" dxfId="1909" priority="13175">
      <formula>IF(RIGHT(TEXT(AI113,"0.#"),1)=".",FALSE,TRUE)</formula>
    </cfRule>
    <cfRule type="expression" dxfId="1908" priority="13176">
      <formula>IF(RIGHT(TEXT(AI113,"0.#"),1)=".",TRUE,FALSE)</formula>
    </cfRule>
  </conditionalFormatting>
  <conditionalFormatting sqref="AM113">
    <cfRule type="expression" dxfId="1907" priority="13173">
      <formula>IF(RIGHT(TEXT(AM113,"0.#"),1)=".",FALSE,TRUE)</formula>
    </cfRule>
    <cfRule type="expression" dxfId="1906" priority="13174">
      <formula>IF(RIGHT(TEXT(AM113,"0.#"),1)=".",TRUE,FALSE)</formula>
    </cfRule>
  </conditionalFormatting>
  <conditionalFormatting sqref="AE114">
    <cfRule type="expression" dxfId="1905" priority="13171">
      <formula>IF(RIGHT(TEXT(AE114,"0.#"),1)=".",FALSE,TRUE)</formula>
    </cfRule>
    <cfRule type="expression" dxfId="1904" priority="13172">
      <formula>IF(RIGHT(TEXT(AE114,"0.#"),1)=".",TRUE,FALSE)</formula>
    </cfRule>
  </conditionalFormatting>
  <conditionalFormatting sqref="AI114">
    <cfRule type="expression" dxfId="1903" priority="13169">
      <formula>IF(RIGHT(TEXT(AI114,"0.#"),1)=".",FALSE,TRUE)</formula>
    </cfRule>
    <cfRule type="expression" dxfId="1902" priority="13170">
      <formula>IF(RIGHT(TEXT(AI114,"0.#"),1)=".",TRUE,FALSE)</formula>
    </cfRule>
  </conditionalFormatting>
  <conditionalFormatting sqref="AM114">
    <cfRule type="expression" dxfId="1901" priority="13167">
      <formula>IF(RIGHT(TEXT(AM114,"0.#"),1)=".",FALSE,TRUE)</formula>
    </cfRule>
    <cfRule type="expression" dxfId="1900" priority="13168">
      <formula>IF(RIGHT(TEXT(AM114,"0.#"),1)=".",TRUE,FALSE)</formula>
    </cfRule>
  </conditionalFormatting>
  <conditionalFormatting sqref="AE116 AQ116">
    <cfRule type="expression" dxfId="1899" priority="13163">
      <formula>IF(RIGHT(TEXT(AE116,"0.#"),1)=".",FALSE,TRUE)</formula>
    </cfRule>
    <cfRule type="expression" dxfId="1898" priority="13164">
      <formula>IF(RIGHT(TEXT(AE116,"0.#"),1)=".",TRUE,FALSE)</formula>
    </cfRule>
  </conditionalFormatting>
  <conditionalFormatting sqref="AI116">
    <cfRule type="expression" dxfId="1897" priority="13161">
      <formula>IF(RIGHT(TEXT(AI116,"0.#"),1)=".",FALSE,TRUE)</formula>
    </cfRule>
    <cfRule type="expression" dxfId="1896" priority="13162">
      <formula>IF(RIGHT(TEXT(AI116,"0.#"),1)=".",TRUE,FALSE)</formula>
    </cfRule>
  </conditionalFormatting>
  <conditionalFormatting sqref="AM116">
    <cfRule type="expression" dxfId="1895" priority="13159">
      <formula>IF(RIGHT(TEXT(AM116,"0.#"),1)=".",FALSE,TRUE)</formula>
    </cfRule>
    <cfRule type="expression" dxfId="1894" priority="13160">
      <formula>IF(RIGHT(TEXT(AM116,"0.#"),1)=".",TRUE,FALSE)</formula>
    </cfRule>
  </conditionalFormatting>
  <conditionalFormatting sqref="AE117 AM117">
    <cfRule type="expression" dxfId="1893" priority="13157">
      <formula>IF(RIGHT(TEXT(AE117,"0.#"),1)=".",FALSE,TRUE)</formula>
    </cfRule>
    <cfRule type="expression" dxfId="1892" priority="13158">
      <formula>IF(RIGHT(TEXT(AE117,"0.#"),1)=".",TRUE,FALSE)</formula>
    </cfRule>
  </conditionalFormatting>
  <conditionalFormatting sqref="AI117">
    <cfRule type="expression" dxfId="1891" priority="13155">
      <formula>IF(RIGHT(TEXT(AI117,"0.#"),1)=".",FALSE,TRUE)</formula>
    </cfRule>
    <cfRule type="expression" dxfId="1890" priority="13156">
      <formula>IF(RIGHT(TEXT(AI117,"0.#"),1)=".",TRUE,FALSE)</formula>
    </cfRule>
  </conditionalFormatting>
  <conditionalFormatting sqref="AQ117">
    <cfRule type="expression" dxfId="1889" priority="13151">
      <formula>IF(RIGHT(TEXT(AQ117,"0.#"),1)=".",FALSE,TRUE)</formula>
    </cfRule>
    <cfRule type="expression" dxfId="1888" priority="13152">
      <formula>IF(RIGHT(TEXT(AQ117,"0.#"),1)=".",TRUE,FALSE)</formula>
    </cfRule>
  </conditionalFormatting>
  <conditionalFormatting sqref="AE119 AQ119">
    <cfRule type="expression" dxfId="1887" priority="13149">
      <formula>IF(RIGHT(TEXT(AE119,"0.#"),1)=".",FALSE,TRUE)</formula>
    </cfRule>
    <cfRule type="expression" dxfId="1886" priority="13150">
      <formula>IF(RIGHT(TEXT(AE119,"0.#"),1)=".",TRUE,FALSE)</formula>
    </cfRule>
  </conditionalFormatting>
  <conditionalFormatting sqref="AI119">
    <cfRule type="expression" dxfId="1885" priority="13147">
      <formula>IF(RIGHT(TEXT(AI119,"0.#"),1)=".",FALSE,TRUE)</formula>
    </cfRule>
    <cfRule type="expression" dxfId="1884" priority="13148">
      <formula>IF(RIGHT(TEXT(AI119,"0.#"),1)=".",TRUE,FALSE)</formula>
    </cfRule>
  </conditionalFormatting>
  <conditionalFormatting sqref="AM119">
    <cfRule type="expression" dxfId="1883" priority="13145">
      <formula>IF(RIGHT(TEXT(AM119,"0.#"),1)=".",FALSE,TRUE)</formula>
    </cfRule>
    <cfRule type="expression" dxfId="1882" priority="13146">
      <formula>IF(RIGHT(TEXT(AM119,"0.#"),1)=".",TRUE,FALSE)</formula>
    </cfRule>
  </conditionalFormatting>
  <conditionalFormatting sqref="AQ120">
    <cfRule type="expression" dxfId="1881" priority="13137">
      <formula>IF(RIGHT(TEXT(AQ120,"0.#"),1)=".",FALSE,TRUE)</formula>
    </cfRule>
    <cfRule type="expression" dxfId="1880" priority="13138">
      <formula>IF(RIGHT(TEXT(AQ120,"0.#"),1)=".",TRUE,FALSE)</formula>
    </cfRule>
  </conditionalFormatting>
  <conditionalFormatting sqref="AE122 AQ122">
    <cfRule type="expression" dxfId="1879" priority="13135">
      <formula>IF(RIGHT(TEXT(AE122,"0.#"),1)=".",FALSE,TRUE)</formula>
    </cfRule>
    <cfRule type="expression" dxfId="1878" priority="13136">
      <formula>IF(RIGHT(TEXT(AE122,"0.#"),1)=".",TRUE,FALSE)</formula>
    </cfRule>
  </conditionalFormatting>
  <conditionalFormatting sqref="AI122">
    <cfRule type="expression" dxfId="1877" priority="13133">
      <formula>IF(RIGHT(TEXT(AI122,"0.#"),1)=".",FALSE,TRUE)</formula>
    </cfRule>
    <cfRule type="expression" dxfId="1876" priority="13134">
      <formula>IF(RIGHT(TEXT(AI122,"0.#"),1)=".",TRUE,FALSE)</formula>
    </cfRule>
  </conditionalFormatting>
  <conditionalFormatting sqref="AM122">
    <cfRule type="expression" dxfId="1875" priority="13131">
      <formula>IF(RIGHT(TEXT(AM122,"0.#"),1)=".",FALSE,TRUE)</formula>
    </cfRule>
    <cfRule type="expression" dxfId="1874" priority="13132">
      <formula>IF(RIGHT(TEXT(AM122,"0.#"),1)=".",TRUE,FALSE)</formula>
    </cfRule>
  </conditionalFormatting>
  <conditionalFormatting sqref="AQ123">
    <cfRule type="expression" dxfId="1873" priority="13123">
      <formula>IF(RIGHT(TEXT(AQ123,"0.#"),1)=".",FALSE,TRUE)</formula>
    </cfRule>
    <cfRule type="expression" dxfId="1872" priority="13124">
      <formula>IF(RIGHT(TEXT(AQ123,"0.#"),1)=".",TRUE,FALSE)</formula>
    </cfRule>
  </conditionalFormatting>
  <conditionalFormatting sqref="AE125 AQ125">
    <cfRule type="expression" dxfId="1871" priority="13121">
      <formula>IF(RIGHT(TEXT(AE125,"0.#"),1)=".",FALSE,TRUE)</formula>
    </cfRule>
    <cfRule type="expression" dxfId="1870" priority="13122">
      <formula>IF(RIGHT(TEXT(AE125,"0.#"),1)=".",TRUE,FALSE)</formula>
    </cfRule>
  </conditionalFormatting>
  <conditionalFormatting sqref="AI125">
    <cfRule type="expression" dxfId="1869" priority="13119">
      <formula>IF(RIGHT(TEXT(AI125,"0.#"),1)=".",FALSE,TRUE)</formula>
    </cfRule>
    <cfRule type="expression" dxfId="1868" priority="13120">
      <formula>IF(RIGHT(TEXT(AI125,"0.#"),1)=".",TRUE,FALSE)</formula>
    </cfRule>
  </conditionalFormatting>
  <conditionalFormatting sqref="AM125">
    <cfRule type="expression" dxfId="1867" priority="13117">
      <formula>IF(RIGHT(TEXT(AM125,"0.#"),1)=".",FALSE,TRUE)</formula>
    </cfRule>
    <cfRule type="expression" dxfId="1866" priority="13118">
      <formula>IF(RIGHT(TEXT(AM125,"0.#"),1)=".",TRUE,FALSE)</formula>
    </cfRule>
  </conditionalFormatting>
  <conditionalFormatting sqref="AQ126">
    <cfRule type="expression" dxfId="1865" priority="13109">
      <formula>IF(RIGHT(TEXT(AQ126,"0.#"),1)=".",FALSE,TRUE)</formula>
    </cfRule>
    <cfRule type="expression" dxfId="1864" priority="13110">
      <formula>IF(RIGHT(TEXT(AQ126,"0.#"),1)=".",TRUE,FALSE)</formula>
    </cfRule>
  </conditionalFormatting>
  <conditionalFormatting sqref="AE128 AQ128">
    <cfRule type="expression" dxfId="1863" priority="13107">
      <formula>IF(RIGHT(TEXT(AE128,"0.#"),1)=".",FALSE,TRUE)</formula>
    </cfRule>
    <cfRule type="expression" dxfId="1862" priority="13108">
      <formula>IF(RIGHT(TEXT(AE128,"0.#"),1)=".",TRUE,FALSE)</formula>
    </cfRule>
  </conditionalFormatting>
  <conditionalFormatting sqref="AI128">
    <cfRule type="expression" dxfId="1861" priority="13105">
      <formula>IF(RIGHT(TEXT(AI128,"0.#"),1)=".",FALSE,TRUE)</formula>
    </cfRule>
    <cfRule type="expression" dxfId="1860" priority="13106">
      <formula>IF(RIGHT(TEXT(AI128,"0.#"),1)=".",TRUE,FALSE)</formula>
    </cfRule>
  </conditionalFormatting>
  <conditionalFormatting sqref="AM128">
    <cfRule type="expression" dxfId="1859" priority="13103">
      <formula>IF(RIGHT(TEXT(AM128,"0.#"),1)=".",FALSE,TRUE)</formula>
    </cfRule>
    <cfRule type="expression" dxfId="1858" priority="13104">
      <formula>IF(RIGHT(TEXT(AM128,"0.#"),1)=".",TRUE,FALSE)</formula>
    </cfRule>
  </conditionalFormatting>
  <conditionalFormatting sqref="AQ129">
    <cfRule type="expression" dxfId="1857" priority="13095">
      <formula>IF(RIGHT(TEXT(AQ129,"0.#"),1)=".",FALSE,TRUE)</formula>
    </cfRule>
    <cfRule type="expression" dxfId="1856" priority="13096">
      <formula>IF(RIGHT(TEXT(AQ129,"0.#"),1)=".",TRUE,FALSE)</formula>
    </cfRule>
  </conditionalFormatting>
  <conditionalFormatting sqref="AE75">
    <cfRule type="expression" dxfId="1855" priority="13093">
      <formula>IF(RIGHT(TEXT(AE75,"0.#"),1)=".",FALSE,TRUE)</formula>
    </cfRule>
    <cfRule type="expression" dxfId="1854" priority="13094">
      <formula>IF(RIGHT(TEXT(AE75,"0.#"),1)=".",TRUE,FALSE)</formula>
    </cfRule>
  </conditionalFormatting>
  <conditionalFormatting sqref="AE76">
    <cfRule type="expression" dxfId="1853" priority="13091">
      <formula>IF(RIGHT(TEXT(AE76,"0.#"),1)=".",FALSE,TRUE)</formula>
    </cfRule>
    <cfRule type="expression" dxfId="1852" priority="13092">
      <formula>IF(RIGHT(TEXT(AE76,"0.#"),1)=".",TRUE,FALSE)</formula>
    </cfRule>
  </conditionalFormatting>
  <conditionalFormatting sqref="AE77">
    <cfRule type="expression" dxfId="1851" priority="13089">
      <formula>IF(RIGHT(TEXT(AE77,"0.#"),1)=".",FALSE,TRUE)</formula>
    </cfRule>
    <cfRule type="expression" dxfId="1850" priority="13090">
      <formula>IF(RIGHT(TEXT(AE77,"0.#"),1)=".",TRUE,FALSE)</formula>
    </cfRule>
  </conditionalFormatting>
  <conditionalFormatting sqref="AI77">
    <cfRule type="expression" dxfId="1849" priority="13087">
      <formula>IF(RIGHT(TEXT(AI77,"0.#"),1)=".",FALSE,TRUE)</formula>
    </cfRule>
    <cfRule type="expression" dxfId="1848" priority="13088">
      <formula>IF(RIGHT(TEXT(AI77,"0.#"),1)=".",TRUE,FALSE)</formula>
    </cfRule>
  </conditionalFormatting>
  <conditionalFormatting sqref="AI76">
    <cfRule type="expression" dxfId="1847" priority="13085">
      <formula>IF(RIGHT(TEXT(AI76,"0.#"),1)=".",FALSE,TRUE)</formula>
    </cfRule>
    <cfRule type="expression" dxfId="1846" priority="13086">
      <formula>IF(RIGHT(TEXT(AI76,"0.#"),1)=".",TRUE,FALSE)</formula>
    </cfRule>
  </conditionalFormatting>
  <conditionalFormatting sqref="AI75">
    <cfRule type="expression" dxfId="1845" priority="13083">
      <formula>IF(RIGHT(TEXT(AI75,"0.#"),1)=".",FALSE,TRUE)</formula>
    </cfRule>
    <cfRule type="expression" dxfId="1844" priority="13084">
      <formula>IF(RIGHT(TEXT(AI75,"0.#"),1)=".",TRUE,FALSE)</formula>
    </cfRule>
  </conditionalFormatting>
  <conditionalFormatting sqref="AM75">
    <cfRule type="expression" dxfId="1843" priority="13081">
      <formula>IF(RIGHT(TEXT(AM75,"0.#"),1)=".",FALSE,TRUE)</formula>
    </cfRule>
    <cfRule type="expression" dxfId="1842" priority="13082">
      <formula>IF(RIGHT(TEXT(AM75,"0.#"),1)=".",TRUE,FALSE)</formula>
    </cfRule>
  </conditionalFormatting>
  <conditionalFormatting sqref="AM76">
    <cfRule type="expression" dxfId="1841" priority="13079">
      <formula>IF(RIGHT(TEXT(AM76,"0.#"),1)=".",FALSE,TRUE)</formula>
    </cfRule>
    <cfRule type="expression" dxfId="1840" priority="13080">
      <formula>IF(RIGHT(TEXT(AM76,"0.#"),1)=".",TRUE,FALSE)</formula>
    </cfRule>
  </conditionalFormatting>
  <conditionalFormatting sqref="AM77">
    <cfRule type="expression" dxfId="1839" priority="13077">
      <formula>IF(RIGHT(TEXT(AM77,"0.#"),1)=".",FALSE,TRUE)</formula>
    </cfRule>
    <cfRule type="expression" dxfId="1838" priority="13078">
      <formula>IF(RIGHT(TEXT(AM77,"0.#"),1)=".",TRUE,FALSE)</formula>
    </cfRule>
  </conditionalFormatting>
  <conditionalFormatting sqref="AE134:AE135 AI134:AI135 AQ134:AQ135 AU134:AU135">
    <cfRule type="expression" dxfId="1837" priority="13063">
      <formula>IF(RIGHT(TEXT(AE134,"0.#"),1)=".",FALSE,TRUE)</formula>
    </cfRule>
    <cfRule type="expression" dxfId="1836" priority="13064">
      <formula>IF(RIGHT(TEXT(AE134,"0.#"),1)=".",TRUE,FALSE)</formula>
    </cfRule>
  </conditionalFormatting>
  <conditionalFormatting sqref="AE433">
    <cfRule type="expression" dxfId="1835" priority="13033">
      <formula>IF(RIGHT(TEXT(AE433,"0.#"),1)=".",FALSE,TRUE)</formula>
    </cfRule>
    <cfRule type="expression" dxfId="1834" priority="13034">
      <formula>IF(RIGHT(TEXT(AE433,"0.#"),1)=".",TRUE,FALSE)</formula>
    </cfRule>
  </conditionalFormatting>
  <conditionalFormatting sqref="AM435">
    <cfRule type="expression" dxfId="1833" priority="13017">
      <formula>IF(RIGHT(TEXT(AM435,"0.#"),1)=".",FALSE,TRUE)</formula>
    </cfRule>
    <cfRule type="expression" dxfId="1832" priority="13018">
      <formula>IF(RIGHT(TEXT(AM435,"0.#"),1)=".",TRUE,FALSE)</formula>
    </cfRule>
  </conditionalFormatting>
  <conditionalFormatting sqref="AE434">
    <cfRule type="expression" dxfId="1831" priority="13031">
      <formula>IF(RIGHT(TEXT(AE434,"0.#"),1)=".",FALSE,TRUE)</formula>
    </cfRule>
    <cfRule type="expression" dxfId="1830" priority="13032">
      <formula>IF(RIGHT(TEXT(AE434,"0.#"),1)=".",TRUE,FALSE)</formula>
    </cfRule>
  </conditionalFormatting>
  <conditionalFormatting sqref="AE435">
    <cfRule type="expression" dxfId="1829" priority="13029">
      <formula>IF(RIGHT(TEXT(AE435,"0.#"),1)=".",FALSE,TRUE)</formula>
    </cfRule>
    <cfRule type="expression" dxfId="1828" priority="13030">
      <formula>IF(RIGHT(TEXT(AE435,"0.#"),1)=".",TRUE,FALSE)</formula>
    </cfRule>
  </conditionalFormatting>
  <conditionalFormatting sqref="AM433">
    <cfRule type="expression" dxfId="1827" priority="13021">
      <formula>IF(RIGHT(TEXT(AM433,"0.#"),1)=".",FALSE,TRUE)</formula>
    </cfRule>
    <cfRule type="expression" dxfId="1826" priority="13022">
      <formula>IF(RIGHT(TEXT(AM433,"0.#"),1)=".",TRUE,FALSE)</formula>
    </cfRule>
  </conditionalFormatting>
  <conditionalFormatting sqref="AM434">
    <cfRule type="expression" dxfId="1825" priority="13019">
      <formula>IF(RIGHT(TEXT(AM434,"0.#"),1)=".",FALSE,TRUE)</formula>
    </cfRule>
    <cfRule type="expression" dxfId="1824" priority="13020">
      <formula>IF(RIGHT(TEXT(AM434,"0.#"),1)=".",TRUE,FALSE)</formula>
    </cfRule>
  </conditionalFormatting>
  <conditionalFormatting sqref="AU433">
    <cfRule type="expression" dxfId="1823" priority="13009">
      <formula>IF(RIGHT(TEXT(AU433,"0.#"),1)=".",FALSE,TRUE)</formula>
    </cfRule>
    <cfRule type="expression" dxfId="1822" priority="13010">
      <formula>IF(RIGHT(TEXT(AU433,"0.#"),1)=".",TRUE,FALSE)</formula>
    </cfRule>
  </conditionalFormatting>
  <conditionalFormatting sqref="AU434">
    <cfRule type="expression" dxfId="1821" priority="13007">
      <formula>IF(RIGHT(TEXT(AU434,"0.#"),1)=".",FALSE,TRUE)</formula>
    </cfRule>
    <cfRule type="expression" dxfId="1820" priority="13008">
      <formula>IF(RIGHT(TEXT(AU434,"0.#"),1)=".",TRUE,FALSE)</formula>
    </cfRule>
  </conditionalFormatting>
  <conditionalFormatting sqref="AU435">
    <cfRule type="expression" dxfId="1819" priority="13005">
      <formula>IF(RIGHT(TEXT(AU435,"0.#"),1)=".",FALSE,TRUE)</formula>
    </cfRule>
    <cfRule type="expression" dxfId="1818" priority="13006">
      <formula>IF(RIGHT(TEXT(AU435,"0.#"),1)=".",TRUE,FALSE)</formula>
    </cfRule>
  </conditionalFormatting>
  <conditionalFormatting sqref="AI435">
    <cfRule type="expression" dxfId="1817" priority="12939">
      <formula>IF(RIGHT(TEXT(AI435,"0.#"),1)=".",FALSE,TRUE)</formula>
    </cfRule>
    <cfRule type="expression" dxfId="1816" priority="12940">
      <formula>IF(RIGHT(TEXT(AI435,"0.#"),1)=".",TRUE,FALSE)</formula>
    </cfRule>
  </conditionalFormatting>
  <conditionalFormatting sqref="AI433">
    <cfRule type="expression" dxfId="1815" priority="12943">
      <formula>IF(RIGHT(TEXT(AI433,"0.#"),1)=".",FALSE,TRUE)</formula>
    </cfRule>
    <cfRule type="expression" dxfId="1814" priority="12944">
      <formula>IF(RIGHT(TEXT(AI433,"0.#"),1)=".",TRUE,FALSE)</formula>
    </cfRule>
  </conditionalFormatting>
  <conditionalFormatting sqref="AI434">
    <cfRule type="expression" dxfId="1813" priority="12941">
      <formula>IF(RIGHT(TEXT(AI434,"0.#"),1)=".",FALSE,TRUE)</formula>
    </cfRule>
    <cfRule type="expression" dxfId="1812" priority="12942">
      <formula>IF(RIGHT(TEXT(AI434,"0.#"),1)=".",TRUE,FALSE)</formula>
    </cfRule>
  </conditionalFormatting>
  <conditionalFormatting sqref="AQ434">
    <cfRule type="expression" dxfId="1811" priority="12925">
      <formula>IF(RIGHT(TEXT(AQ434,"0.#"),1)=".",FALSE,TRUE)</formula>
    </cfRule>
    <cfRule type="expression" dxfId="1810" priority="12926">
      <formula>IF(RIGHT(TEXT(AQ434,"0.#"),1)=".",TRUE,FALSE)</formula>
    </cfRule>
  </conditionalFormatting>
  <conditionalFormatting sqref="AQ435">
    <cfRule type="expression" dxfId="1809" priority="12911">
      <formula>IF(RIGHT(TEXT(AQ435,"0.#"),1)=".",FALSE,TRUE)</formula>
    </cfRule>
    <cfRule type="expression" dxfId="1808" priority="12912">
      <formula>IF(RIGHT(TEXT(AQ435,"0.#"),1)=".",TRUE,FALSE)</formula>
    </cfRule>
  </conditionalFormatting>
  <conditionalFormatting sqref="AQ433">
    <cfRule type="expression" dxfId="1807" priority="12909">
      <formula>IF(RIGHT(TEXT(AQ433,"0.#"),1)=".",FALSE,TRUE)</formula>
    </cfRule>
    <cfRule type="expression" dxfId="1806" priority="12910">
      <formula>IF(RIGHT(TEXT(AQ433,"0.#"),1)=".",TRUE,FALSE)</formula>
    </cfRule>
  </conditionalFormatting>
  <conditionalFormatting sqref="AL847:AO874">
    <cfRule type="expression" dxfId="1805" priority="6633">
      <formula>IF(AND(AL847&gt;=0, RIGHT(TEXT(AL847,"0.#"),1)&lt;&gt;"."),TRUE,FALSE)</formula>
    </cfRule>
    <cfRule type="expression" dxfId="1804" priority="6634">
      <formula>IF(AND(AL847&gt;=0, RIGHT(TEXT(AL847,"0.#"),1)="."),TRUE,FALSE)</formula>
    </cfRule>
    <cfRule type="expression" dxfId="1803" priority="6635">
      <formula>IF(AND(AL847&lt;0, RIGHT(TEXT(AL847,"0.#"),1)&lt;&gt;"."),TRUE,FALSE)</formula>
    </cfRule>
    <cfRule type="expression" dxfId="1802" priority="6636">
      <formula>IF(AND(AL847&lt;0, RIGHT(TEXT(AL847,"0.#"),1)="."),TRUE,FALSE)</formula>
    </cfRule>
  </conditionalFormatting>
  <conditionalFormatting sqref="AQ53:AQ55">
    <cfRule type="expression" dxfId="1801" priority="4655">
      <formula>IF(RIGHT(TEXT(AQ53,"0.#"),1)=".",FALSE,TRUE)</formula>
    </cfRule>
    <cfRule type="expression" dxfId="1800" priority="4656">
      <formula>IF(RIGHT(TEXT(AQ53,"0.#"),1)=".",TRUE,FALSE)</formula>
    </cfRule>
  </conditionalFormatting>
  <conditionalFormatting sqref="AU53:AU55">
    <cfRule type="expression" dxfId="1799" priority="4653">
      <formula>IF(RIGHT(TEXT(AU53,"0.#"),1)=".",FALSE,TRUE)</formula>
    </cfRule>
    <cfRule type="expression" dxfId="1798" priority="4654">
      <formula>IF(RIGHT(TEXT(AU53,"0.#"),1)=".",TRUE,FALSE)</formula>
    </cfRule>
  </conditionalFormatting>
  <conditionalFormatting sqref="AQ60:AQ62">
    <cfRule type="expression" dxfId="1797" priority="4651">
      <formula>IF(RIGHT(TEXT(AQ60,"0.#"),1)=".",FALSE,TRUE)</formula>
    </cfRule>
    <cfRule type="expression" dxfId="1796" priority="4652">
      <formula>IF(RIGHT(TEXT(AQ60,"0.#"),1)=".",TRUE,FALSE)</formula>
    </cfRule>
  </conditionalFormatting>
  <conditionalFormatting sqref="AU60:AU62">
    <cfRule type="expression" dxfId="1795" priority="4649">
      <formula>IF(RIGHT(TEXT(AU60,"0.#"),1)=".",FALSE,TRUE)</formula>
    </cfRule>
    <cfRule type="expression" dxfId="1794" priority="4650">
      <formula>IF(RIGHT(TEXT(AU60,"0.#"),1)=".",TRUE,FALSE)</formula>
    </cfRule>
  </conditionalFormatting>
  <conditionalFormatting sqref="AQ75:AQ77">
    <cfRule type="expression" dxfId="1793" priority="4647">
      <formula>IF(RIGHT(TEXT(AQ75,"0.#"),1)=".",FALSE,TRUE)</formula>
    </cfRule>
    <cfRule type="expression" dxfId="1792" priority="4648">
      <formula>IF(RIGHT(TEXT(AQ75,"0.#"),1)=".",TRUE,FALSE)</formula>
    </cfRule>
  </conditionalFormatting>
  <conditionalFormatting sqref="AU75:AU77">
    <cfRule type="expression" dxfId="1791" priority="4645">
      <formula>IF(RIGHT(TEXT(AU75,"0.#"),1)=".",FALSE,TRUE)</formula>
    </cfRule>
    <cfRule type="expression" dxfId="1790" priority="4646">
      <formula>IF(RIGHT(TEXT(AU75,"0.#"),1)=".",TRUE,FALSE)</formula>
    </cfRule>
  </conditionalFormatting>
  <conditionalFormatting sqref="AQ87:AQ89">
    <cfRule type="expression" dxfId="1789" priority="4643">
      <formula>IF(RIGHT(TEXT(AQ87,"0.#"),1)=".",FALSE,TRUE)</formula>
    </cfRule>
    <cfRule type="expression" dxfId="1788" priority="4644">
      <formula>IF(RIGHT(TEXT(AQ87,"0.#"),1)=".",TRUE,FALSE)</formula>
    </cfRule>
  </conditionalFormatting>
  <conditionalFormatting sqref="AU87:AU89">
    <cfRule type="expression" dxfId="1787" priority="4641">
      <formula>IF(RIGHT(TEXT(AU87,"0.#"),1)=".",FALSE,TRUE)</formula>
    </cfRule>
    <cfRule type="expression" dxfId="1786" priority="4642">
      <formula>IF(RIGHT(TEXT(AU87,"0.#"),1)=".",TRUE,FALSE)</formula>
    </cfRule>
  </conditionalFormatting>
  <conditionalFormatting sqref="AQ92:AQ94">
    <cfRule type="expression" dxfId="1785" priority="4639">
      <formula>IF(RIGHT(TEXT(AQ92,"0.#"),1)=".",FALSE,TRUE)</formula>
    </cfRule>
    <cfRule type="expression" dxfId="1784" priority="4640">
      <formula>IF(RIGHT(TEXT(AQ92,"0.#"),1)=".",TRUE,FALSE)</formula>
    </cfRule>
  </conditionalFormatting>
  <conditionalFormatting sqref="AU92:AU94">
    <cfRule type="expression" dxfId="1783" priority="4637">
      <formula>IF(RIGHT(TEXT(AU92,"0.#"),1)=".",FALSE,TRUE)</formula>
    </cfRule>
    <cfRule type="expression" dxfId="1782" priority="4638">
      <formula>IF(RIGHT(TEXT(AU92,"0.#"),1)=".",TRUE,FALSE)</formula>
    </cfRule>
  </conditionalFormatting>
  <conditionalFormatting sqref="AQ97:AQ99">
    <cfRule type="expression" dxfId="1781" priority="4635">
      <formula>IF(RIGHT(TEXT(AQ97,"0.#"),1)=".",FALSE,TRUE)</formula>
    </cfRule>
    <cfRule type="expression" dxfId="1780" priority="4636">
      <formula>IF(RIGHT(TEXT(AQ97,"0.#"),1)=".",TRUE,FALSE)</formula>
    </cfRule>
  </conditionalFormatting>
  <conditionalFormatting sqref="AU97:AU99">
    <cfRule type="expression" dxfId="1779" priority="4633">
      <formula>IF(RIGHT(TEXT(AU97,"0.#"),1)=".",FALSE,TRUE)</formula>
    </cfRule>
    <cfRule type="expression" dxfId="1778" priority="4634">
      <formula>IF(RIGHT(TEXT(AU97,"0.#"),1)=".",TRUE,FALSE)</formula>
    </cfRule>
  </conditionalFormatting>
  <conditionalFormatting sqref="AE458">
    <cfRule type="expression" dxfId="1777" priority="4327">
      <formula>IF(RIGHT(TEXT(AE458,"0.#"),1)=".",FALSE,TRUE)</formula>
    </cfRule>
    <cfRule type="expression" dxfId="1776" priority="4328">
      <formula>IF(RIGHT(TEXT(AE458,"0.#"),1)=".",TRUE,FALSE)</formula>
    </cfRule>
  </conditionalFormatting>
  <conditionalFormatting sqref="AM460">
    <cfRule type="expression" dxfId="1775" priority="4317">
      <formula>IF(RIGHT(TEXT(AM460,"0.#"),1)=".",FALSE,TRUE)</formula>
    </cfRule>
    <cfRule type="expression" dxfId="1774" priority="4318">
      <formula>IF(RIGHT(TEXT(AM460,"0.#"),1)=".",TRUE,FALSE)</formula>
    </cfRule>
  </conditionalFormatting>
  <conditionalFormatting sqref="AE459">
    <cfRule type="expression" dxfId="1773" priority="4325">
      <formula>IF(RIGHT(TEXT(AE459,"0.#"),1)=".",FALSE,TRUE)</formula>
    </cfRule>
    <cfRule type="expression" dxfId="1772" priority="4326">
      <formula>IF(RIGHT(TEXT(AE459,"0.#"),1)=".",TRUE,FALSE)</formula>
    </cfRule>
  </conditionalFormatting>
  <conditionalFormatting sqref="AE460">
    <cfRule type="expression" dxfId="1771" priority="4323">
      <formula>IF(RIGHT(TEXT(AE460,"0.#"),1)=".",FALSE,TRUE)</formula>
    </cfRule>
    <cfRule type="expression" dxfId="1770" priority="4324">
      <formula>IF(RIGHT(TEXT(AE460,"0.#"),1)=".",TRUE,FALSE)</formula>
    </cfRule>
  </conditionalFormatting>
  <conditionalFormatting sqref="AM458">
    <cfRule type="expression" dxfId="1769" priority="4321">
      <formula>IF(RIGHT(TEXT(AM458,"0.#"),1)=".",FALSE,TRUE)</formula>
    </cfRule>
    <cfRule type="expression" dxfId="1768" priority="4322">
      <formula>IF(RIGHT(TEXT(AM458,"0.#"),1)=".",TRUE,FALSE)</formula>
    </cfRule>
  </conditionalFormatting>
  <conditionalFormatting sqref="AM459">
    <cfRule type="expression" dxfId="1767" priority="4319">
      <formula>IF(RIGHT(TEXT(AM459,"0.#"),1)=".",FALSE,TRUE)</formula>
    </cfRule>
    <cfRule type="expression" dxfId="1766" priority="4320">
      <formula>IF(RIGHT(TEXT(AM459,"0.#"),1)=".",TRUE,FALSE)</formula>
    </cfRule>
  </conditionalFormatting>
  <conditionalFormatting sqref="AU458">
    <cfRule type="expression" dxfId="1765" priority="4315">
      <formula>IF(RIGHT(TEXT(AU458,"0.#"),1)=".",FALSE,TRUE)</formula>
    </cfRule>
    <cfRule type="expression" dxfId="1764" priority="4316">
      <formula>IF(RIGHT(TEXT(AU458,"0.#"),1)=".",TRUE,FALSE)</formula>
    </cfRule>
  </conditionalFormatting>
  <conditionalFormatting sqref="AU459">
    <cfRule type="expression" dxfId="1763" priority="4313">
      <formula>IF(RIGHT(TEXT(AU459,"0.#"),1)=".",FALSE,TRUE)</formula>
    </cfRule>
    <cfRule type="expression" dxfId="1762" priority="4314">
      <formula>IF(RIGHT(TEXT(AU459,"0.#"),1)=".",TRUE,FALSE)</formula>
    </cfRule>
  </conditionalFormatting>
  <conditionalFormatting sqref="AU460">
    <cfRule type="expression" dxfId="1761" priority="4311">
      <formula>IF(RIGHT(TEXT(AU460,"0.#"),1)=".",FALSE,TRUE)</formula>
    </cfRule>
    <cfRule type="expression" dxfId="1760" priority="4312">
      <formula>IF(RIGHT(TEXT(AU460,"0.#"),1)=".",TRUE,FALSE)</formula>
    </cfRule>
  </conditionalFormatting>
  <conditionalFormatting sqref="AI460">
    <cfRule type="expression" dxfId="1759" priority="4305">
      <formula>IF(RIGHT(TEXT(AI460,"0.#"),1)=".",FALSE,TRUE)</formula>
    </cfRule>
    <cfRule type="expression" dxfId="1758" priority="4306">
      <formula>IF(RIGHT(TEXT(AI460,"0.#"),1)=".",TRUE,FALSE)</formula>
    </cfRule>
  </conditionalFormatting>
  <conditionalFormatting sqref="AI458">
    <cfRule type="expression" dxfId="1757" priority="4309">
      <formula>IF(RIGHT(TEXT(AI458,"0.#"),1)=".",FALSE,TRUE)</formula>
    </cfRule>
    <cfRule type="expression" dxfId="1756" priority="4310">
      <formula>IF(RIGHT(TEXT(AI458,"0.#"),1)=".",TRUE,FALSE)</formula>
    </cfRule>
  </conditionalFormatting>
  <conditionalFormatting sqref="AI459">
    <cfRule type="expression" dxfId="1755" priority="4307">
      <formula>IF(RIGHT(TEXT(AI459,"0.#"),1)=".",FALSE,TRUE)</formula>
    </cfRule>
    <cfRule type="expression" dxfId="1754" priority="4308">
      <formula>IF(RIGHT(TEXT(AI459,"0.#"),1)=".",TRUE,FALSE)</formula>
    </cfRule>
  </conditionalFormatting>
  <conditionalFormatting sqref="AQ459">
    <cfRule type="expression" dxfId="1753" priority="4303">
      <formula>IF(RIGHT(TEXT(AQ459,"0.#"),1)=".",FALSE,TRUE)</formula>
    </cfRule>
    <cfRule type="expression" dxfId="1752" priority="4304">
      <formula>IF(RIGHT(TEXT(AQ459,"0.#"),1)=".",TRUE,FALSE)</formula>
    </cfRule>
  </conditionalFormatting>
  <conditionalFormatting sqref="AQ460">
    <cfRule type="expression" dxfId="1751" priority="4301">
      <formula>IF(RIGHT(TEXT(AQ460,"0.#"),1)=".",FALSE,TRUE)</formula>
    </cfRule>
    <cfRule type="expression" dxfId="1750" priority="4302">
      <formula>IF(RIGHT(TEXT(AQ460,"0.#"),1)=".",TRUE,FALSE)</formula>
    </cfRule>
  </conditionalFormatting>
  <conditionalFormatting sqref="AQ458">
    <cfRule type="expression" dxfId="1749" priority="4299">
      <formula>IF(RIGHT(TEXT(AQ458,"0.#"),1)=".",FALSE,TRUE)</formula>
    </cfRule>
    <cfRule type="expression" dxfId="1748" priority="4300">
      <formula>IF(RIGHT(TEXT(AQ458,"0.#"),1)=".",TRUE,FALSE)</formula>
    </cfRule>
  </conditionalFormatting>
  <conditionalFormatting sqref="AE120 AM120">
    <cfRule type="expression" dxfId="1747" priority="2977">
      <formula>IF(RIGHT(TEXT(AE120,"0.#"),1)=".",FALSE,TRUE)</formula>
    </cfRule>
    <cfRule type="expression" dxfId="1746" priority="2978">
      <formula>IF(RIGHT(TEXT(AE120,"0.#"),1)=".",TRUE,FALSE)</formula>
    </cfRule>
  </conditionalFormatting>
  <conditionalFormatting sqref="AI126">
    <cfRule type="expression" dxfId="1745" priority="2967">
      <formula>IF(RIGHT(TEXT(AI126,"0.#"),1)=".",FALSE,TRUE)</formula>
    </cfRule>
    <cfRule type="expression" dxfId="1744" priority="2968">
      <formula>IF(RIGHT(TEXT(AI126,"0.#"),1)=".",TRUE,FALSE)</formula>
    </cfRule>
  </conditionalFormatting>
  <conditionalFormatting sqref="AI120">
    <cfRule type="expression" dxfId="1743" priority="2975">
      <formula>IF(RIGHT(TEXT(AI120,"0.#"),1)=".",FALSE,TRUE)</formula>
    </cfRule>
    <cfRule type="expression" dxfId="1742" priority="2976">
      <formula>IF(RIGHT(TEXT(AI120,"0.#"),1)=".",TRUE,FALSE)</formula>
    </cfRule>
  </conditionalFormatting>
  <conditionalFormatting sqref="AE123 AM123">
    <cfRule type="expression" dxfId="1741" priority="2973">
      <formula>IF(RIGHT(TEXT(AE123,"0.#"),1)=".",FALSE,TRUE)</formula>
    </cfRule>
    <cfRule type="expression" dxfId="1740" priority="2974">
      <formula>IF(RIGHT(TEXT(AE123,"0.#"),1)=".",TRUE,FALSE)</formula>
    </cfRule>
  </conditionalFormatting>
  <conditionalFormatting sqref="AI123">
    <cfRule type="expression" dxfId="1739" priority="2971">
      <formula>IF(RIGHT(TEXT(AI123,"0.#"),1)=".",FALSE,TRUE)</formula>
    </cfRule>
    <cfRule type="expression" dxfId="1738" priority="2972">
      <formula>IF(RIGHT(TEXT(AI123,"0.#"),1)=".",TRUE,FALSE)</formula>
    </cfRule>
  </conditionalFormatting>
  <conditionalFormatting sqref="AE126 AM126">
    <cfRule type="expression" dxfId="1737" priority="2969">
      <formula>IF(RIGHT(TEXT(AE126,"0.#"),1)=".",FALSE,TRUE)</formula>
    </cfRule>
    <cfRule type="expression" dxfId="1736" priority="2970">
      <formula>IF(RIGHT(TEXT(AE126,"0.#"),1)=".",TRUE,FALSE)</formula>
    </cfRule>
  </conditionalFormatting>
  <conditionalFormatting sqref="AE129 AM129">
    <cfRule type="expression" dxfId="1735" priority="2965">
      <formula>IF(RIGHT(TEXT(AE129,"0.#"),1)=".",FALSE,TRUE)</formula>
    </cfRule>
    <cfRule type="expression" dxfId="1734" priority="2966">
      <formula>IF(RIGHT(TEXT(AE129,"0.#"),1)=".",TRUE,FALSE)</formula>
    </cfRule>
  </conditionalFormatting>
  <conditionalFormatting sqref="AI129">
    <cfRule type="expression" dxfId="1733" priority="2963">
      <formula>IF(RIGHT(TEXT(AI129,"0.#"),1)=".",FALSE,TRUE)</formula>
    </cfRule>
    <cfRule type="expression" dxfId="1732" priority="2964">
      <formula>IF(RIGHT(TEXT(AI129,"0.#"),1)=".",TRUE,FALSE)</formula>
    </cfRule>
  </conditionalFormatting>
  <conditionalFormatting sqref="Y847:Y874">
    <cfRule type="expression" dxfId="1731" priority="2961">
      <formula>IF(RIGHT(TEXT(Y847,"0.#"),1)=".",FALSE,TRUE)</formula>
    </cfRule>
    <cfRule type="expression" dxfId="1730" priority="2962">
      <formula>IF(RIGHT(TEXT(Y847,"0.#"),1)=".",TRUE,FALSE)</formula>
    </cfRule>
  </conditionalFormatting>
  <conditionalFormatting sqref="AU518">
    <cfRule type="expression" dxfId="1729" priority="1471">
      <formula>IF(RIGHT(TEXT(AU518,"0.#"),1)=".",FALSE,TRUE)</formula>
    </cfRule>
    <cfRule type="expression" dxfId="1728" priority="1472">
      <formula>IF(RIGHT(TEXT(AU518,"0.#"),1)=".",TRUE,FALSE)</formula>
    </cfRule>
  </conditionalFormatting>
  <conditionalFormatting sqref="AQ551">
    <cfRule type="expression" dxfId="1727" priority="1247">
      <formula>IF(RIGHT(TEXT(AQ551,"0.#"),1)=".",FALSE,TRUE)</formula>
    </cfRule>
    <cfRule type="expression" dxfId="1726" priority="1248">
      <formula>IF(RIGHT(TEXT(AQ551,"0.#"),1)=".",TRUE,FALSE)</formula>
    </cfRule>
  </conditionalFormatting>
  <conditionalFormatting sqref="AE556">
    <cfRule type="expression" dxfId="1725" priority="1245">
      <formula>IF(RIGHT(TEXT(AE556,"0.#"),1)=".",FALSE,TRUE)</formula>
    </cfRule>
    <cfRule type="expression" dxfId="1724" priority="1246">
      <formula>IF(RIGHT(TEXT(AE556,"0.#"),1)=".",TRUE,FALSE)</formula>
    </cfRule>
  </conditionalFormatting>
  <conditionalFormatting sqref="AE557">
    <cfRule type="expression" dxfId="1723" priority="1243">
      <formula>IF(RIGHT(TEXT(AE557,"0.#"),1)=".",FALSE,TRUE)</formula>
    </cfRule>
    <cfRule type="expression" dxfId="1722" priority="1244">
      <formula>IF(RIGHT(TEXT(AE557,"0.#"),1)=".",TRUE,FALSE)</formula>
    </cfRule>
  </conditionalFormatting>
  <conditionalFormatting sqref="AE558">
    <cfRule type="expression" dxfId="1721" priority="1241">
      <formula>IF(RIGHT(TEXT(AE558,"0.#"),1)=".",FALSE,TRUE)</formula>
    </cfRule>
    <cfRule type="expression" dxfId="1720" priority="1242">
      <formula>IF(RIGHT(TEXT(AE558,"0.#"),1)=".",TRUE,FALSE)</formula>
    </cfRule>
  </conditionalFormatting>
  <conditionalFormatting sqref="AU556">
    <cfRule type="expression" dxfId="1719" priority="1233">
      <formula>IF(RIGHT(TEXT(AU556,"0.#"),1)=".",FALSE,TRUE)</formula>
    </cfRule>
    <cfRule type="expression" dxfId="1718" priority="1234">
      <formula>IF(RIGHT(TEXT(AU556,"0.#"),1)=".",TRUE,FALSE)</formula>
    </cfRule>
  </conditionalFormatting>
  <conditionalFormatting sqref="AU557">
    <cfRule type="expression" dxfId="1717" priority="1231">
      <formula>IF(RIGHT(TEXT(AU557,"0.#"),1)=".",FALSE,TRUE)</formula>
    </cfRule>
    <cfRule type="expression" dxfId="1716" priority="1232">
      <formula>IF(RIGHT(TEXT(AU557,"0.#"),1)=".",TRUE,FALSE)</formula>
    </cfRule>
  </conditionalFormatting>
  <conditionalFormatting sqref="AU558">
    <cfRule type="expression" dxfId="1715" priority="1229">
      <formula>IF(RIGHT(TEXT(AU558,"0.#"),1)=".",FALSE,TRUE)</formula>
    </cfRule>
    <cfRule type="expression" dxfId="1714" priority="1230">
      <formula>IF(RIGHT(TEXT(AU558,"0.#"),1)=".",TRUE,FALSE)</formula>
    </cfRule>
  </conditionalFormatting>
  <conditionalFormatting sqref="AQ557">
    <cfRule type="expression" dxfId="1713" priority="1221">
      <formula>IF(RIGHT(TEXT(AQ557,"0.#"),1)=".",FALSE,TRUE)</formula>
    </cfRule>
    <cfRule type="expression" dxfId="1712" priority="1222">
      <formula>IF(RIGHT(TEXT(AQ557,"0.#"),1)=".",TRUE,FALSE)</formula>
    </cfRule>
  </conditionalFormatting>
  <conditionalFormatting sqref="AQ558">
    <cfRule type="expression" dxfId="1711" priority="1219">
      <formula>IF(RIGHT(TEXT(AQ558,"0.#"),1)=".",FALSE,TRUE)</formula>
    </cfRule>
    <cfRule type="expression" dxfId="1710" priority="1220">
      <formula>IF(RIGHT(TEXT(AQ558,"0.#"),1)=".",TRUE,FALSE)</formula>
    </cfRule>
  </conditionalFormatting>
  <conditionalFormatting sqref="AQ556">
    <cfRule type="expression" dxfId="1709" priority="1217">
      <formula>IF(RIGHT(TEXT(AQ556,"0.#"),1)=".",FALSE,TRUE)</formula>
    </cfRule>
    <cfRule type="expression" dxfId="1708" priority="1218">
      <formula>IF(RIGHT(TEXT(AQ556,"0.#"),1)=".",TRUE,FALSE)</formula>
    </cfRule>
  </conditionalFormatting>
  <conditionalFormatting sqref="AE561">
    <cfRule type="expression" dxfId="1707" priority="1215">
      <formula>IF(RIGHT(TEXT(AE561,"0.#"),1)=".",FALSE,TRUE)</formula>
    </cfRule>
    <cfRule type="expression" dxfId="1706" priority="1216">
      <formula>IF(RIGHT(TEXT(AE561,"0.#"),1)=".",TRUE,FALSE)</formula>
    </cfRule>
  </conditionalFormatting>
  <conditionalFormatting sqref="AE562">
    <cfRule type="expression" dxfId="1705" priority="1213">
      <formula>IF(RIGHT(TEXT(AE562,"0.#"),1)=".",FALSE,TRUE)</formula>
    </cfRule>
    <cfRule type="expression" dxfId="1704" priority="1214">
      <formula>IF(RIGHT(TEXT(AE562,"0.#"),1)=".",TRUE,FALSE)</formula>
    </cfRule>
  </conditionalFormatting>
  <conditionalFormatting sqref="AE563">
    <cfRule type="expression" dxfId="1703" priority="1211">
      <formula>IF(RIGHT(TEXT(AE563,"0.#"),1)=".",FALSE,TRUE)</formula>
    </cfRule>
    <cfRule type="expression" dxfId="1702" priority="1212">
      <formula>IF(RIGHT(TEXT(AE563,"0.#"),1)=".",TRUE,FALSE)</formula>
    </cfRule>
  </conditionalFormatting>
  <conditionalFormatting sqref="AL1110:AO1139">
    <cfRule type="expression" dxfId="1701" priority="2867">
      <formula>IF(AND(AL1110&gt;=0, RIGHT(TEXT(AL1110,"0.#"),1)&lt;&gt;"."),TRUE,FALSE)</formula>
    </cfRule>
    <cfRule type="expression" dxfId="1700" priority="2868">
      <formula>IF(AND(AL1110&gt;=0, RIGHT(TEXT(AL1110,"0.#"),1)="."),TRUE,FALSE)</formula>
    </cfRule>
    <cfRule type="expression" dxfId="1699" priority="2869">
      <formula>IF(AND(AL1110&lt;0, RIGHT(TEXT(AL1110,"0.#"),1)&lt;&gt;"."),TRUE,FALSE)</formula>
    </cfRule>
    <cfRule type="expression" dxfId="1698" priority="2870">
      <formula>IF(AND(AL1110&lt;0, RIGHT(TEXT(AL1110,"0.#"),1)="."),TRUE,FALSE)</formula>
    </cfRule>
  </conditionalFormatting>
  <conditionalFormatting sqref="Y1110:Y1139">
    <cfRule type="expression" dxfId="1697" priority="2865">
      <formula>IF(RIGHT(TEXT(Y1110,"0.#"),1)=".",FALSE,TRUE)</formula>
    </cfRule>
    <cfRule type="expression" dxfId="1696" priority="2866">
      <formula>IF(RIGHT(TEXT(Y1110,"0.#"),1)=".",TRUE,FALSE)</formula>
    </cfRule>
  </conditionalFormatting>
  <conditionalFormatting sqref="AQ553">
    <cfRule type="expression" dxfId="1695" priority="1249">
      <formula>IF(RIGHT(TEXT(AQ553,"0.#"),1)=".",FALSE,TRUE)</formula>
    </cfRule>
    <cfRule type="expression" dxfId="1694" priority="1250">
      <formula>IF(RIGHT(TEXT(AQ553,"0.#"),1)=".",TRUE,FALSE)</formula>
    </cfRule>
  </conditionalFormatting>
  <conditionalFormatting sqref="AU552">
    <cfRule type="expression" dxfId="1693" priority="1261">
      <formula>IF(RIGHT(TEXT(AU552,"0.#"),1)=".",FALSE,TRUE)</formula>
    </cfRule>
    <cfRule type="expression" dxfId="1692" priority="1262">
      <formula>IF(RIGHT(TEXT(AU552,"0.#"),1)=".",TRUE,FALSE)</formula>
    </cfRule>
  </conditionalFormatting>
  <conditionalFormatting sqref="AE552">
    <cfRule type="expression" dxfId="1691" priority="1273">
      <formula>IF(RIGHT(TEXT(AE552,"0.#"),1)=".",FALSE,TRUE)</formula>
    </cfRule>
    <cfRule type="expression" dxfId="1690" priority="1274">
      <formula>IF(RIGHT(TEXT(AE552,"0.#"),1)=".",TRUE,FALSE)</formula>
    </cfRule>
  </conditionalFormatting>
  <conditionalFormatting sqref="AQ548">
    <cfRule type="expression" dxfId="1689" priority="1279">
      <formula>IF(RIGHT(TEXT(AQ548,"0.#"),1)=".",FALSE,TRUE)</formula>
    </cfRule>
    <cfRule type="expression" dxfId="1688" priority="1280">
      <formula>IF(RIGHT(TEXT(AQ548,"0.#"),1)=".",TRUE,FALSE)</formula>
    </cfRule>
  </conditionalFormatting>
  <conditionalFormatting sqref="AL845:AO846">
    <cfRule type="expression" dxfId="1687" priority="2819">
      <formula>IF(AND(AL845&gt;=0, RIGHT(TEXT(AL845,"0.#"),1)&lt;&gt;"."),TRUE,FALSE)</formula>
    </cfRule>
    <cfRule type="expression" dxfId="1686" priority="2820">
      <formula>IF(AND(AL845&gt;=0, RIGHT(TEXT(AL845,"0.#"),1)="."),TRUE,FALSE)</formula>
    </cfRule>
    <cfRule type="expression" dxfId="1685" priority="2821">
      <formula>IF(AND(AL845&lt;0, RIGHT(TEXT(AL845,"0.#"),1)&lt;&gt;"."),TRUE,FALSE)</formula>
    </cfRule>
    <cfRule type="expression" dxfId="1684" priority="2822">
      <formula>IF(AND(AL845&lt;0, RIGHT(TEXT(AL845,"0.#"),1)="."),TRUE,FALSE)</formula>
    </cfRule>
  </conditionalFormatting>
  <conditionalFormatting sqref="Y845:Y846">
    <cfRule type="expression" dxfId="1683" priority="2817">
      <formula>IF(RIGHT(TEXT(Y845,"0.#"),1)=".",FALSE,TRUE)</formula>
    </cfRule>
    <cfRule type="expression" dxfId="1682" priority="2818">
      <formula>IF(RIGHT(TEXT(Y845,"0.#"),1)=".",TRUE,FALSE)</formula>
    </cfRule>
  </conditionalFormatting>
  <conditionalFormatting sqref="AE492">
    <cfRule type="expression" dxfId="1681" priority="1605">
      <formula>IF(RIGHT(TEXT(AE492,"0.#"),1)=".",FALSE,TRUE)</formula>
    </cfRule>
    <cfRule type="expression" dxfId="1680" priority="1606">
      <formula>IF(RIGHT(TEXT(AE492,"0.#"),1)=".",TRUE,FALSE)</formula>
    </cfRule>
  </conditionalFormatting>
  <conditionalFormatting sqref="AE493">
    <cfRule type="expression" dxfId="1679" priority="1603">
      <formula>IF(RIGHT(TEXT(AE493,"0.#"),1)=".",FALSE,TRUE)</formula>
    </cfRule>
    <cfRule type="expression" dxfId="1678" priority="1604">
      <formula>IF(RIGHT(TEXT(AE493,"0.#"),1)=".",TRUE,FALSE)</formula>
    </cfRule>
  </conditionalFormatting>
  <conditionalFormatting sqref="AE494">
    <cfRule type="expression" dxfId="1677" priority="1601">
      <formula>IF(RIGHT(TEXT(AE494,"0.#"),1)=".",FALSE,TRUE)</formula>
    </cfRule>
    <cfRule type="expression" dxfId="1676" priority="1602">
      <formula>IF(RIGHT(TEXT(AE494,"0.#"),1)=".",TRUE,FALSE)</formula>
    </cfRule>
  </conditionalFormatting>
  <conditionalFormatting sqref="AQ493">
    <cfRule type="expression" dxfId="1675" priority="1581">
      <formula>IF(RIGHT(TEXT(AQ493,"0.#"),1)=".",FALSE,TRUE)</formula>
    </cfRule>
    <cfRule type="expression" dxfId="1674" priority="1582">
      <formula>IF(RIGHT(TEXT(AQ493,"0.#"),1)=".",TRUE,FALSE)</formula>
    </cfRule>
  </conditionalFormatting>
  <conditionalFormatting sqref="AQ494">
    <cfRule type="expression" dxfId="1673" priority="1579">
      <formula>IF(RIGHT(TEXT(AQ494,"0.#"),1)=".",FALSE,TRUE)</formula>
    </cfRule>
    <cfRule type="expression" dxfId="1672" priority="1580">
      <formula>IF(RIGHT(TEXT(AQ494,"0.#"),1)=".",TRUE,FALSE)</formula>
    </cfRule>
  </conditionalFormatting>
  <conditionalFormatting sqref="AQ492">
    <cfRule type="expression" dxfId="1671" priority="1577">
      <formula>IF(RIGHT(TEXT(AQ492,"0.#"),1)=".",FALSE,TRUE)</formula>
    </cfRule>
    <cfRule type="expression" dxfId="1670" priority="1578">
      <formula>IF(RIGHT(TEXT(AQ492,"0.#"),1)=".",TRUE,FALSE)</formula>
    </cfRule>
  </conditionalFormatting>
  <conditionalFormatting sqref="AU494">
    <cfRule type="expression" dxfId="1669" priority="1589">
      <formula>IF(RIGHT(TEXT(AU494,"0.#"),1)=".",FALSE,TRUE)</formula>
    </cfRule>
    <cfRule type="expression" dxfId="1668" priority="1590">
      <formula>IF(RIGHT(TEXT(AU494,"0.#"),1)=".",TRUE,FALSE)</formula>
    </cfRule>
  </conditionalFormatting>
  <conditionalFormatting sqref="AU492">
    <cfRule type="expression" dxfId="1667" priority="1593">
      <formula>IF(RIGHT(TEXT(AU492,"0.#"),1)=".",FALSE,TRUE)</formula>
    </cfRule>
    <cfRule type="expression" dxfId="1666" priority="1594">
      <formula>IF(RIGHT(TEXT(AU492,"0.#"),1)=".",TRUE,FALSE)</formula>
    </cfRule>
  </conditionalFormatting>
  <conditionalFormatting sqref="AU493">
    <cfRule type="expression" dxfId="1665" priority="1591">
      <formula>IF(RIGHT(TEXT(AU493,"0.#"),1)=".",FALSE,TRUE)</formula>
    </cfRule>
    <cfRule type="expression" dxfId="1664" priority="1592">
      <formula>IF(RIGHT(TEXT(AU493,"0.#"),1)=".",TRUE,FALSE)</formula>
    </cfRule>
  </conditionalFormatting>
  <conditionalFormatting sqref="AU583">
    <cfRule type="expression" dxfId="1663" priority="1109">
      <formula>IF(RIGHT(TEXT(AU583,"0.#"),1)=".",FALSE,TRUE)</formula>
    </cfRule>
    <cfRule type="expression" dxfId="1662" priority="1110">
      <formula>IF(RIGHT(TEXT(AU583,"0.#"),1)=".",TRUE,FALSE)</formula>
    </cfRule>
  </conditionalFormatting>
  <conditionalFormatting sqref="AU582">
    <cfRule type="expression" dxfId="1661" priority="1111">
      <formula>IF(RIGHT(TEXT(AU582,"0.#"),1)=".",FALSE,TRUE)</formula>
    </cfRule>
    <cfRule type="expression" dxfId="1660" priority="1112">
      <formula>IF(RIGHT(TEXT(AU582,"0.#"),1)=".",TRUE,FALSE)</formula>
    </cfRule>
  </conditionalFormatting>
  <conditionalFormatting sqref="AE499">
    <cfRule type="expression" dxfId="1659" priority="1571">
      <formula>IF(RIGHT(TEXT(AE499,"0.#"),1)=".",FALSE,TRUE)</formula>
    </cfRule>
    <cfRule type="expression" dxfId="1658" priority="1572">
      <formula>IF(RIGHT(TEXT(AE499,"0.#"),1)=".",TRUE,FALSE)</formula>
    </cfRule>
  </conditionalFormatting>
  <conditionalFormatting sqref="AE497">
    <cfRule type="expression" dxfId="1657" priority="1575">
      <formula>IF(RIGHT(TEXT(AE497,"0.#"),1)=".",FALSE,TRUE)</formula>
    </cfRule>
    <cfRule type="expression" dxfId="1656" priority="1576">
      <formula>IF(RIGHT(TEXT(AE497,"0.#"),1)=".",TRUE,FALSE)</formula>
    </cfRule>
  </conditionalFormatting>
  <conditionalFormatting sqref="AE498">
    <cfRule type="expression" dxfId="1655" priority="1573">
      <formula>IF(RIGHT(TEXT(AE498,"0.#"),1)=".",FALSE,TRUE)</formula>
    </cfRule>
    <cfRule type="expression" dxfId="1654" priority="1574">
      <formula>IF(RIGHT(TEXT(AE498,"0.#"),1)=".",TRUE,FALSE)</formula>
    </cfRule>
  </conditionalFormatting>
  <conditionalFormatting sqref="AU499">
    <cfRule type="expression" dxfId="1653" priority="1559">
      <formula>IF(RIGHT(TEXT(AU499,"0.#"),1)=".",FALSE,TRUE)</formula>
    </cfRule>
    <cfRule type="expression" dxfId="1652" priority="1560">
      <formula>IF(RIGHT(TEXT(AU499,"0.#"),1)=".",TRUE,FALSE)</formula>
    </cfRule>
  </conditionalFormatting>
  <conditionalFormatting sqref="AU497">
    <cfRule type="expression" dxfId="1651" priority="1563">
      <formula>IF(RIGHT(TEXT(AU497,"0.#"),1)=".",FALSE,TRUE)</formula>
    </cfRule>
    <cfRule type="expression" dxfId="1650" priority="1564">
      <formula>IF(RIGHT(TEXT(AU497,"0.#"),1)=".",TRUE,FALSE)</formula>
    </cfRule>
  </conditionalFormatting>
  <conditionalFormatting sqref="AU498">
    <cfRule type="expression" dxfId="1649" priority="1561">
      <formula>IF(RIGHT(TEXT(AU498,"0.#"),1)=".",FALSE,TRUE)</formula>
    </cfRule>
    <cfRule type="expression" dxfId="1648" priority="1562">
      <formula>IF(RIGHT(TEXT(AU498,"0.#"),1)=".",TRUE,FALSE)</formula>
    </cfRule>
  </conditionalFormatting>
  <conditionalFormatting sqref="AQ497">
    <cfRule type="expression" dxfId="1647" priority="1547">
      <formula>IF(RIGHT(TEXT(AQ497,"0.#"),1)=".",FALSE,TRUE)</formula>
    </cfRule>
    <cfRule type="expression" dxfId="1646" priority="1548">
      <formula>IF(RIGHT(TEXT(AQ497,"0.#"),1)=".",TRUE,FALSE)</formula>
    </cfRule>
  </conditionalFormatting>
  <conditionalFormatting sqref="AQ498">
    <cfRule type="expression" dxfId="1645" priority="1551">
      <formula>IF(RIGHT(TEXT(AQ498,"0.#"),1)=".",FALSE,TRUE)</formula>
    </cfRule>
    <cfRule type="expression" dxfId="1644" priority="1552">
      <formula>IF(RIGHT(TEXT(AQ498,"0.#"),1)=".",TRUE,FALSE)</formula>
    </cfRule>
  </conditionalFormatting>
  <conditionalFormatting sqref="AQ499">
    <cfRule type="expression" dxfId="1643" priority="1549">
      <formula>IF(RIGHT(TEXT(AQ499,"0.#"),1)=".",FALSE,TRUE)</formula>
    </cfRule>
    <cfRule type="expression" dxfId="1642" priority="1550">
      <formula>IF(RIGHT(TEXT(AQ499,"0.#"),1)=".",TRUE,FALSE)</formula>
    </cfRule>
  </conditionalFormatting>
  <conditionalFormatting sqref="AE504">
    <cfRule type="expression" dxfId="1641" priority="1541">
      <formula>IF(RIGHT(TEXT(AE504,"0.#"),1)=".",FALSE,TRUE)</formula>
    </cfRule>
    <cfRule type="expression" dxfId="1640" priority="1542">
      <formula>IF(RIGHT(TEXT(AE504,"0.#"),1)=".",TRUE,FALSE)</formula>
    </cfRule>
  </conditionalFormatting>
  <conditionalFormatting sqref="AE502">
    <cfRule type="expression" dxfId="1639" priority="1545">
      <formula>IF(RIGHT(TEXT(AE502,"0.#"),1)=".",FALSE,TRUE)</formula>
    </cfRule>
    <cfRule type="expression" dxfId="1638" priority="1546">
      <formula>IF(RIGHT(TEXT(AE502,"0.#"),1)=".",TRUE,FALSE)</formula>
    </cfRule>
  </conditionalFormatting>
  <conditionalFormatting sqref="AE503">
    <cfRule type="expression" dxfId="1637" priority="1543">
      <formula>IF(RIGHT(TEXT(AE503,"0.#"),1)=".",FALSE,TRUE)</formula>
    </cfRule>
    <cfRule type="expression" dxfId="1636" priority="1544">
      <formula>IF(RIGHT(TEXT(AE503,"0.#"),1)=".",TRUE,FALSE)</formula>
    </cfRule>
  </conditionalFormatting>
  <conditionalFormatting sqref="AU504">
    <cfRule type="expression" dxfId="1635" priority="1529">
      <formula>IF(RIGHT(TEXT(AU504,"0.#"),1)=".",FALSE,TRUE)</formula>
    </cfRule>
    <cfRule type="expression" dxfId="1634" priority="1530">
      <formula>IF(RIGHT(TEXT(AU504,"0.#"),1)=".",TRUE,FALSE)</formula>
    </cfRule>
  </conditionalFormatting>
  <conditionalFormatting sqref="AU502">
    <cfRule type="expression" dxfId="1633" priority="1533">
      <formula>IF(RIGHT(TEXT(AU502,"0.#"),1)=".",FALSE,TRUE)</formula>
    </cfRule>
    <cfRule type="expression" dxfId="1632" priority="1534">
      <formula>IF(RIGHT(TEXT(AU502,"0.#"),1)=".",TRUE,FALSE)</formula>
    </cfRule>
  </conditionalFormatting>
  <conditionalFormatting sqref="AU503">
    <cfRule type="expression" dxfId="1631" priority="1531">
      <formula>IF(RIGHT(TEXT(AU503,"0.#"),1)=".",FALSE,TRUE)</formula>
    </cfRule>
    <cfRule type="expression" dxfId="1630" priority="1532">
      <formula>IF(RIGHT(TEXT(AU503,"0.#"),1)=".",TRUE,FALSE)</formula>
    </cfRule>
  </conditionalFormatting>
  <conditionalFormatting sqref="AQ502">
    <cfRule type="expression" dxfId="1629" priority="1517">
      <formula>IF(RIGHT(TEXT(AQ502,"0.#"),1)=".",FALSE,TRUE)</formula>
    </cfRule>
    <cfRule type="expression" dxfId="1628" priority="1518">
      <formula>IF(RIGHT(TEXT(AQ502,"0.#"),1)=".",TRUE,FALSE)</formula>
    </cfRule>
  </conditionalFormatting>
  <conditionalFormatting sqref="AQ503">
    <cfRule type="expression" dxfId="1627" priority="1521">
      <formula>IF(RIGHT(TEXT(AQ503,"0.#"),1)=".",FALSE,TRUE)</formula>
    </cfRule>
    <cfRule type="expression" dxfId="1626" priority="1522">
      <formula>IF(RIGHT(TEXT(AQ503,"0.#"),1)=".",TRUE,FALSE)</formula>
    </cfRule>
  </conditionalFormatting>
  <conditionalFormatting sqref="AQ504">
    <cfRule type="expression" dxfId="1625" priority="1519">
      <formula>IF(RIGHT(TEXT(AQ504,"0.#"),1)=".",FALSE,TRUE)</formula>
    </cfRule>
    <cfRule type="expression" dxfId="1624" priority="1520">
      <formula>IF(RIGHT(TEXT(AQ504,"0.#"),1)=".",TRUE,FALSE)</formula>
    </cfRule>
  </conditionalFormatting>
  <conditionalFormatting sqref="AE509">
    <cfRule type="expression" dxfId="1623" priority="1511">
      <formula>IF(RIGHT(TEXT(AE509,"0.#"),1)=".",FALSE,TRUE)</formula>
    </cfRule>
    <cfRule type="expression" dxfId="1622" priority="1512">
      <formula>IF(RIGHT(TEXT(AE509,"0.#"),1)=".",TRUE,FALSE)</formula>
    </cfRule>
  </conditionalFormatting>
  <conditionalFormatting sqref="AE507">
    <cfRule type="expression" dxfId="1621" priority="1515">
      <formula>IF(RIGHT(TEXT(AE507,"0.#"),1)=".",FALSE,TRUE)</formula>
    </cfRule>
    <cfRule type="expression" dxfId="1620" priority="1516">
      <formula>IF(RIGHT(TEXT(AE507,"0.#"),1)=".",TRUE,FALSE)</formula>
    </cfRule>
  </conditionalFormatting>
  <conditionalFormatting sqref="AE508">
    <cfRule type="expression" dxfId="1619" priority="1513">
      <formula>IF(RIGHT(TEXT(AE508,"0.#"),1)=".",FALSE,TRUE)</formula>
    </cfRule>
    <cfRule type="expression" dxfId="1618" priority="1514">
      <formula>IF(RIGHT(TEXT(AE508,"0.#"),1)=".",TRUE,FALSE)</formula>
    </cfRule>
  </conditionalFormatting>
  <conditionalFormatting sqref="AU509">
    <cfRule type="expression" dxfId="1617" priority="1499">
      <formula>IF(RIGHT(TEXT(AU509,"0.#"),1)=".",FALSE,TRUE)</formula>
    </cfRule>
    <cfRule type="expression" dxfId="1616" priority="1500">
      <formula>IF(RIGHT(TEXT(AU509,"0.#"),1)=".",TRUE,FALSE)</formula>
    </cfRule>
  </conditionalFormatting>
  <conditionalFormatting sqref="AU507">
    <cfRule type="expression" dxfId="1615" priority="1503">
      <formula>IF(RIGHT(TEXT(AU507,"0.#"),1)=".",FALSE,TRUE)</formula>
    </cfRule>
    <cfRule type="expression" dxfId="1614" priority="1504">
      <formula>IF(RIGHT(TEXT(AU507,"0.#"),1)=".",TRUE,FALSE)</formula>
    </cfRule>
  </conditionalFormatting>
  <conditionalFormatting sqref="AU508">
    <cfRule type="expression" dxfId="1613" priority="1501">
      <formula>IF(RIGHT(TEXT(AU508,"0.#"),1)=".",FALSE,TRUE)</formula>
    </cfRule>
    <cfRule type="expression" dxfId="1612" priority="1502">
      <formula>IF(RIGHT(TEXT(AU508,"0.#"),1)=".",TRUE,FALSE)</formula>
    </cfRule>
  </conditionalFormatting>
  <conditionalFormatting sqref="AQ507">
    <cfRule type="expression" dxfId="1611" priority="1487">
      <formula>IF(RIGHT(TEXT(AQ507,"0.#"),1)=".",FALSE,TRUE)</formula>
    </cfRule>
    <cfRule type="expression" dxfId="1610" priority="1488">
      <formula>IF(RIGHT(TEXT(AQ507,"0.#"),1)=".",TRUE,FALSE)</formula>
    </cfRule>
  </conditionalFormatting>
  <conditionalFormatting sqref="AQ508">
    <cfRule type="expression" dxfId="1609" priority="1491">
      <formula>IF(RIGHT(TEXT(AQ508,"0.#"),1)=".",FALSE,TRUE)</formula>
    </cfRule>
    <cfRule type="expression" dxfId="1608" priority="1492">
      <formula>IF(RIGHT(TEXT(AQ508,"0.#"),1)=".",TRUE,FALSE)</formula>
    </cfRule>
  </conditionalFormatting>
  <conditionalFormatting sqref="AQ509">
    <cfRule type="expression" dxfId="1607" priority="1489">
      <formula>IF(RIGHT(TEXT(AQ509,"0.#"),1)=".",FALSE,TRUE)</formula>
    </cfRule>
    <cfRule type="expression" dxfId="1606" priority="1490">
      <formula>IF(RIGHT(TEXT(AQ509,"0.#"),1)=".",TRUE,FALSE)</formula>
    </cfRule>
  </conditionalFormatting>
  <conditionalFormatting sqref="AE465">
    <cfRule type="expression" dxfId="1605" priority="1781">
      <formula>IF(RIGHT(TEXT(AE465,"0.#"),1)=".",FALSE,TRUE)</formula>
    </cfRule>
    <cfRule type="expression" dxfId="1604" priority="1782">
      <formula>IF(RIGHT(TEXT(AE465,"0.#"),1)=".",TRUE,FALSE)</formula>
    </cfRule>
  </conditionalFormatting>
  <conditionalFormatting sqref="AE463">
    <cfRule type="expression" dxfId="1603" priority="1785">
      <formula>IF(RIGHT(TEXT(AE463,"0.#"),1)=".",FALSE,TRUE)</formula>
    </cfRule>
    <cfRule type="expression" dxfId="1602" priority="1786">
      <formula>IF(RIGHT(TEXT(AE463,"0.#"),1)=".",TRUE,FALSE)</formula>
    </cfRule>
  </conditionalFormatting>
  <conditionalFormatting sqref="AE464">
    <cfRule type="expression" dxfId="1601" priority="1783">
      <formula>IF(RIGHT(TEXT(AE464,"0.#"),1)=".",FALSE,TRUE)</formula>
    </cfRule>
    <cfRule type="expression" dxfId="1600" priority="1784">
      <formula>IF(RIGHT(TEXT(AE464,"0.#"),1)=".",TRUE,FALSE)</formula>
    </cfRule>
  </conditionalFormatting>
  <conditionalFormatting sqref="AM465">
    <cfRule type="expression" dxfId="1599" priority="1775">
      <formula>IF(RIGHT(TEXT(AM465,"0.#"),1)=".",FALSE,TRUE)</formula>
    </cfRule>
    <cfRule type="expression" dxfId="1598" priority="1776">
      <formula>IF(RIGHT(TEXT(AM465,"0.#"),1)=".",TRUE,FALSE)</formula>
    </cfRule>
  </conditionalFormatting>
  <conditionalFormatting sqref="AM463">
    <cfRule type="expression" dxfId="1597" priority="1779">
      <formula>IF(RIGHT(TEXT(AM463,"0.#"),1)=".",FALSE,TRUE)</formula>
    </cfRule>
    <cfRule type="expression" dxfId="1596" priority="1780">
      <formula>IF(RIGHT(TEXT(AM463,"0.#"),1)=".",TRUE,FALSE)</formula>
    </cfRule>
  </conditionalFormatting>
  <conditionalFormatting sqref="AM464">
    <cfRule type="expression" dxfId="1595" priority="1777">
      <formula>IF(RIGHT(TEXT(AM464,"0.#"),1)=".",FALSE,TRUE)</formula>
    </cfRule>
    <cfRule type="expression" dxfId="1594" priority="1778">
      <formula>IF(RIGHT(TEXT(AM464,"0.#"),1)=".",TRUE,FALSE)</formula>
    </cfRule>
  </conditionalFormatting>
  <conditionalFormatting sqref="AU465">
    <cfRule type="expression" dxfId="1593" priority="1769">
      <formula>IF(RIGHT(TEXT(AU465,"0.#"),1)=".",FALSE,TRUE)</formula>
    </cfRule>
    <cfRule type="expression" dxfId="1592" priority="1770">
      <formula>IF(RIGHT(TEXT(AU465,"0.#"),1)=".",TRUE,FALSE)</formula>
    </cfRule>
  </conditionalFormatting>
  <conditionalFormatting sqref="AU463">
    <cfRule type="expression" dxfId="1591" priority="1773">
      <formula>IF(RIGHT(TEXT(AU463,"0.#"),1)=".",FALSE,TRUE)</formula>
    </cfRule>
    <cfRule type="expression" dxfId="1590" priority="1774">
      <formula>IF(RIGHT(TEXT(AU463,"0.#"),1)=".",TRUE,FALSE)</formula>
    </cfRule>
  </conditionalFormatting>
  <conditionalFormatting sqref="AU464">
    <cfRule type="expression" dxfId="1589" priority="1771">
      <formula>IF(RIGHT(TEXT(AU464,"0.#"),1)=".",FALSE,TRUE)</formula>
    </cfRule>
    <cfRule type="expression" dxfId="1588" priority="1772">
      <formula>IF(RIGHT(TEXT(AU464,"0.#"),1)=".",TRUE,FALSE)</formula>
    </cfRule>
  </conditionalFormatting>
  <conditionalFormatting sqref="AI465">
    <cfRule type="expression" dxfId="1587" priority="1763">
      <formula>IF(RIGHT(TEXT(AI465,"0.#"),1)=".",FALSE,TRUE)</formula>
    </cfRule>
    <cfRule type="expression" dxfId="1586" priority="1764">
      <formula>IF(RIGHT(TEXT(AI465,"0.#"),1)=".",TRUE,FALSE)</formula>
    </cfRule>
  </conditionalFormatting>
  <conditionalFormatting sqref="AI463">
    <cfRule type="expression" dxfId="1585" priority="1767">
      <formula>IF(RIGHT(TEXT(AI463,"0.#"),1)=".",FALSE,TRUE)</formula>
    </cfRule>
    <cfRule type="expression" dxfId="1584" priority="1768">
      <formula>IF(RIGHT(TEXT(AI463,"0.#"),1)=".",TRUE,FALSE)</formula>
    </cfRule>
  </conditionalFormatting>
  <conditionalFormatting sqref="AI464">
    <cfRule type="expression" dxfId="1583" priority="1765">
      <formula>IF(RIGHT(TEXT(AI464,"0.#"),1)=".",FALSE,TRUE)</formula>
    </cfRule>
    <cfRule type="expression" dxfId="1582" priority="1766">
      <formula>IF(RIGHT(TEXT(AI464,"0.#"),1)=".",TRUE,FALSE)</formula>
    </cfRule>
  </conditionalFormatting>
  <conditionalFormatting sqref="AQ463">
    <cfRule type="expression" dxfId="1581" priority="1757">
      <formula>IF(RIGHT(TEXT(AQ463,"0.#"),1)=".",FALSE,TRUE)</formula>
    </cfRule>
    <cfRule type="expression" dxfId="1580" priority="1758">
      <formula>IF(RIGHT(TEXT(AQ463,"0.#"),1)=".",TRUE,FALSE)</formula>
    </cfRule>
  </conditionalFormatting>
  <conditionalFormatting sqref="AQ464">
    <cfRule type="expression" dxfId="1579" priority="1761">
      <formula>IF(RIGHT(TEXT(AQ464,"0.#"),1)=".",FALSE,TRUE)</formula>
    </cfRule>
    <cfRule type="expression" dxfId="1578" priority="1762">
      <formula>IF(RIGHT(TEXT(AQ464,"0.#"),1)=".",TRUE,FALSE)</formula>
    </cfRule>
  </conditionalFormatting>
  <conditionalFormatting sqref="AQ465">
    <cfRule type="expression" dxfId="1577" priority="1759">
      <formula>IF(RIGHT(TEXT(AQ465,"0.#"),1)=".",FALSE,TRUE)</formula>
    </cfRule>
    <cfRule type="expression" dxfId="1576" priority="1760">
      <formula>IF(RIGHT(TEXT(AQ465,"0.#"),1)=".",TRUE,FALSE)</formula>
    </cfRule>
  </conditionalFormatting>
  <conditionalFormatting sqref="AE470">
    <cfRule type="expression" dxfId="1575" priority="1751">
      <formula>IF(RIGHT(TEXT(AE470,"0.#"),1)=".",FALSE,TRUE)</formula>
    </cfRule>
    <cfRule type="expression" dxfId="1574" priority="1752">
      <formula>IF(RIGHT(TEXT(AE470,"0.#"),1)=".",TRUE,FALSE)</formula>
    </cfRule>
  </conditionalFormatting>
  <conditionalFormatting sqref="AE468">
    <cfRule type="expression" dxfId="1573" priority="1755">
      <formula>IF(RIGHT(TEXT(AE468,"0.#"),1)=".",FALSE,TRUE)</formula>
    </cfRule>
    <cfRule type="expression" dxfId="1572" priority="1756">
      <formula>IF(RIGHT(TEXT(AE468,"0.#"),1)=".",TRUE,FALSE)</formula>
    </cfRule>
  </conditionalFormatting>
  <conditionalFormatting sqref="AE469">
    <cfRule type="expression" dxfId="1571" priority="1753">
      <formula>IF(RIGHT(TEXT(AE469,"0.#"),1)=".",FALSE,TRUE)</formula>
    </cfRule>
    <cfRule type="expression" dxfId="1570" priority="1754">
      <formula>IF(RIGHT(TEXT(AE469,"0.#"),1)=".",TRUE,FALSE)</formula>
    </cfRule>
  </conditionalFormatting>
  <conditionalFormatting sqref="AM470">
    <cfRule type="expression" dxfId="1569" priority="1745">
      <formula>IF(RIGHT(TEXT(AM470,"0.#"),1)=".",FALSE,TRUE)</formula>
    </cfRule>
    <cfRule type="expression" dxfId="1568" priority="1746">
      <formula>IF(RIGHT(TEXT(AM470,"0.#"),1)=".",TRUE,FALSE)</formula>
    </cfRule>
  </conditionalFormatting>
  <conditionalFormatting sqref="AM468">
    <cfRule type="expression" dxfId="1567" priority="1749">
      <formula>IF(RIGHT(TEXT(AM468,"0.#"),1)=".",FALSE,TRUE)</formula>
    </cfRule>
    <cfRule type="expression" dxfId="1566" priority="1750">
      <formula>IF(RIGHT(TEXT(AM468,"0.#"),1)=".",TRUE,FALSE)</formula>
    </cfRule>
  </conditionalFormatting>
  <conditionalFormatting sqref="AM469">
    <cfRule type="expression" dxfId="1565" priority="1747">
      <formula>IF(RIGHT(TEXT(AM469,"0.#"),1)=".",FALSE,TRUE)</formula>
    </cfRule>
    <cfRule type="expression" dxfId="1564" priority="1748">
      <formula>IF(RIGHT(TEXT(AM469,"0.#"),1)=".",TRUE,FALSE)</formula>
    </cfRule>
  </conditionalFormatting>
  <conditionalFormatting sqref="AU470">
    <cfRule type="expression" dxfId="1563" priority="1739">
      <formula>IF(RIGHT(TEXT(AU470,"0.#"),1)=".",FALSE,TRUE)</formula>
    </cfRule>
    <cfRule type="expression" dxfId="1562" priority="1740">
      <formula>IF(RIGHT(TEXT(AU470,"0.#"),1)=".",TRUE,FALSE)</formula>
    </cfRule>
  </conditionalFormatting>
  <conditionalFormatting sqref="AU468">
    <cfRule type="expression" dxfId="1561" priority="1743">
      <formula>IF(RIGHT(TEXT(AU468,"0.#"),1)=".",FALSE,TRUE)</formula>
    </cfRule>
    <cfRule type="expression" dxfId="1560" priority="1744">
      <formula>IF(RIGHT(TEXT(AU468,"0.#"),1)=".",TRUE,FALSE)</formula>
    </cfRule>
  </conditionalFormatting>
  <conditionalFormatting sqref="AU469">
    <cfRule type="expression" dxfId="1559" priority="1741">
      <formula>IF(RIGHT(TEXT(AU469,"0.#"),1)=".",FALSE,TRUE)</formula>
    </cfRule>
    <cfRule type="expression" dxfId="1558" priority="1742">
      <formula>IF(RIGHT(TEXT(AU469,"0.#"),1)=".",TRUE,FALSE)</formula>
    </cfRule>
  </conditionalFormatting>
  <conditionalFormatting sqref="AI470">
    <cfRule type="expression" dxfId="1557" priority="1733">
      <formula>IF(RIGHT(TEXT(AI470,"0.#"),1)=".",FALSE,TRUE)</formula>
    </cfRule>
    <cfRule type="expression" dxfId="1556" priority="1734">
      <formula>IF(RIGHT(TEXT(AI470,"0.#"),1)=".",TRUE,FALSE)</formula>
    </cfRule>
  </conditionalFormatting>
  <conditionalFormatting sqref="AI468">
    <cfRule type="expression" dxfId="1555" priority="1737">
      <formula>IF(RIGHT(TEXT(AI468,"0.#"),1)=".",FALSE,TRUE)</formula>
    </cfRule>
    <cfRule type="expression" dxfId="1554" priority="1738">
      <formula>IF(RIGHT(TEXT(AI468,"0.#"),1)=".",TRUE,FALSE)</formula>
    </cfRule>
  </conditionalFormatting>
  <conditionalFormatting sqref="AI469">
    <cfRule type="expression" dxfId="1553" priority="1735">
      <formula>IF(RIGHT(TEXT(AI469,"0.#"),1)=".",FALSE,TRUE)</formula>
    </cfRule>
    <cfRule type="expression" dxfId="1552" priority="1736">
      <formula>IF(RIGHT(TEXT(AI469,"0.#"),1)=".",TRUE,FALSE)</formula>
    </cfRule>
  </conditionalFormatting>
  <conditionalFormatting sqref="AQ468">
    <cfRule type="expression" dxfId="1551" priority="1727">
      <formula>IF(RIGHT(TEXT(AQ468,"0.#"),1)=".",FALSE,TRUE)</formula>
    </cfRule>
    <cfRule type="expression" dxfId="1550" priority="1728">
      <formula>IF(RIGHT(TEXT(AQ468,"0.#"),1)=".",TRUE,FALSE)</formula>
    </cfRule>
  </conditionalFormatting>
  <conditionalFormatting sqref="AQ469">
    <cfRule type="expression" dxfId="1549" priority="1731">
      <formula>IF(RIGHT(TEXT(AQ469,"0.#"),1)=".",FALSE,TRUE)</formula>
    </cfRule>
    <cfRule type="expression" dxfId="1548" priority="1732">
      <formula>IF(RIGHT(TEXT(AQ469,"0.#"),1)=".",TRUE,FALSE)</formula>
    </cfRule>
  </conditionalFormatting>
  <conditionalFormatting sqref="AQ470">
    <cfRule type="expression" dxfId="1547" priority="1729">
      <formula>IF(RIGHT(TEXT(AQ470,"0.#"),1)=".",FALSE,TRUE)</formula>
    </cfRule>
    <cfRule type="expression" dxfId="1546" priority="1730">
      <formula>IF(RIGHT(TEXT(AQ470,"0.#"),1)=".",TRUE,FALSE)</formula>
    </cfRule>
  </conditionalFormatting>
  <conditionalFormatting sqref="AE475">
    <cfRule type="expression" dxfId="1545" priority="1721">
      <formula>IF(RIGHT(TEXT(AE475,"0.#"),1)=".",FALSE,TRUE)</formula>
    </cfRule>
    <cfRule type="expression" dxfId="1544" priority="1722">
      <formula>IF(RIGHT(TEXT(AE475,"0.#"),1)=".",TRUE,FALSE)</formula>
    </cfRule>
  </conditionalFormatting>
  <conditionalFormatting sqref="AE473">
    <cfRule type="expression" dxfId="1543" priority="1725">
      <formula>IF(RIGHT(TEXT(AE473,"0.#"),1)=".",FALSE,TRUE)</formula>
    </cfRule>
    <cfRule type="expression" dxfId="1542" priority="1726">
      <formula>IF(RIGHT(TEXT(AE473,"0.#"),1)=".",TRUE,FALSE)</formula>
    </cfRule>
  </conditionalFormatting>
  <conditionalFormatting sqref="AE474">
    <cfRule type="expression" dxfId="1541" priority="1723">
      <formula>IF(RIGHT(TEXT(AE474,"0.#"),1)=".",FALSE,TRUE)</formula>
    </cfRule>
    <cfRule type="expression" dxfId="1540" priority="1724">
      <formula>IF(RIGHT(TEXT(AE474,"0.#"),1)=".",TRUE,FALSE)</formula>
    </cfRule>
  </conditionalFormatting>
  <conditionalFormatting sqref="AM475">
    <cfRule type="expression" dxfId="1539" priority="1715">
      <formula>IF(RIGHT(TEXT(AM475,"0.#"),1)=".",FALSE,TRUE)</formula>
    </cfRule>
    <cfRule type="expression" dxfId="1538" priority="1716">
      <formula>IF(RIGHT(TEXT(AM475,"0.#"),1)=".",TRUE,FALSE)</formula>
    </cfRule>
  </conditionalFormatting>
  <conditionalFormatting sqref="AM473">
    <cfRule type="expression" dxfId="1537" priority="1719">
      <formula>IF(RIGHT(TEXT(AM473,"0.#"),1)=".",FALSE,TRUE)</formula>
    </cfRule>
    <cfRule type="expression" dxfId="1536" priority="1720">
      <formula>IF(RIGHT(TEXT(AM473,"0.#"),1)=".",TRUE,FALSE)</formula>
    </cfRule>
  </conditionalFormatting>
  <conditionalFormatting sqref="AM474">
    <cfRule type="expression" dxfId="1535" priority="1717">
      <formula>IF(RIGHT(TEXT(AM474,"0.#"),1)=".",FALSE,TRUE)</formula>
    </cfRule>
    <cfRule type="expression" dxfId="1534" priority="1718">
      <formula>IF(RIGHT(TEXT(AM474,"0.#"),1)=".",TRUE,FALSE)</formula>
    </cfRule>
  </conditionalFormatting>
  <conditionalFormatting sqref="AU475">
    <cfRule type="expression" dxfId="1533" priority="1709">
      <formula>IF(RIGHT(TEXT(AU475,"0.#"),1)=".",FALSE,TRUE)</formula>
    </cfRule>
    <cfRule type="expression" dxfId="1532" priority="1710">
      <formula>IF(RIGHT(TEXT(AU475,"0.#"),1)=".",TRUE,FALSE)</formula>
    </cfRule>
  </conditionalFormatting>
  <conditionalFormatting sqref="AU473">
    <cfRule type="expression" dxfId="1531" priority="1713">
      <formula>IF(RIGHT(TEXT(AU473,"0.#"),1)=".",FALSE,TRUE)</formula>
    </cfRule>
    <cfRule type="expression" dxfId="1530" priority="1714">
      <formula>IF(RIGHT(TEXT(AU473,"0.#"),1)=".",TRUE,FALSE)</formula>
    </cfRule>
  </conditionalFormatting>
  <conditionalFormatting sqref="AU474">
    <cfRule type="expression" dxfId="1529" priority="1711">
      <formula>IF(RIGHT(TEXT(AU474,"0.#"),1)=".",FALSE,TRUE)</formula>
    </cfRule>
    <cfRule type="expression" dxfId="1528" priority="1712">
      <formula>IF(RIGHT(TEXT(AU474,"0.#"),1)=".",TRUE,FALSE)</formula>
    </cfRule>
  </conditionalFormatting>
  <conditionalFormatting sqref="AI475">
    <cfRule type="expression" dxfId="1527" priority="1703">
      <formula>IF(RIGHT(TEXT(AI475,"0.#"),1)=".",FALSE,TRUE)</formula>
    </cfRule>
    <cfRule type="expression" dxfId="1526" priority="1704">
      <formula>IF(RIGHT(TEXT(AI475,"0.#"),1)=".",TRUE,FALSE)</formula>
    </cfRule>
  </conditionalFormatting>
  <conditionalFormatting sqref="AI473">
    <cfRule type="expression" dxfId="1525" priority="1707">
      <formula>IF(RIGHT(TEXT(AI473,"0.#"),1)=".",FALSE,TRUE)</formula>
    </cfRule>
    <cfRule type="expression" dxfId="1524" priority="1708">
      <formula>IF(RIGHT(TEXT(AI473,"0.#"),1)=".",TRUE,FALSE)</formula>
    </cfRule>
  </conditionalFormatting>
  <conditionalFormatting sqref="AI474">
    <cfRule type="expression" dxfId="1523" priority="1705">
      <formula>IF(RIGHT(TEXT(AI474,"0.#"),1)=".",FALSE,TRUE)</formula>
    </cfRule>
    <cfRule type="expression" dxfId="1522" priority="1706">
      <formula>IF(RIGHT(TEXT(AI474,"0.#"),1)=".",TRUE,FALSE)</formula>
    </cfRule>
  </conditionalFormatting>
  <conditionalFormatting sqref="AQ473">
    <cfRule type="expression" dxfId="1521" priority="1697">
      <formula>IF(RIGHT(TEXT(AQ473,"0.#"),1)=".",FALSE,TRUE)</formula>
    </cfRule>
    <cfRule type="expression" dxfId="1520" priority="1698">
      <formula>IF(RIGHT(TEXT(AQ473,"0.#"),1)=".",TRUE,FALSE)</formula>
    </cfRule>
  </conditionalFormatting>
  <conditionalFormatting sqref="AQ474">
    <cfRule type="expression" dxfId="1519" priority="1701">
      <formula>IF(RIGHT(TEXT(AQ474,"0.#"),1)=".",FALSE,TRUE)</formula>
    </cfRule>
    <cfRule type="expression" dxfId="1518" priority="1702">
      <formula>IF(RIGHT(TEXT(AQ474,"0.#"),1)=".",TRUE,FALSE)</formula>
    </cfRule>
  </conditionalFormatting>
  <conditionalFormatting sqref="AQ475">
    <cfRule type="expression" dxfId="1517" priority="1699">
      <formula>IF(RIGHT(TEXT(AQ475,"0.#"),1)=".",FALSE,TRUE)</formula>
    </cfRule>
    <cfRule type="expression" dxfId="1516" priority="1700">
      <formula>IF(RIGHT(TEXT(AQ475,"0.#"),1)=".",TRUE,FALSE)</formula>
    </cfRule>
  </conditionalFormatting>
  <conditionalFormatting sqref="AE480">
    <cfRule type="expression" dxfId="1515" priority="1691">
      <formula>IF(RIGHT(TEXT(AE480,"0.#"),1)=".",FALSE,TRUE)</formula>
    </cfRule>
    <cfRule type="expression" dxfId="1514" priority="1692">
      <formula>IF(RIGHT(TEXT(AE480,"0.#"),1)=".",TRUE,FALSE)</formula>
    </cfRule>
  </conditionalFormatting>
  <conditionalFormatting sqref="AE478">
    <cfRule type="expression" dxfId="1513" priority="1695">
      <formula>IF(RIGHT(TEXT(AE478,"0.#"),1)=".",FALSE,TRUE)</formula>
    </cfRule>
    <cfRule type="expression" dxfId="1512" priority="1696">
      <formula>IF(RIGHT(TEXT(AE478,"0.#"),1)=".",TRUE,FALSE)</formula>
    </cfRule>
  </conditionalFormatting>
  <conditionalFormatting sqref="AE479">
    <cfRule type="expression" dxfId="1511" priority="1693">
      <formula>IF(RIGHT(TEXT(AE479,"0.#"),1)=".",FALSE,TRUE)</formula>
    </cfRule>
    <cfRule type="expression" dxfId="1510" priority="1694">
      <formula>IF(RIGHT(TEXT(AE479,"0.#"),1)=".",TRUE,FALSE)</formula>
    </cfRule>
  </conditionalFormatting>
  <conditionalFormatting sqref="AM480">
    <cfRule type="expression" dxfId="1509" priority="1685">
      <formula>IF(RIGHT(TEXT(AM480,"0.#"),1)=".",FALSE,TRUE)</formula>
    </cfRule>
    <cfRule type="expression" dxfId="1508" priority="1686">
      <formula>IF(RIGHT(TEXT(AM480,"0.#"),1)=".",TRUE,FALSE)</formula>
    </cfRule>
  </conditionalFormatting>
  <conditionalFormatting sqref="AM478">
    <cfRule type="expression" dxfId="1507" priority="1689">
      <formula>IF(RIGHT(TEXT(AM478,"0.#"),1)=".",FALSE,TRUE)</formula>
    </cfRule>
    <cfRule type="expression" dxfId="1506" priority="1690">
      <formula>IF(RIGHT(TEXT(AM478,"0.#"),1)=".",TRUE,FALSE)</formula>
    </cfRule>
  </conditionalFormatting>
  <conditionalFormatting sqref="AM479">
    <cfRule type="expression" dxfId="1505" priority="1687">
      <formula>IF(RIGHT(TEXT(AM479,"0.#"),1)=".",FALSE,TRUE)</formula>
    </cfRule>
    <cfRule type="expression" dxfId="1504" priority="1688">
      <formula>IF(RIGHT(TEXT(AM479,"0.#"),1)=".",TRUE,FALSE)</formula>
    </cfRule>
  </conditionalFormatting>
  <conditionalFormatting sqref="AU480">
    <cfRule type="expression" dxfId="1503" priority="1679">
      <formula>IF(RIGHT(TEXT(AU480,"0.#"),1)=".",FALSE,TRUE)</formula>
    </cfRule>
    <cfRule type="expression" dxfId="1502" priority="1680">
      <formula>IF(RIGHT(TEXT(AU480,"0.#"),1)=".",TRUE,FALSE)</formula>
    </cfRule>
  </conditionalFormatting>
  <conditionalFormatting sqref="AU478">
    <cfRule type="expression" dxfId="1501" priority="1683">
      <formula>IF(RIGHT(TEXT(AU478,"0.#"),1)=".",FALSE,TRUE)</formula>
    </cfRule>
    <cfRule type="expression" dxfId="1500" priority="1684">
      <formula>IF(RIGHT(TEXT(AU478,"0.#"),1)=".",TRUE,FALSE)</formula>
    </cfRule>
  </conditionalFormatting>
  <conditionalFormatting sqref="AU479">
    <cfRule type="expression" dxfId="1499" priority="1681">
      <formula>IF(RIGHT(TEXT(AU479,"0.#"),1)=".",FALSE,TRUE)</formula>
    </cfRule>
    <cfRule type="expression" dxfId="1498" priority="1682">
      <formula>IF(RIGHT(TEXT(AU479,"0.#"),1)=".",TRUE,FALSE)</formula>
    </cfRule>
  </conditionalFormatting>
  <conditionalFormatting sqref="AI480">
    <cfRule type="expression" dxfId="1497" priority="1673">
      <formula>IF(RIGHT(TEXT(AI480,"0.#"),1)=".",FALSE,TRUE)</formula>
    </cfRule>
    <cfRule type="expression" dxfId="1496" priority="1674">
      <formula>IF(RIGHT(TEXT(AI480,"0.#"),1)=".",TRUE,FALSE)</formula>
    </cfRule>
  </conditionalFormatting>
  <conditionalFormatting sqref="AI478">
    <cfRule type="expression" dxfId="1495" priority="1677">
      <formula>IF(RIGHT(TEXT(AI478,"0.#"),1)=".",FALSE,TRUE)</formula>
    </cfRule>
    <cfRule type="expression" dxfId="1494" priority="1678">
      <formula>IF(RIGHT(TEXT(AI478,"0.#"),1)=".",TRUE,FALSE)</formula>
    </cfRule>
  </conditionalFormatting>
  <conditionalFormatting sqref="AI479">
    <cfRule type="expression" dxfId="1493" priority="1675">
      <formula>IF(RIGHT(TEXT(AI479,"0.#"),1)=".",FALSE,TRUE)</formula>
    </cfRule>
    <cfRule type="expression" dxfId="1492" priority="1676">
      <formula>IF(RIGHT(TEXT(AI479,"0.#"),1)=".",TRUE,FALSE)</formula>
    </cfRule>
  </conditionalFormatting>
  <conditionalFormatting sqref="AQ478">
    <cfRule type="expression" dxfId="1491" priority="1667">
      <formula>IF(RIGHT(TEXT(AQ478,"0.#"),1)=".",FALSE,TRUE)</formula>
    </cfRule>
    <cfRule type="expression" dxfId="1490" priority="1668">
      <formula>IF(RIGHT(TEXT(AQ478,"0.#"),1)=".",TRUE,FALSE)</formula>
    </cfRule>
  </conditionalFormatting>
  <conditionalFormatting sqref="AQ479">
    <cfRule type="expression" dxfId="1489" priority="1671">
      <formula>IF(RIGHT(TEXT(AQ479,"0.#"),1)=".",FALSE,TRUE)</formula>
    </cfRule>
    <cfRule type="expression" dxfId="1488" priority="1672">
      <formula>IF(RIGHT(TEXT(AQ479,"0.#"),1)=".",TRUE,FALSE)</formula>
    </cfRule>
  </conditionalFormatting>
  <conditionalFormatting sqref="AQ480">
    <cfRule type="expression" dxfId="1487" priority="1669">
      <formula>IF(RIGHT(TEXT(AQ480,"0.#"),1)=".",FALSE,TRUE)</formula>
    </cfRule>
    <cfRule type="expression" dxfId="1486" priority="1670">
      <formula>IF(RIGHT(TEXT(AQ480,"0.#"),1)=".",TRUE,FALSE)</formula>
    </cfRule>
  </conditionalFormatting>
  <conditionalFormatting sqref="AM47">
    <cfRule type="expression" dxfId="1485" priority="1961">
      <formula>IF(RIGHT(TEXT(AM47,"0.#"),1)=".",FALSE,TRUE)</formula>
    </cfRule>
    <cfRule type="expression" dxfId="1484" priority="1962">
      <formula>IF(RIGHT(TEXT(AM47,"0.#"),1)=".",TRUE,FALSE)</formula>
    </cfRule>
  </conditionalFormatting>
  <conditionalFormatting sqref="AI46">
    <cfRule type="expression" dxfId="1483" priority="1965">
      <formula>IF(RIGHT(TEXT(AI46,"0.#"),1)=".",FALSE,TRUE)</formula>
    </cfRule>
    <cfRule type="expression" dxfId="1482" priority="1966">
      <formula>IF(RIGHT(TEXT(AI46,"0.#"),1)=".",TRUE,FALSE)</formula>
    </cfRule>
  </conditionalFormatting>
  <conditionalFormatting sqref="AM46">
    <cfRule type="expression" dxfId="1481" priority="1963">
      <formula>IF(RIGHT(TEXT(AM46,"0.#"),1)=".",FALSE,TRUE)</formula>
    </cfRule>
    <cfRule type="expression" dxfId="1480" priority="1964">
      <formula>IF(RIGHT(TEXT(AM46,"0.#"),1)=".",TRUE,FALSE)</formula>
    </cfRule>
  </conditionalFormatting>
  <conditionalFormatting sqref="AU46:AU48">
    <cfRule type="expression" dxfId="1479" priority="1955">
      <formula>IF(RIGHT(TEXT(AU46,"0.#"),1)=".",FALSE,TRUE)</formula>
    </cfRule>
    <cfRule type="expression" dxfId="1478" priority="1956">
      <formula>IF(RIGHT(TEXT(AU46,"0.#"),1)=".",TRUE,FALSE)</formula>
    </cfRule>
  </conditionalFormatting>
  <conditionalFormatting sqref="AM48">
    <cfRule type="expression" dxfId="1477" priority="1959">
      <formula>IF(RIGHT(TEXT(AM48,"0.#"),1)=".",FALSE,TRUE)</formula>
    </cfRule>
    <cfRule type="expression" dxfId="1476" priority="1960">
      <formula>IF(RIGHT(TEXT(AM48,"0.#"),1)=".",TRUE,FALSE)</formula>
    </cfRule>
  </conditionalFormatting>
  <conditionalFormatting sqref="AQ46:AQ48">
    <cfRule type="expression" dxfId="1475" priority="1957">
      <formula>IF(RIGHT(TEXT(AQ46,"0.#"),1)=".",FALSE,TRUE)</formula>
    </cfRule>
    <cfRule type="expression" dxfId="1474" priority="1958">
      <formula>IF(RIGHT(TEXT(AQ46,"0.#"),1)=".",TRUE,FALSE)</formula>
    </cfRule>
  </conditionalFormatting>
  <conditionalFormatting sqref="AE146:AE147 AI146:AI147 AM146:AM147 AQ146:AQ147 AU146:AU147">
    <cfRule type="expression" dxfId="1473" priority="1949">
      <formula>IF(RIGHT(TEXT(AE146,"0.#"),1)=".",FALSE,TRUE)</formula>
    </cfRule>
    <cfRule type="expression" dxfId="1472" priority="1950">
      <formula>IF(RIGHT(TEXT(AE146,"0.#"),1)=".",TRUE,FALSE)</formula>
    </cfRule>
  </conditionalFormatting>
  <conditionalFormatting sqref="AE138:AE139 AI138:AI139 AQ138:AQ139 AU138:AU139">
    <cfRule type="expression" dxfId="1471" priority="1953">
      <formula>IF(RIGHT(TEXT(AE138,"0.#"),1)=".",FALSE,TRUE)</formula>
    </cfRule>
    <cfRule type="expression" dxfId="1470" priority="1954">
      <formula>IF(RIGHT(TEXT(AE138,"0.#"),1)=".",TRUE,FALSE)</formula>
    </cfRule>
  </conditionalFormatting>
  <conditionalFormatting sqref="AE142:AE143 AI142:AI143 AM142:AM143 AQ142:AQ143 AU142:AU143">
    <cfRule type="expression" dxfId="1469" priority="1951">
      <formula>IF(RIGHT(TEXT(AE142,"0.#"),1)=".",FALSE,TRUE)</formula>
    </cfRule>
    <cfRule type="expression" dxfId="1468" priority="1952">
      <formula>IF(RIGHT(TEXT(AE142,"0.#"),1)=".",TRUE,FALSE)</formula>
    </cfRule>
  </conditionalFormatting>
  <conditionalFormatting sqref="AE198:AE199 AI198:AI199 AM198:AM199 AQ198:AQ199 AU198:AU199">
    <cfRule type="expression" dxfId="1467" priority="1943">
      <formula>IF(RIGHT(TEXT(AE198,"0.#"),1)=".",FALSE,TRUE)</formula>
    </cfRule>
    <cfRule type="expression" dxfId="1466" priority="1944">
      <formula>IF(RIGHT(TEXT(AE198,"0.#"),1)=".",TRUE,FALSE)</formula>
    </cfRule>
  </conditionalFormatting>
  <conditionalFormatting sqref="AE150:AE151 AI150:AI151 AM150:AM151 AQ150:AQ151 AU150:AU151">
    <cfRule type="expression" dxfId="1465" priority="1947">
      <formula>IF(RIGHT(TEXT(AE150,"0.#"),1)=".",FALSE,TRUE)</formula>
    </cfRule>
    <cfRule type="expression" dxfId="1464" priority="1948">
      <formula>IF(RIGHT(TEXT(AE150,"0.#"),1)=".",TRUE,FALSE)</formula>
    </cfRule>
  </conditionalFormatting>
  <conditionalFormatting sqref="AE194:AE195 AI194:AI195 AM194:AM195 AQ194:AQ195 AU194:AU195">
    <cfRule type="expression" dxfId="1463" priority="1945">
      <formula>IF(RIGHT(TEXT(AE194,"0.#"),1)=".",FALSE,TRUE)</formula>
    </cfRule>
    <cfRule type="expression" dxfId="1462" priority="1946">
      <formula>IF(RIGHT(TEXT(AE194,"0.#"),1)=".",TRUE,FALSE)</formula>
    </cfRule>
  </conditionalFormatting>
  <conditionalFormatting sqref="AE210:AE211 AI210:AI211 AM210:AM211 AQ210:AQ211 AU210:AU211">
    <cfRule type="expression" dxfId="1461" priority="1937">
      <formula>IF(RIGHT(TEXT(AE210,"0.#"),1)=".",FALSE,TRUE)</formula>
    </cfRule>
    <cfRule type="expression" dxfId="1460" priority="1938">
      <formula>IF(RIGHT(TEXT(AE210,"0.#"),1)=".",TRUE,FALSE)</formula>
    </cfRule>
  </conditionalFormatting>
  <conditionalFormatting sqref="AE202:AE203 AI202:AI203 AM202:AM203 AQ202:AQ203 AU202:AU203">
    <cfRule type="expression" dxfId="1459" priority="1941">
      <formula>IF(RIGHT(TEXT(AE202,"0.#"),1)=".",FALSE,TRUE)</formula>
    </cfRule>
    <cfRule type="expression" dxfId="1458" priority="1942">
      <formula>IF(RIGHT(TEXT(AE202,"0.#"),1)=".",TRUE,FALSE)</formula>
    </cfRule>
  </conditionalFormatting>
  <conditionalFormatting sqref="AE206:AE207 AI206:AI207 AM206:AM207 AQ206:AQ207 AU206:AU207">
    <cfRule type="expression" dxfId="1457" priority="1939">
      <formula>IF(RIGHT(TEXT(AE206,"0.#"),1)=".",FALSE,TRUE)</formula>
    </cfRule>
    <cfRule type="expression" dxfId="1456" priority="1940">
      <formula>IF(RIGHT(TEXT(AE206,"0.#"),1)=".",TRUE,FALSE)</formula>
    </cfRule>
  </conditionalFormatting>
  <conditionalFormatting sqref="AE262:AE263 AI262:AI263 AM262:AM263 AQ262:AQ263 AU262:AU263">
    <cfRule type="expression" dxfId="1455" priority="1931">
      <formula>IF(RIGHT(TEXT(AE262,"0.#"),1)=".",FALSE,TRUE)</formula>
    </cfRule>
    <cfRule type="expression" dxfId="1454" priority="1932">
      <formula>IF(RIGHT(TEXT(AE262,"0.#"),1)=".",TRUE,FALSE)</formula>
    </cfRule>
  </conditionalFormatting>
  <conditionalFormatting sqref="AE254:AE255 AI254:AI255 AM254:AM255 AQ254:AQ255 AU254:AU255">
    <cfRule type="expression" dxfId="1453" priority="1935">
      <formula>IF(RIGHT(TEXT(AE254,"0.#"),1)=".",FALSE,TRUE)</formula>
    </cfRule>
    <cfRule type="expression" dxfId="1452" priority="1936">
      <formula>IF(RIGHT(TEXT(AE254,"0.#"),1)=".",TRUE,FALSE)</formula>
    </cfRule>
  </conditionalFormatting>
  <conditionalFormatting sqref="AE258:AE259 AI258:AI259 AM258:AM259 AQ258:AQ259 AU258:AU259">
    <cfRule type="expression" dxfId="1451" priority="1933">
      <formula>IF(RIGHT(TEXT(AE258,"0.#"),1)=".",FALSE,TRUE)</formula>
    </cfRule>
    <cfRule type="expression" dxfId="1450" priority="1934">
      <formula>IF(RIGHT(TEXT(AE258,"0.#"),1)=".",TRUE,FALSE)</formula>
    </cfRule>
  </conditionalFormatting>
  <conditionalFormatting sqref="AE314:AE315 AI314:AI315 AM314:AM315 AQ314:AQ315 AU314:AU315">
    <cfRule type="expression" dxfId="1449" priority="1925">
      <formula>IF(RIGHT(TEXT(AE314,"0.#"),1)=".",FALSE,TRUE)</formula>
    </cfRule>
    <cfRule type="expression" dxfId="1448" priority="1926">
      <formula>IF(RIGHT(TEXT(AE314,"0.#"),1)=".",TRUE,FALSE)</formula>
    </cfRule>
  </conditionalFormatting>
  <conditionalFormatting sqref="AE266:AE267 AI266:AI267 AM266:AM267 AQ266:AQ267 AU266:AU267">
    <cfRule type="expression" dxfId="1447" priority="1929">
      <formula>IF(RIGHT(TEXT(AE266,"0.#"),1)=".",FALSE,TRUE)</formula>
    </cfRule>
    <cfRule type="expression" dxfId="1446" priority="1930">
      <formula>IF(RIGHT(TEXT(AE266,"0.#"),1)=".",TRUE,FALSE)</formula>
    </cfRule>
  </conditionalFormatting>
  <conditionalFormatting sqref="AE270:AE271 AI270:AI271 AM270:AM271 AQ270:AQ271 AU270:AU271">
    <cfRule type="expression" dxfId="1445" priority="1927">
      <formula>IF(RIGHT(TEXT(AE270,"0.#"),1)=".",FALSE,TRUE)</formula>
    </cfRule>
    <cfRule type="expression" dxfId="1444" priority="1928">
      <formula>IF(RIGHT(TEXT(AE270,"0.#"),1)=".",TRUE,FALSE)</formula>
    </cfRule>
  </conditionalFormatting>
  <conditionalFormatting sqref="AE326:AE327 AI326:AI327 AM326:AM327 AQ326:AQ327 AU326:AU327">
    <cfRule type="expression" dxfId="1443" priority="1919">
      <formula>IF(RIGHT(TEXT(AE326,"0.#"),1)=".",FALSE,TRUE)</formula>
    </cfRule>
    <cfRule type="expression" dxfId="1442" priority="1920">
      <formula>IF(RIGHT(TEXT(AE326,"0.#"),1)=".",TRUE,FALSE)</formula>
    </cfRule>
  </conditionalFormatting>
  <conditionalFormatting sqref="AE318:AE319 AI318:AI319 AM318:AM319 AQ318:AQ319 AU318:AU319">
    <cfRule type="expression" dxfId="1441" priority="1923">
      <formula>IF(RIGHT(TEXT(AE318,"0.#"),1)=".",FALSE,TRUE)</formula>
    </cfRule>
    <cfRule type="expression" dxfId="1440" priority="1924">
      <formula>IF(RIGHT(TEXT(AE318,"0.#"),1)=".",TRUE,FALSE)</formula>
    </cfRule>
  </conditionalFormatting>
  <conditionalFormatting sqref="AE322:AE323 AI322:AI323 AM322:AM323 AQ322:AQ323 AU322:AU323">
    <cfRule type="expression" dxfId="1439" priority="1921">
      <formula>IF(RIGHT(TEXT(AE322,"0.#"),1)=".",FALSE,TRUE)</formula>
    </cfRule>
    <cfRule type="expression" dxfId="1438" priority="1922">
      <formula>IF(RIGHT(TEXT(AE322,"0.#"),1)=".",TRUE,FALSE)</formula>
    </cfRule>
  </conditionalFormatting>
  <conditionalFormatting sqref="AE378:AE379 AI378:AI379 AM378:AM379 AQ378:AQ379 AU378:AU379">
    <cfRule type="expression" dxfId="1437" priority="1913">
      <formula>IF(RIGHT(TEXT(AE378,"0.#"),1)=".",FALSE,TRUE)</formula>
    </cfRule>
    <cfRule type="expression" dxfId="1436" priority="1914">
      <formula>IF(RIGHT(TEXT(AE378,"0.#"),1)=".",TRUE,FALSE)</formula>
    </cfRule>
  </conditionalFormatting>
  <conditionalFormatting sqref="AE330:AE331 AI330:AI331 AM330:AM331 AQ330:AQ331 AU330:AU331">
    <cfRule type="expression" dxfId="1435" priority="1917">
      <formula>IF(RIGHT(TEXT(AE330,"0.#"),1)=".",FALSE,TRUE)</formula>
    </cfRule>
    <cfRule type="expression" dxfId="1434" priority="1918">
      <formula>IF(RIGHT(TEXT(AE330,"0.#"),1)=".",TRUE,FALSE)</formula>
    </cfRule>
  </conditionalFormatting>
  <conditionalFormatting sqref="AE374:AE375 AI374:AI375 AM374:AM375 AQ374:AQ375 AU374:AU375">
    <cfRule type="expression" dxfId="1433" priority="1915">
      <formula>IF(RIGHT(TEXT(AE374,"0.#"),1)=".",FALSE,TRUE)</formula>
    </cfRule>
    <cfRule type="expression" dxfId="1432" priority="1916">
      <formula>IF(RIGHT(TEXT(AE374,"0.#"),1)=".",TRUE,FALSE)</formula>
    </cfRule>
  </conditionalFormatting>
  <conditionalFormatting sqref="AE390:AE391 AI390:AI391 AM390:AM391 AQ390:AQ391 AU390:AU391">
    <cfRule type="expression" dxfId="1431" priority="1907">
      <formula>IF(RIGHT(TEXT(AE390,"0.#"),1)=".",FALSE,TRUE)</formula>
    </cfRule>
    <cfRule type="expression" dxfId="1430" priority="1908">
      <formula>IF(RIGHT(TEXT(AE390,"0.#"),1)=".",TRUE,FALSE)</formula>
    </cfRule>
  </conditionalFormatting>
  <conditionalFormatting sqref="AE382:AE383 AI382:AI383 AM382:AM383 AQ382:AQ383 AU382:AU383">
    <cfRule type="expression" dxfId="1429" priority="1911">
      <formula>IF(RIGHT(TEXT(AE382,"0.#"),1)=".",FALSE,TRUE)</formula>
    </cfRule>
    <cfRule type="expression" dxfId="1428" priority="1912">
      <formula>IF(RIGHT(TEXT(AE382,"0.#"),1)=".",TRUE,FALSE)</formula>
    </cfRule>
  </conditionalFormatting>
  <conditionalFormatting sqref="AE386:AE387 AI386:AI387 AM386:AM387 AQ386:AQ387 AU386:AU387">
    <cfRule type="expression" dxfId="1427" priority="1909">
      <formula>IF(RIGHT(TEXT(AE386,"0.#"),1)=".",FALSE,TRUE)</formula>
    </cfRule>
    <cfRule type="expression" dxfId="1426" priority="1910">
      <formula>IF(RIGHT(TEXT(AE386,"0.#"),1)=".",TRUE,FALSE)</formula>
    </cfRule>
  </conditionalFormatting>
  <conditionalFormatting sqref="AE440">
    <cfRule type="expression" dxfId="1425" priority="1901">
      <formula>IF(RIGHT(TEXT(AE440,"0.#"),1)=".",FALSE,TRUE)</formula>
    </cfRule>
    <cfRule type="expression" dxfId="1424" priority="1902">
      <formula>IF(RIGHT(TEXT(AE440,"0.#"),1)=".",TRUE,FALSE)</formula>
    </cfRule>
  </conditionalFormatting>
  <conditionalFormatting sqref="AE438">
    <cfRule type="expression" dxfId="1423" priority="1905">
      <formula>IF(RIGHT(TEXT(AE438,"0.#"),1)=".",FALSE,TRUE)</formula>
    </cfRule>
    <cfRule type="expression" dxfId="1422" priority="1906">
      <formula>IF(RIGHT(TEXT(AE438,"0.#"),1)=".",TRUE,FALSE)</formula>
    </cfRule>
  </conditionalFormatting>
  <conditionalFormatting sqref="AE439">
    <cfRule type="expression" dxfId="1421" priority="1903">
      <formula>IF(RIGHT(TEXT(AE439,"0.#"),1)=".",FALSE,TRUE)</formula>
    </cfRule>
    <cfRule type="expression" dxfId="1420" priority="1904">
      <formula>IF(RIGHT(TEXT(AE439,"0.#"),1)=".",TRUE,FALSE)</formula>
    </cfRule>
  </conditionalFormatting>
  <conditionalFormatting sqref="AM440">
    <cfRule type="expression" dxfId="1419" priority="1895">
      <formula>IF(RIGHT(TEXT(AM440,"0.#"),1)=".",FALSE,TRUE)</formula>
    </cfRule>
    <cfRule type="expression" dxfId="1418" priority="1896">
      <formula>IF(RIGHT(TEXT(AM440,"0.#"),1)=".",TRUE,FALSE)</formula>
    </cfRule>
  </conditionalFormatting>
  <conditionalFormatting sqref="AM438">
    <cfRule type="expression" dxfId="1417" priority="1899">
      <formula>IF(RIGHT(TEXT(AM438,"0.#"),1)=".",FALSE,TRUE)</formula>
    </cfRule>
    <cfRule type="expression" dxfId="1416" priority="1900">
      <formula>IF(RIGHT(TEXT(AM438,"0.#"),1)=".",TRUE,FALSE)</formula>
    </cfRule>
  </conditionalFormatting>
  <conditionalFormatting sqref="AM439">
    <cfRule type="expression" dxfId="1415" priority="1897">
      <formula>IF(RIGHT(TEXT(AM439,"0.#"),1)=".",FALSE,TRUE)</formula>
    </cfRule>
    <cfRule type="expression" dxfId="1414" priority="1898">
      <formula>IF(RIGHT(TEXT(AM439,"0.#"),1)=".",TRUE,FALSE)</formula>
    </cfRule>
  </conditionalFormatting>
  <conditionalFormatting sqref="AU440">
    <cfRule type="expression" dxfId="1413" priority="1889">
      <formula>IF(RIGHT(TEXT(AU440,"0.#"),1)=".",FALSE,TRUE)</formula>
    </cfRule>
    <cfRule type="expression" dxfId="1412" priority="1890">
      <formula>IF(RIGHT(TEXT(AU440,"0.#"),1)=".",TRUE,FALSE)</formula>
    </cfRule>
  </conditionalFormatting>
  <conditionalFormatting sqref="AU438">
    <cfRule type="expression" dxfId="1411" priority="1893">
      <formula>IF(RIGHT(TEXT(AU438,"0.#"),1)=".",FALSE,TRUE)</formula>
    </cfRule>
    <cfRule type="expression" dxfId="1410" priority="1894">
      <formula>IF(RIGHT(TEXT(AU438,"0.#"),1)=".",TRUE,FALSE)</formula>
    </cfRule>
  </conditionalFormatting>
  <conditionalFormatting sqref="AU439">
    <cfRule type="expression" dxfId="1409" priority="1891">
      <formula>IF(RIGHT(TEXT(AU439,"0.#"),1)=".",FALSE,TRUE)</formula>
    </cfRule>
    <cfRule type="expression" dxfId="1408" priority="1892">
      <formula>IF(RIGHT(TEXT(AU439,"0.#"),1)=".",TRUE,FALSE)</formula>
    </cfRule>
  </conditionalFormatting>
  <conditionalFormatting sqref="AI440">
    <cfRule type="expression" dxfId="1407" priority="1883">
      <formula>IF(RIGHT(TEXT(AI440,"0.#"),1)=".",FALSE,TRUE)</formula>
    </cfRule>
    <cfRule type="expression" dxfId="1406" priority="1884">
      <formula>IF(RIGHT(TEXT(AI440,"0.#"),1)=".",TRUE,FALSE)</formula>
    </cfRule>
  </conditionalFormatting>
  <conditionalFormatting sqref="AI438">
    <cfRule type="expression" dxfId="1405" priority="1887">
      <formula>IF(RIGHT(TEXT(AI438,"0.#"),1)=".",FALSE,TRUE)</formula>
    </cfRule>
    <cfRule type="expression" dxfId="1404" priority="1888">
      <formula>IF(RIGHT(TEXT(AI438,"0.#"),1)=".",TRUE,FALSE)</formula>
    </cfRule>
  </conditionalFormatting>
  <conditionalFormatting sqref="AI439">
    <cfRule type="expression" dxfId="1403" priority="1885">
      <formula>IF(RIGHT(TEXT(AI439,"0.#"),1)=".",FALSE,TRUE)</formula>
    </cfRule>
    <cfRule type="expression" dxfId="1402" priority="1886">
      <formula>IF(RIGHT(TEXT(AI439,"0.#"),1)=".",TRUE,FALSE)</formula>
    </cfRule>
  </conditionalFormatting>
  <conditionalFormatting sqref="AQ438">
    <cfRule type="expression" dxfId="1401" priority="1877">
      <formula>IF(RIGHT(TEXT(AQ438,"0.#"),1)=".",FALSE,TRUE)</formula>
    </cfRule>
    <cfRule type="expression" dxfId="1400" priority="1878">
      <formula>IF(RIGHT(TEXT(AQ438,"0.#"),1)=".",TRUE,FALSE)</formula>
    </cfRule>
  </conditionalFormatting>
  <conditionalFormatting sqref="AQ439">
    <cfRule type="expression" dxfId="1399" priority="1881">
      <formula>IF(RIGHT(TEXT(AQ439,"0.#"),1)=".",FALSE,TRUE)</formula>
    </cfRule>
    <cfRule type="expression" dxfId="1398" priority="1882">
      <formula>IF(RIGHT(TEXT(AQ439,"0.#"),1)=".",TRUE,FALSE)</formula>
    </cfRule>
  </conditionalFormatting>
  <conditionalFormatting sqref="AQ440">
    <cfRule type="expression" dxfId="1397" priority="1879">
      <formula>IF(RIGHT(TEXT(AQ440,"0.#"),1)=".",FALSE,TRUE)</formula>
    </cfRule>
    <cfRule type="expression" dxfId="1396" priority="1880">
      <formula>IF(RIGHT(TEXT(AQ440,"0.#"),1)=".",TRUE,FALSE)</formula>
    </cfRule>
  </conditionalFormatting>
  <conditionalFormatting sqref="AE445">
    <cfRule type="expression" dxfId="1395" priority="1871">
      <formula>IF(RIGHT(TEXT(AE445,"0.#"),1)=".",FALSE,TRUE)</formula>
    </cfRule>
    <cfRule type="expression" dxfId="1394" priority="1872">
      <formula>IF(RIGHT(TEXT(AE445,"0.#"),1)=".",TRUE,FALSE)</formula>
    </cfRule>
  </conditionalFormatting>
  <conditionalFormatting sqref="AE443">
    <cfRule type="expression" dxfId="1393" priority="1875">
      <formula>IF(RIGHT(TEXT(AE443,"0.#"),1)=".",FALSE,TRUE)</formula>
    </cfRule>
    <cfRule type="expression" dxfId="1392" priority="1876">
      <formula>IF(RIGHT(TEXT(AE443,"0.#"),1)=".",TRUE,FALSE)</formula>
    </cfRule>
  </conditionalFormatting>
  <conditionalFormatting sqref="AE444">
    <cfRule type="expression" dxfId="1391" priority="1873">
      <formula>IF(RIGHT(TEXT(AE444,"0.#"),1)=".",FALSE,TRUE)</formula>
    </cfRule>
    <cfRule type="expression" dxfId="1390" priority="1874">
      <formula>IF(RIGHT(TEXT(AE444,"0.#"),1)=".",TRUE,FALSE)</formula>
    </cfRule>
  </conditionalFormatting>
  <conditionalFormatting sqref="AM445">
    <cfRule type="expression" dxfId="1389" priority="1865">
      <formula>IF(RIGHT(TEXT(AM445,"0.#"),1)=".",FALSE,TRUE)</formula>
    </cfRule>
    <cfRule type="expression" dxfId="1388" priority="1866">
      <formula>IF(RIGHT(TEXT(AM445,"0.#"),1)=".",TRUE,FALSE)</formula>
    </cfRule>
  </conditionalFormatting>
  <conditionalFormatting sqref="AM443">
    <cfRule type="expression" dxfId="1387" priority="1869">
      <formula>IF(RIGHT(TEXT(AM443,"0.#"),1)=".",FALSE,TRUE)</formula>
    </cfRule>
    <cfRule type="expression" dxfId="1386" priority="1870">
      <formula>IF(RIGHT(TEXT(AM443,"0.#"),1)=".",TRUE,FALSE)</formula>
    </cfRule>
  </conditionalFormatting>
  <conditionalFormatting sqref="AM444">
    <cfRule type="expression" dxfId="1385" priority="1867">
      <formula>IF(RIGHT(TEXT(AM444,"0.#"),1)=".",FALSE,TRUE)</formula>
    </cfRule>
    <cfRule type="expression" dxfId="1384" priority="1868">
      <formula>IF(RIGHT(TEXT(AM444,"0.#"),1)=".",TRUE,FALSE)</formula>
    </cfRule>
  </conditionalFormatting>
  <conditionalFormatting sqref="AU445">
    <cfRule type="expression" dxfId="1383" priority="1859">
      <formula>IF(RIGHT(TEXT(AU445,"0.#"),1)=".",FALSE,TRUE)</formula>
    </cfRule>
    <cfRule type="expression" dxfId="1382" priority="1860">
      <formula>IF(RIGHT(TEXT(AU445,"0.#"),1)=".",TRUE,FALSE)</formula>
    </cfRule>
  </conditionalFormatting>
  <conditionalFormatting sqref="AU443">
    <cfRule type="expression" dxfId="1381" priority="1863">
      <formula>IF(RIGHT(TEXT(AU443,"0.#"),1)=".",FALSE,TRUE)</formula>
    </cfRule>
    <cfRule type="expression" dxfId="1380" priority="1864">
      <formula>IF(RIGHT(TEXT(AU443,"0.#"),1)=".",TRUE,FALSE)</formula>
    </cfRule>
  </conditionalFormatting>
  <conditionalFormatting sqref="AU444">
    <cfRule type="expression" dxfId="1379" priority="1861">
      <formula>IF(RIGHT(TEXT(AU444,"0.#"),1)=".",FALSE,TRUE)</formula>
    </cfRule>
    <cfRule type="expression" dxfId="1378" priority="1862">
      <formula>IF(RIGHT(TEXT(AU444,"0.#"),1)=".",TRUE,FALSE)</formula>
    </cfRule>
  </conditionalFormatting>
  <conditionalFormatting sqref="AI445">
    <cfRule type="expression" dxfId="1377" priority="1853">
      <formula>IF(RIGHT(TEXT(AI445,"0.#"),1)=".",FALSE,TRUE)</formula>
    </cfRule>
    <cfRule type="expression" dxfId="1376" priority="1854">
      <formula>IF(RIGHT(TEXT(AI445,"0.#"),1)=".",TRUE,FALSE)</formula>
    </cfRule>
  </conditionalFormatting>
  <conditionalFormatting sqref="AI443">
    <cfRule type="expression" dxfId="1375" priority="1857">
      <formula>IF(RIGHT(TEXT(AI443,"0.#"),1)=".",FALSE,TRUE)</formula>
    </cfRule>
    <cfRule type="expression" dxfId="1374" priority="1858">
      <formula>IF(RIGHT(TEXT(AI443,"0.#"),1)=".",TRUE,FALSE)</formula>
    </cfRule>
  </conditionalFormatting>
  <conditionalFormatting sqref="AI444">
    <cfRule type="expression" dxfId="1373" priority="1855">
      <formula>IF(RIGHT(TEXT(AI444,"0.#"),1)=".",FALSE,TRUE)</formula>
    </cfRule>
    <cfRule type="expression" dxfId="1372" priority="1856">
      <formula>IF(RIGHT(TEXT(AI444,"0.#"),1)=".",TRUE,FALSE)</formula>
    </cfRule>
  </conditionalFormatting>
  <conditionalFormatting sqref="AQ443">
    <cfRule type="expression" dxfId="1371" priority="1847">
      <formula>IF(RIGHT(TEXT(AQ443,"0.#"),1)=".",FALSE,TRUE)</formula>
    </cfRule>
    <cfRule type="expression" dxfId="1370" priority="1848">
      <formula>IF(RIGHT(TEXT(AQ443,"0.#"),1)=".",TRUE,FALSE)</formula>
    </cfRule>
  </conditionalFormatting>
  <conditionalFormatting sqref="AQ444">
    <cfRule type="expression" dxfId="1369" priority="1851">
      <formula>IF(RIGHT(TEXT(AQ444,"0.#"),1)=".",FALSE,TRUE)</formula>
    </cfRule>
    <cfRule type="expression" dxfId="1368" priority="1852">
      <formula>IF(RIGHT(TEXT(AQ444,"0.#"),1)=".",TRUE,FALSE)</formula>
    </cfRule>
  </conditionalFormatting>
  <conditionalFormatting sqref="AQ445">
    <cfRule type="expression" dxfId="1367" priority="1849">
      <formula>IF(RIGHT(TEXT(AQ445,"0.#"),1)=".",FALSE,TRUE)</formula>
    </cfRule>
    <cfRule type="expression" dxfId="1366" priority="1850">
      <formula>IF(RIGHT(TEXT(AQ445,"0.#"),1)=".",TRUE,FALSE)</formula>
    </cfRule>
  </conditionalFormatting>
  <conditionalFormatting sqref="Y880:Y907">
    <cfRule type="expression" dxfId="1365" priority="2077">
      <formula>IF(RIGHT(TEXT(Y880,"0.#"),1)=".",FALSE,TRUE)</formula>
    </cfRule>
    <cfRule type="expression" dxfId="1364" priority="2078">
      <formula>IF(RIGHT(TEXT(Y880,"0.#"),1)=".",TRUE,FALSE)</formula>
    </cfRule>
  </conditionalFormatting>
  <conditionalFormatting sqref="Y878:Y879">
    <cfRule type="expression" dxfId="1363" priority="2071">
      <formula>IF(RIGHT(TEXT(Y878,"0.#"),1)=".",FALSE,TRUE)</formula>
    </cfRule>
    <cfRule type="expression" dxfId="1362" priority="2072">
      <formula>IF(RIGHT(TEXT(Y878,"0.#"),1)=".",TRUE,FALSE)</formula>
    </cfRule>
  </conditionalFormatting>
  <conditionalFormatting sqref="Y913:Y940">
    <cfRule type="expression" dxfId="1361" priority="2065">
      <formula>IF(RIGHT(TEXT(Y913,"0.#"),1)=".",FALSE,TRUE)</formula>
    </cfRule>
    <cfRule type="expression" dxfId="1360" priority="2066">
      <formula>IF(RIGHT(TEXT(Y913,"0.#"),1)=".",TRUE,FALSE)</formula>
    </cfRule>
  </conditionalFormatting>
  <conditionalFormatting sqref="Y911:Y912">
    <cfRule type="expression" dxfId="1359" priority="2059">
      <formula>IF(RIGHT(TEXT(Y911,"0.#"),1)=".",FALSE,TRUE)</formula>
    </cfRule>
    <cfRule type="expression" dxfId="1358" priority="2060">
      <formula>IF(RIGHT(TEXT(Y911,"0.#"),1)=".",TRUE,FALSE)</formula>
    </cfRule>
  </conditionalFormatting>
  <conditionalFormatting sqref="Y946:Y973">
    <cfRule type="expression" dxfId="1357" priority="2053">
      <formula>IF(RIGHT(TEXT(Y946,"0.#"),1)=".",FALSE,TRUE)</formula>
    </cfRule>
    <cfRule type="expression" dxfId="1356" priority="2054">
      <formula>IF(RIGHT(TEXT(Y946,"0.#"),1)=".",TRUE,FALSE)</formula>
    </cfRule>
  </conditionalFormatting>
  <conditionalFormatting sqref="Y944:Y945">
    <cfRule type="expression" dxfId="1355" priority="2047">
      <formula>IF(RIGHT(TEXT(Y944,"0.#"),1)=".",FALSE,TRUE)</formula>
    </cfRule>
    <cfRule type="expression" dxfId="1354" priority="2048">
      <formula>IF(RIGHT(TEXT(Y944,"0.#"),1)=".",TRUE,FALSE)</formula>
    </cfRule>
  </conditionalFormatting>
  <conditionalFormatting sqref="Y979:Y1006">
    <cfRule type="expression" dxfId="1353" priority="2041">
      <formula>IF(RIGHT(TEXT(Y979,"0.#"),1)=".",FALSE,TRUE)</formula>
    </cfRule>
    <cfRule type="expression" dxfId="1352" priority="2042">
      <formula>IF(RIGHT(TEXT(Y979,"0.#"),1)=".",TRUE,FALSE)</formula>
    </cfRule>
  </conditionalFormatting>
  <conditionalFormatting sqref="Y977:Y978">
    <cfRule type="expression" dxfId="1351" priority="2035">
      <formula>IF(RIGHT(TEXT(Y977,"0.#"),1)=".",FALSE,TRUE)</formula>
    </cfRule>
    <cfRule type="expression" dxfId="1350" priority="2036">
      <formula>IF(RIGHT(TEXT(Y977,"0.#"),1)=".",TRUE,FALSE)</formula>
    </cfRule>
  </conditionalFormatting>
  <conditionalFormatting sqref="Y1012:Y1039">
    <cfRule type="expression" dxfId="1349" priority="2029">
      <formula>IF(RIGHT(TEXT(Y1012,"0.#"),1)=".",FALSE,TRUE)</formula>
    </cfRule>
    <cfRule type="expression" dxfId="1348" priority="2030">
      <formula>IF(RIGHT(TEXT(Y1012,"0.#"),1)=".",TRUE,FALSE)</formula>
    </cfRule>
  </conditionalFormatting>
  <conditionalFormatting sqref="W23">
    <cfRule type="expression" dxfId="1347" priority="2313">
      <formula>IF(RIGHT(TEXT(W23,"0.#"),1)=".",FALSE,TRUE)</formula>
    </cfRule>
    <cfRule type="expression" dxfId="1346" priority="2314">
      <formula>IF(RIGHT(TEXT(W23,"0.#"),1)=".",TRUE,FALSE)</formula>
    </cfRule>
  </conditionalFormatting>
  <conditionalFormatting sqref="W24:W27">
    <cfRule type="expression" dxfId="1345" priority="2311">
      <formula>IF(RIGHT(TEXT(W24,"0.#"),1)=".",FALSE,TRUE)</formula>
    </cfRule>
    <cfRule type="expression" dxfId="1344" priority="2312">
      <formula>IF(RIGHT(TEXT(W24,"0.#"),1)=".",TRUE,FALSE)</formula>
    </cfRule>
  </conditionalFormatting>
  <conditionalFormatting sqref="W28">
    <cfRule type="expression" dxfId="1343" priority="2303">
      <formula>IF(RIGHT(TEXT(W28,"0.#"),1)=".",FALSE,TRUE)</formula>
    </cfRule>
    <cfRule type="expression" dxfId="1342" priority="2304">
      <formula>IF(RIGHT(TEXT(W28,"0.#"),1)=".",TRUE,FALSE)</formula>
    </cfRule>
  </conditionalFormatting>
  <conditionalFormatting sqref="P23">
    <cfRule type="expression" dxfId="1341" priority="2301">
      <formula>IF(RIGHT(TEXT(P23,"0.#"),1)=".",FALSE,TRUE)</formula>
    </cfRule>
    <cfRule type="expression" dxfId="1340" priority="2302">
      <formula>IF(RIGHT(TEXT(P23,"0.#"),1)=".",TRUE,FALSE)</formula>
    </cfRule>
  </conditionalFormatting>
  <conditionalFormatting sqref="P24:P27">
    <cfRule type="expression" dxfId="1339" priority="2299">
      <formula>IF(RIGHT(TEXT(P24,"0.#"),1)=".",FALSE,TRUE)</formula>
    </cfRule>
    <cfRule type="expression" dxfId="1338" priority="2300">
      <formula>IF(RIGHT(TEXT(P24,"0.#"),1)=".",TRUE,FALSE)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80:AO907">
    <cfRule type="expression" dxfId="1267" priority="2079">
      <formula>IF(AND(AL880&gt;=0, RIGHT(TEXT(AL880,"0.#"),1)&lt;&gt;"."),TRUE,FALSE)</formula>
    </cfRule>
    <cfRule type="expression" dxfId="1266" priority="2080">
      <formula>IF(AND(AL880&gt;=0, RIGHT(TEXT(AL880,"0.#"),1)="."),TRUE,FALSE)</formula>
    </cfRule>
    <cfRule type="expression" dxfId="1265" priority="2081">
      <formula>IF(AND(AL880&lt;0, RIGHT(TEXT(AL880,"0.#"),1)&lt;&gt;"."),TRUE,FALSE)</formula>
    </cfRule>
    <cfRule type="expression" dxfId="1264" priority="2082">
      <formula>IF(AND(AL880&lt;0, RIGHT(TEXT(AL880,"0.#"),1)="."),TRUE,FALSE)</formula>
    </cfRule>
  </conditionalFormatting>
  <conditionalFormatting sqref="AL878:AO879">
    <cfRule type="expression" dxfId="1263" priority="2073">
      <formula>IF(AND(AL878&gt;=0, RIGHT(TEXT(AL878,"0.#"),1)&lt;&gt;"."),TRUE,FALSE)</formula>
    </cfRule>
    <cfRule type="expression" dxfId="1262" priority="2074">
      <formula>IF(AND(AL878&gt;=0, RIGHT(TEXT(AL878,"0.#"),1)="."),TRUE,FALSE)</formula>
    </cfRule>
    <cfRule type="expression" dxfId="1261" priority="2075">
      <formula>IF(AND(AL878&lt;0, RIGHT(TEXT(AL878,"0.#"),1)&lt;&gt;"."),TRUE,FALSE)</formula>
    </cfRule>
    <cfRule type="expression" dxfId="1260" priority="2076">
      <formula>IF(AND(AL878&lt;0, RIGHT(TEXT(AL878,"0.#"),1)="."),TRUE,FALSE)</formula>
    </cfRule>
  </conditionalFormatting>
  <conditionalFormatting sqref="AL913:AO940">
    <cfRule type="expression" dxfId="1259" priority="2067">
      <formula>IF(AND(AL913&gt;=0, RIGHT(TEXT(AL913,"0.#"),1)&lt;&gt;"."),TRUE,FALSE)</formula>
    </cfRule>
    <cfRule type="expression" dxfId="1258" priority="2068">
      <formula>IF(AND(AL913&gt;=0, RIGHT(TEXT(AL913,"0.#"),1)="."),TRUE,FALSE)</formula>
    </cfRule>
    <cfRule type="expression" dxfId="1257" priority="2069">
      <formula>IF(AND(AL913&lt;0, RIGHT(TEXT(AL913,"0.#"),1)&lt;&gt;"."),TRUE,FALSE)</formula>
    </cfRule>
    <cfRule type="expression" dxfId="1256" priority="2070">
      <formula>IF(AND(AL913&lt;0, RIGHT(TEXT(AL913,"0.#"),1)="."),TRUE,FALSE)</formula>
    </cfRule>
  </conditionalFormatting>
  <conditionalFormatting sqref="AL911:AO912">
    <cfRule type="expression" dxfId="1255" priority="2061">
      <formula>IF(AND(AL911&gt;=0, RIGHT(TEXT(AL911,"0.#"),1)&lt;&gt;"."),TRUE,FALSE)</formula>
    </cfRule>
    <cfRule type="expression" dxfId="1254" priority="2062">
      <formula>IF(AND(AL911&gt;=0, RIGHT(TEXT(AL911,"0.#"),1)="."),TRUE,FALSE)</formula>
    </cfRule>
    <cfRule type="expression" dxfId="1253" priority="2063">
      <formula>IF(AND(AL911&lt;0, RIGHT(TEXT(AL911,"0.#"),1)&lt;&gt;"."),TRUE,FALSE)</formula>
    </cfRule>
    <cfRule type="expression" dxfId="1252" priority="2064">
      <formula>IF(AND(AL911&lt;0, RIGHT(TEXT(AL911,"0.#"),1)="."),TRUE,FALSE)</formula>
    </cfRule>
  </conditionalFormatting>
  <conditionalFormatting sqref="AL946:AO973">
    <cfRule type="expression" dxfId="1251" priority="2055">
      <formula>IF(AND(AL946&gt;=0, RIGHT(TEXT(AL946,"0.#"),1)&lt;&gt;"."),TRUE,FALSE)</formula>
    </cfRule>
    <cfRule type="expression" dxfId="1250" priority="2056">
      <formula>IF(AND(AL946&gt;=0, RIGHT(TEXT(AL946,"0.#"),1)="."),TRUE,FALSE)</formula>
    </cfRule>
    <cfRule type="expression" dxfId="1249" priority="2057">
      <formula>IF(AND(AL946&lt;0, RIGHT(TEXT(AL946,"0.#"),1)&lt;&gt;"."),TRUE,FALSE)</formula>
    </cfRule>
    <cfRule type="expression" dxfId="1248" priority="2058">
      <formula>IF(AND(AL946&lt;0, RIGHT(TEXT(AL946,"0.#"),1)="."),TRUE,FALSE)</formula>
    </cfRule>
  </conditionalFormatting>
  <conditionalFormatting sqref="AL944:AO945">
    <cfRule type="expression" dxfId="1247" priority="2049">
      <formula>IF(AND(AL944&gt;=0, RIGHT(TEXT(AL944,"0.#"),1)&lt;&gt;"."),TRUE,FALSE)</formula>
    </cfRule>
    <cfRule type="expression" dxfId="1246" priority="2050">
      <formula>IF(AND(AL944&gt;=0, RIGHT(TEXT(AL944,"0.#"),1)="."),TRUE,FALSE)</formula>
    </cfRule>
    <cfRule type="expression" dxfId="1245" priority="2051">
      <formula>IF(AND(AL944&lt;0, RIGHT(TEXT(AL944,"0.#"),1)&lt;&gt;"."),TRUE,FALSE)</formula>
    </cfRule>
    <cfRule type="expression" dxfId="1244" priority="2052">
      <formula>IF(AND(AL944&lt;0, RIGHT(TEXT(AL944,"0.#"),1)="."),TRUE,FALSE)</formula>
    </cfRule>
  </conditionalFormatting>
  <conditionalFormatting sqref="AL979:AO1006">
    <cfRule type="expression" dxfId="1243" priority="2043">
      <formula>IF(AND(AL979&gt;=0, RIGHT(TEXT(AL979,"0.#"),1)&lt;&gt;"."),TRUE,FALSE)</formula>
    </cfRule>
    <cfRule type="expression" dxfId="1242" priority="2044">
      <formula>IF(AND(AL979&gt;=0, RIGHT(TEXT(AL979,"0.#"),1)="."),TRUE,FALSE)</formula>
    </cfRule>
    <cfRule type="expression" dxfId="1241" priority="2045">
      <formula>IF(AND(AL979&lt;0, RIGHT(TEXT(AL979,"0.#"),1)&lt;&gt;"."),TRUE,FALSE)</formula>
    </cfRule>
    <cfRule type="expression" dxfId="1240" priority="2046">
      <formula>IF(AND(AL979&lt;0, RIGHT(TEXT(AL979,"0.#"),1)="."),TRUE,FALSE)</formula>
    </cfRule>
  </conditionalFormatting>
  <conditionalFormatting sqref="AL977:AO978">
    <cfRule type="expression" dxfId="1239" priority="2037">
      <formula>IF(AND(AL977&gt;=0, RIGHT(TEXT(AL977,"0.#"),1)&lt;&gt;"."),TRUE,FALSE)</formula>
    </cfRule>
    <cfRule type="expression" dxfId="1238" priority="2038">
      <formula>IF(AND(AL977&gt;=0, RIGHT(TEXT(AL977,"0.#"),1)="."),TRUE,FALSE)</formula>
    </cfRule>
    <cfRule type="expression" dxfId="1237" priority="2039">
      <formula>IF(AND(AL977&lt;0, RIGHT(TEXT(AL977,"0.#"),1)&lt;&gt;"."),TRUE,FALSE)</formula>
    </cfRule>
    <cfRule type="expression" dxfId="1236" priority="2040">
      <formula>IF(AND(AL977&lt;0, RIGHT(TEXT(AL977,"0.#"),1)="."),TRUE,FALSE)</formula>
    </cfRule>
  </conditionalFormatting>
  <conditionalFormatting sqref="AL1012:AO1039">
    <cfRule type="expression" dxfId="1235" priority="2031">
      <formula>IF(AND(AL1012&gt;=0, RIGHT(TEXT(AL1012,"0.#"),1)&lt;&gt;"."),TRUE,FALSE)</formula>
    </cfRule>
    <cfRule type="expression" dxfId="1234" priority="2032">
      <formula>IF(AND(AL1012&gt;=0, RIGHT(TEXT(AL1012,"0.#"),1)="."),TRUE,FALSE)</formula>
    </cfRule>
    <cfRule type="expression" dxfId="1233" priority="2033">
      <formula>IF(AND(AL1012&lt;0, RIGHT(TEXT(AL1012,"0.#"),1)&lt;&gt;"."),TRUE,FALSE)</formula>
    </cfRule>
    <cfRule type="expression" dxfId="1232" priority="2034">
      <formula>IF(AND(AL1012&lt;0, RIGHT(TEXT(AL1012,"0.#"),1)="."),TRUE,FALSE)</formula>
    </cfRule>
  </conditionalFormatting>
  <conditionalFormatting sqref="AL1010:AO1011">
    <cfRule type="expression" dxfId="1231" priority="2025">
      <formula>IF(AND(AL1010&gt;=0, RIGHT(TEXT(AL1010,"0.#"),1)&lt;&gt;"."),TRUE,FALSE)</formula>
    </cfRule>
    <cfRule type="expression" dxfId="1230" priority="2026">
      <formula>IF(AND(AL1010&gt;=0, RIGHT(TEXT(AL1010,"0.#"),1)="."),TRUE,FALSE)</formula>
    </cfRule>
    <cfRule type="expression" dxfId="1229" priority="2027">
      <formula>IF(AND(AL1010&lt;0, RIGHT(TEXT(AL1010,"0.#"),1)&lt;&gt;"."),TRUE,FALSE)</formula>
    </cfRule>
    <cfRule type="expression" dxfId="1228" priority="2028">
      <formula>IF(AND(AL1010&lt;0, RIGHT(TEXT(AL1010,"0.#"),1)="."),TRUE,FALSE)</formula>
    </cfRule>
  </conditionalFormatting>
  <conditionalFormatting sqref="Y1010:Y1011">
    <cfRule type="expression" dxfId="1227" priority="2023">
      <formula>IF(RIGHT(TEXT(Y1010,"0.#"),1)=".",FALSE,TRUE)</formula>
    </cfRule>
    <cfRule type="expression" dxfId="1226" priority="2024">
      <formula>IF(RIGHT(TEXT(Y1010,"0.#"),1)=".",TRUE,FALSE)</formula>
    </cfRule>
  </conditionalFormatting>
  <conditionalFormatting sqref="AL1045:AO1072">
    <cfRule type="expression" dxfId="1225" priority="2019">
      <formula>IF(AND(AL1045&gt;=0, RIGHT(TEXT(AL1045,"0.#"),1)&lt;&gt;"."),TRUE,FALSE)</formula>
    </cfRule>
    <cfRule type="expression" dxfId="1224" priority="2020">
      <formula>IF(AND(AL1045&gt;=0, RIGHT(TEXT(AL1045,"0.#"),1)="."),TRUE,FALSE)</formula>
    </cfRule>
    <cfRule type="expression" dxfId="1223" priority="2021">
      <formula>IF(AND(AL1045&lt;0, RIGHT(TEXT(AL1045,"0.#"),1)&lt;&gt;"."),TRUE,FALSE)</formula>
    </cfRule>
    <cfRule type="expression" dxfId="1222" priority="2022">
      <formula>IF(AND(AL1045&lt;0, RIGHT(TEXT(AL1045,"0.#"),1)="."),TRUE,FALSE)</formula>
    </cfRule>
  </conditionalFormatting>
  <conditionalFormatting sqref="Y1045:Y1072">
    <cfRule type="expression" dxfId="1221" priority="2017">
      <formula>IF(RIGHT(TEXT(Y1045,"0.#"),1)=".",FALSE,TRUE)</formula>
    </cfRule>
    <cfRule type="expression" dxfId="1220" priority="2018">
      <formula>IF(RIGHT(TEXT(Y1045,"0.#"),1)=".",TRUE,FALSE)</formula>
    </cfRule>
  </conditionalFormatting>
  <conditionalFormatting sqref="AL1043:AO1044">
    <cfRule type="expression" dxfId="1219" priority="2013">
      <formula>IF(AND(AL1043&gt;=0, RIGHT(TEXT(AL1043,"0.#"),1)&lt;&gt;"."),TRUE,FALSE)</formula>
    </cfRule>
    <cfRule type="expression" dxfId="1218" priority="2014">
      <formula>IF(AND(AL1043&gt;=0, RIGHT(TEXT(AL1043,"0.#"),1)="."),TRUE,FALSE)</formula>
    </cfRule>
    <cfRule type="expression" dxfId="1217" priority="2015">
      <formula>IF(AND(AL1043&lt;0, RIGHT(TEXT(AL1043,"0.#"),1)&lt;&gt;"."),TRUE,FALSE)</formula>
    </cfRule>
    <cfRule type="expression" dxfId="1216" priority="2016">
      <formula>IF(AND(AL1043&lt;0, RIGHT(TEXT(AL1043,"0.#"),1)="."),TRUE,FALSE)</formula>
    </cfRule>
  </conditionalFormatting>
  <conditionalFormatting sqref="Y1043:Y1044">
    <cfRule type="expression" dxfId="1215" priority="2011">
      <formula>IF(RIGHT(TEXT(Y1043,"0.#"),1)=".",FALSE,TRUE)</formula>
    </cfRule>
    <cfRule type="expression" dxfId="1214" priority="2012">
      <formula>IF(RIGHT(TEXT(Y1043,"0.#"),1)=".",TRUE,FALSE)</formula>
    </cfRule>
  </conditionalFormatting>
  <conditionalFormatting sqref="AL1078:AO1105">
    <cfRule type="expression" dxfId="1213" priority="2007">
      <formula>IF(AND(AL1078&gt;=0, RIGHT(TEXT(AL1078,"0.#"),1)&lt;&gt;"."),TRUE,FALSE)</formula>
    </cfRule>
    <cfRule type="expression" dxfId="1212" priority="2008">
      <formula>IF(AND(AL1078&gt;=0, RIGHT(TEXT(AL1078,"0.#"),1)="."),TRUE,FALSE)</formula>
    </cfRule>
    <cfRule type="expression" dxfId="1211" priority="2009">
      <formula>IF(AND(AL1078&lt;0, RIGHT(TEXT(AL1078,"0.#"),1)&lt;&gt;"."),TRUE,FALSE)</formula>
    </cfRule>
    <cfRule type="expression" dxfId="1210" priority="2010">
      <formula>IF(AND(AL1078&lt;0, RIGHT(TEXT(AL1078,"0.#"),1)="."),TRUE,FALSE)</formula>
    </cfRule>
  </conditionalFormatting>
  <conditionalFormatting sqref="Y1078:Y1105">
    <cfRule type="expression" dxfId="1209" priority="2005">
      <formula>IF(RIGHT(TEXT(Y1078,"0.#"),1)=".",FALSE,TRUE)</formula>
    </cfRule>
    <cfRule type="expression" dxfId="1208" priority="2006">
      <formula>IF(RIGHT(TEXT(Y1078,"0.#"),1)=".",TRUE,FALSE)</formula>
    </cfRule>
  </conditionalFormatting>
  <conditionalFormatting sqref="AL1076:AO1077">
    <cfRule type="expression" dxfId="1207" priority="2001">
      <formula>IF(AND(AL1076&gt;=0, RIGHT(TEXT(AL1076,"0.#"),1)&lt;&gt;"."),TRUE,FALSE)</formula>
    </cfRule>
    <cfRule type="expression" dxfId="1206" priority="2002">
      <formula>IF(AND(AL1076&gt;=0, RIGHT(TEXT(AL1076,"0.#"),1)="."),TRUE,FALSE)</formula>
    </cfRule>
    <cfRule type="expression" dxfId="1205" priority="2003">
      <formula>IF(AND(AL1076&lt;0, RIGHT(TEXT(AL1076,"0.#"),1)&lt;&gt;"."),TRUE,FALSE)</formula>
    </cfRule>
    <cfRule type="expression" dxfId="1204" priority="2004">
      <formula>IF(AND(AL1076&lt;0, RIGHT(TEXT(AL1076,"0.#"),1)="."),TRUE,FALSE)</formula>
    </cfRule>
  </conditionalFormatting>
  <conditionalFormatting sqref="Y1076:Y1077">
    <cfRule type="expression" dxfId="1203" priority="1999">
      <formula>IF(RIGHT(TEXT(Y1076,"0.#"),1)=".",FALSE,TRUE)</formula>
    </cfRule>
    <cfRule type="expression" dxfId="1202" priority="2000">
      <formula>IF(RIGHT(TEXT(Y1076,"0.#"),1)=".",TRUE,FALSE)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AM135">
    <cfRule type="expression" dxfId="7" priority="7">
      <formula>IF(RIGHT(TEXT(AM135,"0.#"),1)=".",FALSE,TRUE)</formula>
    </cfRule>
    <cfRule type="expression" dxfId="6" priority="8">
      <formula>IF(RIGHT(TEXT(AM135,"0.#"),1)=".",TRUE,FALSE)</formula>
    </cfRule>
  </conditionalFormatting>
  <conditionalFormatting sqref="AM134">
    <cfRule type="expression" dxfId="5" priority="5">
      <formula>IF(RIGHT(TEXT(AM134,"0.#"),1)=".",FALSE,TRUE)</formula>
    </cfRule>
    <cfRule type="expression" dxfId="4" priority="6">
      <formula>IF(RIGHT(TEXT(AM134,"0.#"),1)=".",TRUE,FALSE)</formula>
    </cfRule>
  </conditionalFormatting>
  <conditionalFormatting sqref="AM139">
    <cfRule type="expression" dxfId="3" priority="3">
      <formula>IF(RIGHT(TEXT(AM139,"0.#"),1)=".",FALSE,TRUE)</formula>
    </cfRule>
    <cfRule type="expression" dxfId="2" priority="4">
      <formula>IF(RIGHT(TEXT(AM139,"0.#"),1)=".",TRUE,FALSE)</formula>
    </cfRule>
  </conditionalFormatting>
  <conditionalFormatting sqref="AM138">
    <cfRule type="expression" dxfId="1" priority="1">
      <formula>IF(RIGHT(TEXT(AM138,"0.#"),1)=".",FALSE,TRUE)</formula>
    </cfRule>
    <cfRule type="expression" dxfId="0" priority="2">
      <formula>IF(RIGHT(TEXT(AM138,"0.#"),1)=".",TRUE,FALSE)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2"/>
  <headerFooter differentFirst="1" alignWithMargins="0"/>
  <rowBreaks count="4" manualBreakCount="4">
    <brk id="129" max="49" man="1"/>
    <brk id="704" max="49" man="1"/>
    <brk id="735" max="49" man="1"/>
    <brk id="841" max="49" man="1"/>
  </rowBreaks>
  <ignoredErrors>
    <ignoredError sqref="P29 W29" unlockedFormula="1"/>
  </ignoredErrors>
  <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16" sqref="F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656</v>
      </c>
      <c r="M2" s="13" t="str">
        <f>IF(L2="","",K2)</f>
        <v>社会保障</v>
      </c>
      <c r="N2" s="13" t="str">
        <f>IF(M2="","",IF(N1&lt;&gt;"",CONCATENATE(N1,"、",M2),M2))</f>
        <v>社会保障</v>
      </c>
      <c r="O2" s="13"/>
      <c r="P2" s="12" t="s">
        <v>73</v>
      </c>
      <c r="Q2" s="17" t="s">
        <v>656</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656</v>
      </c>
      <c r="R3" s="13" t="str">
        <f t="shared" ref="R3:R8" si="3">IF(Q3="","",P3)</f>
        <v>委託・請負</v>
      </c>
      <c r="S3" s="13" t="str">
        <f t="shared" ref="S3:S8" si="4">IF(R3="",S2,IF(S2&lt;&gt;"",CONCATENATE(S2,"、",R3),R3))</f>
        <v>直接実施、委託・請負</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直接実施、委託・請負</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直接実施、委託・請負</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直接実施、委託・請負</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直接実施、委託・請負</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直接実施、委託・請負</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直接実施、委託・請負</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t="s">
        <v>656</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労働保険特別会計労災勘定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労働保険特別会計労災勘定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customSheetViews>
    <customSheetView guid="{5E322D5C-884C-4FE7-AEBC-F0FF8216857E}" hiddenColumns="1">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 翔太郎(mori-shoutarou)</dc:creator>
  <cp:lastModifiedBy>基準局総務課予算</cp:lastModifiedBy>
  <cp:lastPrinted>2021-04-19T07:51:25Z</cp:lastPrinted>
  <dcterms:created xsi:type="dcterms:W3CDTF">2012-03-13T00:50:25Z</dcterms:created>
  <dcterms:modified xsi:type="dcterms:W3CDTF">2021-05-25T06:07:33Z</dcterms:modified>
</cp:coreProperties>
</file>