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9 生食○\"/>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<sst xmlns="http://schemas.openxmlformats.org/spreadsheetml/2006/main" count="3108" uniqueCount="825">
  <si>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</si>
  <si>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</si>
  <si>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</si>
  <si>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</si>
  <si>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</si>
  <si>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</si>
  <si>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</si>
  <si>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</si>
  <si>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</si>
  <si>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</si>
  <si>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</si>
  <si>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</si>
  <si>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</si>
  <si>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</si>
  <si>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</si>
  <si>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</si>
  <si>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</si>
  <si>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</si>
  <si>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</si>
  <si>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</si>
  <si>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</si>
  <si>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</si>
  <si>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</si>
  <si>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</si>
  <si>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</si>
  <si>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</si>
  <si>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</si>
  <si>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</si>
  <si>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</si>
  <si>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</si>
  <si>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</si>
  <si>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</si>
  <si>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</si>
  <si>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</si>
  <si>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</si>
  <si>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</si>
  <si>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</si>
  <si>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</si>
  <si>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</si>
  <si>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</si>
  <si>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</si>
  <si>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</si>
  <si>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</si>
  <si>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</si>
  <si>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</si>
  <si>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</si>
  <si>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</si>
  <si>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</si>
  <si>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</si>
  <si>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</si>
  <si>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</si>
  <si>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</si>
  <si>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</si>
  <si>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</si>
  <si>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</si>
  <si>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</si>
  <si>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</si>
  <si>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</si>
  <si>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</si>
  <si>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</si>
  <si>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</si>
  <si>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</si>
  <si>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</si>
  <si>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</si>
  <si>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</si>
  <si>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</si>
  <si>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</si>
  <si>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</si>
  <si>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</si>
  <si>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</si>
  <si>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</si>
  <si>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</si>
  <si>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</si>
  <si>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</si>
  <si>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</si>
  <si>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</si>
  <si>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</si>
  <si>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</si>
  <si>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</si>
  <si>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</si>
  <si>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</si>
  <si>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</si>
  <si>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</si>
  <si>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</si>
  <si>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</si>
  <si>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</si>
  <si>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</si>
  <si>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</si>
  <si>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</si>
  <si>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</si>
  <si>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</si>
  <si>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</si>
  <si>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</si>
  <si>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</si>
  <si>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</si>
  <si>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</si>
  <si>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</si>
  <si>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</si>
  <si>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</si>
  <si>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</si>
  <si>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</si>
  <si>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</si>
  <si>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</si>
  <si>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</si>
  <si>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</si>
  <si>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</si>
  <si>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</si>
  <si>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</si>
  <si>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</si>
  <si>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</si>
  <si>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</si>
  <si>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</si>
  <si>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</si>
  <si>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</si>
  <si>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</si>
  <si>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</si>
  <si>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</si>
  <si>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</si>
  <si>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</si>
  <si>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</si>
  <si>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</si>
  <si>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</si>
  <si>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</si>
  <si>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</si>
  <si>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</si>
  <si>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</si>
  <si>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</si>
  <si>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</si>
  <si>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</si>
  <si>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</si>
  <si>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</si>
  <si>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</si>
  <si>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</si>
  <si>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</si>
  <si>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</si>
  <si>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</si>
  <si>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</si>
  <si>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</si>
  <si>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</si>
  <si>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</si>
  <si>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</si>
  <si>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</si>
  <si>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</si>
  <si>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</si>
  <si>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</si>
  <si>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</si>
  <si>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</si>
  <si>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</si>
  <si>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</si>
  <si>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</si>
  <si>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</si>
  <si>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</si>
  <si>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</si>
  <si>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</si>
  <si>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</si>
  <si>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</si>
  <si>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</si>
  <si>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</si>
  <si>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</si>
  <si>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</si>
  <si>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</si>
  <si>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</si>
  <si>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</si>
  <si>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</si>
  <si>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</si>
  <si>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</si>
  <si>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</si>
  <si>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</si>
  <si>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</si>
  <si>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</si>
  <si>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</si>
  <si>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</si>
  <si>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</si>
  <si>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</si>
  <si>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</si>
  <si>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</si>
  <si>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</si>
  <si>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</si>
  <si>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</si>
  <si>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</si>
  <si>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</si>
  <si>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</si>
  <si>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</si>
  <si>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</si>
  <si>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</si>
  <si>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</si>
  <si>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</si>
  <si>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</si>
  <si>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</si>
  <si>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</si>
  <si>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</si>
  <si>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</si>
  <si>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</si>
  <si>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</si>
  <si>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</si>
  <si>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</si>
  <si>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</si>
  <si>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</si>
  <si>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</si>
  <si>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</si>
  <si>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</si>
  <si>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</si>
  <si>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</si>
  <si>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</si>
  <si>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</si>
  <si>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</si>
  <si>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</si>
  <si>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</si>
  <si>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</si>
  <si>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</si>
  <si>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</si>
  <si>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</si>
  <si>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</si>
  <si>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</si>
  <si>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</si>
  <si>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</si>
  <si>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</si>
  <si>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</si>
  <si>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</si>
  <si>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</si>
  <si>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</si>
  <si>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</si>
  <si>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</si>
  <si>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</si>
  <si>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</si>
  <si>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</si>
  <si>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</si>
  <si>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</si>
  <si>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</si>
  <si>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</si>
  <si>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</si>
  <si>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</si>
  <si>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</si>
  <si>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</si>
  <si>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</si>
  <si>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</si>
  <si>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</si>
  <si>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</si>
  <si>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</si>
  <si>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</si>
  <si>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</si>
  <si>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</si>
  <si>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</si>
  <si>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</si>
  <si>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</si>
  <si>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</si>
  <si>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</si>
  <si>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</si>
  <si>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</si>
  <si>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</si>
  <si>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</si>
  <si>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</si>
  <si>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</si>
  <si>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</si>
  <si>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</si>
  <si>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</si>
  <si>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</si>
  <si>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</si>
  <si>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</si>
  <si>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</si>
  <si>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</si>
  <si>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</si>
  <si>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</si>
  <si>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</si>
  <si>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</si>
  <si>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</si>
  <si>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</si>
  <si>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</si>
  <si>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</si>
  <si>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</si>
  <si>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</si>
  <si>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</si>
  <si>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</si>
  <si>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</si>
  <si>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</si>
  <si>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</si>
  <si>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</si>
  <si>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</si>
  <si>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</si>
  <si>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</si>
  <si>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</si>
  <si>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</si>
  <si>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</si>
  <si>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</si>
  <si>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</si>
  <si>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</si>
  <si>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</si>
  <si>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</si>
  <si>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</si>
  <si>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</si>
  <si>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</si>
  <si>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</si>
  <si>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</si>
  <si>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</si>
  <si>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</si>
  <si>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</si>
  <si>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</si>
  <si>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</si>
  <si>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</si>
  <si>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</si>
  <si>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</si>
  <si>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</si>
  <si>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</si>
  <si>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</si>
  <si>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</si>
  <si>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</si>
  <si>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</si>
  <si>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</si>
  <si>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</si>
  <si>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</si>
  <si>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</si>
  <si>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</si>
  <si>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</si>
  <si>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</si>
  <si>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</si>
  <si>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</si>
  <si>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</si>
  <si>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</si>
  <si>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</si>
  <si>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</si>
  <si>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</si>
  <si>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</si>
  <si>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</si>
  <si>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</si>
  <si>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</si>
  <si>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</si>
  <si>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</si>
  <si>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</si>
  <si>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</si>
  <si>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</si>
  <si>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</si>
  <si>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</si>
  <si>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</si>
  <si>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</si>
  <si>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</si>
  <si>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</si>
  <si>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</si>
  <si>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</si>
  <si>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</si>
  <si>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</si>
  <si>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</si>
  <si>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</si>
  <si>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</si>
  <si>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</si>
  <si>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</si>
  <si>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</si>
  <si>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</si>
  <si>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</si>
  <si>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</si>
  <si>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</si>
  <si>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</si>
  <si>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</si>
  <si>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</si>
  <si>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</si>
  <si>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</si>
  <si>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</si>
  <si>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</si>
  <si>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</si>
  <si>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</si>
  <si>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</si>
  <si>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</si>
  <si>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</si>
  <si>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</si>
  <si>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</si>
  <si>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</si>
  <si>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</si>
  <si>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</si>
  <si>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</si>
  <si>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</si>
  <si>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</si>
  <si>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</si>
  <si>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</si>
  <si>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</si>
  <si>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</si>
  <si>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</si>
  <si>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</si>
  <si>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</si>
  <si>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</si>
  <si>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</si>
  <si>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</si>
  <si>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</si>
  <si>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</si>
  <si>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</si>
  <si>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</si>
  <si>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</si>
  <si>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</si>
  <si>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</si>
  <si>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</si>
  <si>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</si>
  <si>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</si>
  <si>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</si>
  <si>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</si>
  <si>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</si>
  <si>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</si>
  <si>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</si>
  <si>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</si>
  <si>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</si>
  <si>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</si>
  <si>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</si>
  <si>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</si>
  <si>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</si>
  <si>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</si>
  <si>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</si>
  <si>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</si>
  <si>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</si>
  <si>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</si>
  <si>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</si>
  <si>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</si>
  <si>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</si>
  <si>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</si>
  <si>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</si>
  <si>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</si>
  <si>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</si>
  <si>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</si>
  <si>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</si>
  <si>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</si>
  <si>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</si>
  <si>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</si>
  <si>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</si>
  <si>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</si>
  <si>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</si>
  <si>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</si>
  <si>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</si>
  <si>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</si>
  <si>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</si>
  <si>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</si>
  <si>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</si>
  <si>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</si>
  <si>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</si>
  <si>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</si>
  <si>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</si>
  <si>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</si>
  <si>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</si>
  <si>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</si>
  <si>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</si>
  <si>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</si>
  <si>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</si>
  <si>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</si>
  <si>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</si>
  <si>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</si>
  <si>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</si>
  <si>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</si>
  <si>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</si>
  <si>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</si>
  <si>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</si>
  <si>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</si>
  <si>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</si>
  <si>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</si>
  <si>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</si>
  <si>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</si>
  <si>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</si>
  <si>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</si>
  <si>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</si>
  <si>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</si>
  <si>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</si>
  <si>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</si>
  <si>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</si>
  <si>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</si>
  <si>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</si>
  <si>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</si>
  <si>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</si>
  <si>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</si>
  <si>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</si>
  <si>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</si>
  <si>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</si>
  <si>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</si>
  <si>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</si>
  <si>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</si>
  <si>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</si>
  <si>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</si>
  <si>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</si>
  <si>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</si>
  <si>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</si>
  <si>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</si>
  <si>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</si>
  <si>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</si>
  <si>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</si>
  <si>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</si>
  <si>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</si>
  <si>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</si>
  <si>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</si>
  <si>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</si>
  <si>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</si>
  <si>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</si>
  <si>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</si>
  <si>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</si>
  <si>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</si>
  <si>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</si>
  <si>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</si>
  <si>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</si>
  <si>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</si>
  <si>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</si>
  <si>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</si>
  <si>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</si>
  <si>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</si>
  <si>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</si>
  <si>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</si>
  <si>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</si>
  <si>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</si>
  <si>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</si>
  <si>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</si>
  <si>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</si>
  <si>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</si>
  <si>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</si>
  <si>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</si>
  <si>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</si>
  <si>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</si>
  <si>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</si>
  <si>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</si>
  <si>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</si>
  <si>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</si>
  <si>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</si>
  <si>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</si>
  <si>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</si>
  <si>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</si>
  <si>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</si>
  <si>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</si>
  <si>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</si>
  <si>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</si>
  <si>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</si>
  <si>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</si>
  <si>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</si>
  <si>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</si>
  <si>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</si>
  <si>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</si>
  <si>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</si>
  <si>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</si>
  <si>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</si>
  <si>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</si>
  <si>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</si>
  <si>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</si>
  <si>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</si>
  <si>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</si>
  <si>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</si>
  <si>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</si>
  <si>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</si>
  <si>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</si>
  <si>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</si>
  <si>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</si>
  <si>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</si>
  <si>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</si>
  <si>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</si>
  <si>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</si>
  <si>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</si>
  <si>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</si>
  <si>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</si>
  <si>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</si>
  <si>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</si>
  <si>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</si>
  <si>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</si>
  <si>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</si>
  <si>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</si>
  <si>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</si>
  <si>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</si>
  <si>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</si>
  <si>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</si>
  <si>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</si>
  <si>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</si>
  <si>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</si>
  <si>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</si>
  <si>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</si>
  <si>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</si>
  <si>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</si>
  <si>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</si>
  <si>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</si>
  <si>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</si>
  <si>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</si>
  <si>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</si>
  <si>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</si>
  <si>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</si>
  <si>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</si>
  <si>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</si>
  <si>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</si>
  <si>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</si>
  <si>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</si>
  <si>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</si>
  <si>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</si>
  <si>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</si>
  <si>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</si>
  <si>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</si>
  <si>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</si>
  <si>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</si>
  <si>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</si>
  <si>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</si>
  <si>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</si>
  <si>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</si>
  <si>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</si>
  <si>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</si>
  <si>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</si>
  <si>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</si>
  <si>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</si>
  <si>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</si>
  <si>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</si>
  <si>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</si>
  <si>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</si>
  <si>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</si>
  <si>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</si>
  <si>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</si>
  <si>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</si>
  <si>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</si>
  <si>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</si>
  <si>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</si>
  <si>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</si>
  <si>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</si>
  <si>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</si>
  <si>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</si>
  <si>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</si>
  <si>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</si>
  <si>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</si>
  <si>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</si>
  <si>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</si>
  <si>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</si>
  <si>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</si>
  <si>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</si>
  <si>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</si>
  <si>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</si>
  <si>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</si>
  <si>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</si>
  <si>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</si>
  <si>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</si>
  <si>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</si>
  <si>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</si>
  <si>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</si>
  <si>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</si>
  <si>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</si>
  <si>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</si>
  <si>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</si>
  <si>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</si>
  <si>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</si>
  <si>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</si>
  <si>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</si>
  <si>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</si>
  <si>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</si>
  <si>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</si>
  <si>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</si>
  <si>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</si>
  <si>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</si>
  <si>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</si>
  <si>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</si>
  <si>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</si>
  <si>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</si>
  <si>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</si>
  <si>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</si>
  <si>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</si>
  <si>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</si>
  <si>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</si>
  <si>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</si>
  <si>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</si>
  <si>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</si>
  <si>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</si>
  <si>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</si>
  <si>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</si>
  <si>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</si>
  <si>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</si>
  <si>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</si>
  <si>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</si>
  <si>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</si>
  <si>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</si>
  <si>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</si>
  <si>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</si>
  <si>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</si>
  <si>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</si>
  <si>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</si>
  <si>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</si>
  <si>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</si>
  <si>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</si>
  <si>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</si>
  <si>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</si>
  <si>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</si>
  <si>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</si>
  <si>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</si>
  <si>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</si>
  <si>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</si>
  <si>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</si>
  <si>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</si>
  <si>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</si>
  <si>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</si>
  <si>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</si>
  <si>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</si>
  <si>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</si>
  <si>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</si>
  <si>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</si>
  <si>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</si>
  <si>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</si>
  <si>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</si>
  <si>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</si>
  <si>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</si>
  <si>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</si>
  <si>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</si>
  <si>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</si>
  <si>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</si>
  <si>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</si>
  <si>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</si>
  <si>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</si>
  <si>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</si>
  <si>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</si>
  <si>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</si>
  <si>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</si>
  <si>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</si>
  <si>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</si>
  <si>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</si>
  <si>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</si>
  <si>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</si>
  <si>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</si>
  <si>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</si>
  <si>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</si>
  <si>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</si>
  <si>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</si>
  <si>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</si>
  <si>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生活衛生等関係費</t>
    <rPh sb="0" eb="2">
      <t>セイカツ</t>
    </rPh>
    <rPh sb="2" eb="4">
      <t>エイセイ</t>
    </rPh>
    <rPh sb="4" eb="5">
      <t>トウ</t>
    </rPh>
    <rPh sb="5" eb="8">
      <t>カンケイヒ</t>
    </rPh>
    <phoneticPr fontId="5"/>
  </si>
  <si>
    <t>医薬・生活衛生局</t>
    <rPh sb="0" eb="2">
      <t>イヤク</t>
    </rPh>
    <rPh sb="3" eb="5">
      <t>セイカツ</t>
    </rPh>
    <rPh sb="5" eb="8">
      <t>エイセイキョク</t>
    </rPh>
    <phoneticPr fontId="5"/>
  </si>
  <si>
    <t>生活衛生課</t>
    <rPh sb="0" eb="2">
      <t>セイカツ</t>
    </rPh>
    <rPh sb="2" eb="5">
      <t>エイセイカ</t>
    </rPh>
    <phoneticPr fontId="5"/>
  </si>
  <si>
    <t>生活衛生課長
成松　英範</t>
    <rPh sb="0" eb="2">
      <t>セイカツ</t>
    </rPh>
    <rPh sb="2" eb="4">
      <t>エイセイ</t>
    </rPh>
    <rPh sb="4" eb="6">
      <t>カチョウ</t>
    </rPh>
    <rPh sb="7" eb="9">
      <t>ナリマツ</t>
    </rPh>
    <rPh sb="10" eb="12">
      <t>ヒデノリ</t>
    </rPh>
    <phoneticPr fontId="5"/>
  </si>
  <si>
    <t>平成4年度</t>
    <rPh sb="0" eb="2">
      <t>ヘイセイ</t>
    </rPh>
    <rPh sb="3" eb="4">
      <t>ネン</t>
    </rPh>
    <rPh sb="4" eb="5">
      <t>ド</t>
    </rPh>
    <phoneticPr fontId="5"/>
  </si>
  <si>
    <t>終了予定なし</t>
    <rPh sb="0" eb="2">
      <t>シュウリョウ</t>
    </rPh>
    <rPh sb="2" eb="4">
      <t>ヨテイ</t>
    </rPh>
    <phoneticPr fontId="5"/>
  </si>
  <si>
    <t>○</t>
  </si>
  <si>
    <t>-</t>
    <phoneticPr fontId="5"/>
  </si>
  <si>
    <t>　国民生活に密着した生活衛生関係営業の振興策の推進及び新型インフルエンザやノロウイルス等の新たな感染症に対する対策など、公衆衛生の向上と推進を図ることで利用者または消費者の利益の擁護をし、国民生活の安定に寄与することを目的としている。建築物の衛生的環境の確保等について施策の検討や情報提供、並びに行政機関担当者に対する研修会を実施することも目的としている。</t>
    <rPh sb="1" eb="3">
      <t>コクミン</t>
    </rPh>
    <rPh sb="3" eb="5">
      <t>セイカツ</t>
    </rPh>
    <rPh sb="6" eb="8">
      <t>ミッチャク</t>
    </rPh>
    <rPh sb="10" eb="12">
      <t>セイカツ</t>
    </rPh>
    <rPh sb="12" eb="14">
      <t>エイセイ</t>
    </rPh>
    <rPh sb="14" eb="16">
      <t>カンケイ</t>
    </rPh>
    <rPh sb="16" eb="18">
      <t>エイギョウ</t>
    </rPh>
    <rPh sb="19" eb="21">
      <t>シンコウ</t>
    </rPh>
    <rPh sb="21" eb="22">
      <t>サク</t>
    </rPh>
    <rPh sb="23" eb="25">
      <t>スイシン</t>
    </rPh>
    <rPh sb="25" eb="26">
      <t>オヨ</t>
    </rPh>
    <rPh sb="27" eb="29">
      <t>シンガタ</t>
    </rPh>
    <rPh sb="43" eb="44">
      <t>トウ</t>
    </rPh>
    <rPh sb="45" eb="46">
      <t>アラ</t>
    </rPh>
    <rPh sb="48" eb="51">
      <t>カンセンショウ</t>
    </rPh>
    <rPh sb="52" eb="53">
      <t>タイ</t>
    </rPh>
    <rPh sb="55" eb="57">
      <t>タイサク</t>
    </rPh>
    <rPh sb="60" eb="62">
      <t>コウシュウ</t>
    </rPh>
    <rPh sb="62" eb="64">
      <t>エイセイ</t>
    </rPh>
    <rPh sb="65" eb="67">
      <t>コウジョウ</t>
    </rPh>
    <rPh sb="68" eb="70">
      <t>スイシン</t>
    </rPh>
    <rPh sb="71" eb="72">
      <t>ハカ</t>
    </rPh>
    <rPh sb="76" eb="79">
      <t>リヨウシャ</t>
    </rPh>
    <rPh sb="82" eb="85">
      <t>ショウヒシャ</t>
    </rPh>
    <rPh sb="86" eb="88">
      <t>リエキ</t>
    </rPh>
    <rPh sb="89" eb="91">
      <t>ヨウゴ</t>
    </rPh>
    <rPh sb="94" eb="96">
      <t>コクミン</t>
    </rPh>
    <rPh sb="96" eb="98">
      <t>セイカツ</t>
    </rPh>
    <rPh sb="99" eb="101">
      <t>アンテイ</t>
    </rPh>
    <rPh sb="102" eb="104">
      <t>キヨ</t>
    </rPh>
    <rPh sb="109" eb="111">
      <t>モクテキ</t>
    </rPh>
    <rPh sb="117" eb="120">
      <t>ケンチクブツ</t>
    </rPh>
    <rPh sb="121" eb="124">
      <t>エイセイテキ</t>
    </rPh>
    <rPh sb="124" eb="126">
      <t>カンキョウ</t>
    </rPh>
    <rPh sb="127" eb="129">
      <t>カクホ</t>
    </rPh>
    <rPh sb="129" eb="130">
      <t>トウ</t>
    </rPh>
    <rPh sb="134" eb="136">
      <t>セサク</t>
    </rPh>
    <rPh sb="137" eb="139">
      <t>ケントウ</t>
    </rPh>
    <rPh sb="140" eb="144">
      <t>ジョウホウテイキョウ</t>
    </rPh>
    <rPh sb="145" eb="146">
      <t>ナラ</t>
    </rPh>
    <rPh sb="148" eb="150">
      <t>ギョウセイ</t>
    </rPh>
    <rPh sb="150" eb="152">
      <t>キカン</t>
    </rPh>
    <rPh sb="152" eb="155">
      <t>タントウシャ</t>
    </rPh>
    <rPh sb="156" eb="157">
      <t>タイ</t>
    </rPh>
    <rPh sb="159" eb="162">
      <t>ケンシュウカイ</t>
    </rPh>
    <rPh sb="163" eb="165">
      <t>ジッシ</t>
    </rPh>
    <rPh sb="170" eb="172">
      <t>モクテキ</t>
    </rPh>
    <phoneticPr fontId="5"/>
  </si>
  <si>
    <t>①生活衛生関係営業衛生確保等対策事業：生衛業の衛生水準の維持向上や新たな感染症等の感染拡大防止対策等の総合的な衛生対策を検討する。
②生活衛生等指導費：生衛業の経営の安定と健全な発展を図るため、都道府県、経営指導員等が適正な指導を行うための指導監督及び生活衛生同業組合に対する指導及び連絡調整を行う。
③生活衛生等功労者表彰：生活衛生等の普及向上等の功労があった者に対し、他の模範とするため厚生労働大臣表彰等を行う。
④建築物環境衛生管理対策推進事業：建築物の空気環境の調整、給水及び排水の管理、清掃、ねずみ、昆虫等の防除その他環境衛生上良好な状態を維持するのに必要な措置について検討を行う。
⑤保健所等担当研修会等経費：一般の人々へ建築物環境衛生に関する適切な情報提供を行うとともに、保健所等行政機関において建築物衛生行政に携わる者に対する研修会を実施し、相談体制の整備等を図る。
⑥生活衛生関係営業対策調査委託費：生活衛生関係営業者向けの生産性向上ガイドライン・マニュアルを幅広い事業者に活用してもらうため、普及啓発等を行う。</t>
    <rPh sb="1" eb="3">
      <t>セイカツ</t>
    </rPh>
    <rPh sb="3" eb="5">
      <t>エイセイ</t>
    </rPh>
    <rPh sb="5" eb="7">
      <t>カンケイ</t>
    </rPh>
    <rPh sb="7" eb="9">
      <t>エイギョウ</t>
    </rPh>
    <rPh sb="9" eb="11">
      <t>エイセイ</t>
    </rPh>
    <rPh sb="11" eb="14">
      <t>カクホトウ</t>
    </rPh>
    <rPh sb="14" eb="16">
      <t>タイサク</t>
    </rPh>
    <rPh sb="16" eb="18">
      <t>ジギョウ</t>
    </rPh>
    <rPh sb="19" eb="20">
      <t>セイ</t>
    </rPh>
    <rPh sb="20" eb="22">
      <t>エイギョウ</t>
    </rPh>
    <rPh sb="23" eb="25">
      <t>エイセイ</t>
    </rPh>
    <rPh sb="25" eb="27">
      <t>スイジュン</t>
    </rPh>
    <rPh sb="28" eb="30">
      <t>イジ</t>
    </rPh>
    <rPh sb="30" eb="32">
      <t>コウジョウ</t>
    </rPh>
    <rPh sb="33" eb="34">
      <t>アラ</t>
    </rPh>
    <rPh sb="36" eb="39">
      <t>カンセンショウ</t>
    </rPh>
    <rPh sb="39" eb="40">
      <t>トウ</t>
    </rPh>
    <rPh sb="41" eb="43">
      <t>カンセン</t>
    </rPh>
    <rPh sb="43" eb="45">
      <t>カクダイ</t>
    </rPh>
    <rPh sb="45" eb="47">
      <t>ボウシ</t>
    </rPh>
    <rPh sb="47" eb="49">
      <t>タイサク</t>
    </rPh>
    <rPh sb="49" eb="50">
      <t>トウ</t>
    </rPh>
    <rPh sb="51" eb="54">
      <t>ソウゴウテキ</t>
    </rPh>
    <rPh sb="55" eb="57">
      <t>エイセイ</t>
    </rPh>
    <rPh sb="57" eb="59">
      <t>タイサク</t>
    </rPh>
    <rPh sb="60" eb="62">
      <t>ケントウ</t>
    </rPh>
    <rPh sb="67" eb="69">
      <t>セイカツ</t>
    </rPh>
    <rPh sb="69" eb="71">
      <t>エイセイ</t>
    </rPh>
    <rPh sb="71" eb="72">
      <t>トウ</t>
    </rPh>
    <rPh sb="72" eb="74">
      <t>シドウ</t>
    </rPh>
    <rPh sb="74" eb="75">
      <t>ヒ</t>
    </rPh>
    <rPh sb="76" eb="77">
      <t>セイ</t>
    </rPh>
    <rPh sb="77" eb="79">
      <t>エイギョウ</t>
    </rPh>
    <rPh sb="80" eb="82">
      <t>ケイエイ</t>
    </rPh>
    <rPh sb="83" eb="85">
      <t>アンテイ</t>
    </rPh>
    <rPh sb="86" eb="88">
      <t>ケンゼン</t>
    </rPh>
    <rPh sb="89" eb="91">
      <t>ハッテン</t>
    </rPh>
    <rPh sb="92" eb="93">
      <t>ハカ</t>
    </rPh>
    <rPh sb="97" eb="101">
      <t>トドウフケン</t>
    </rPh>
    <rPh sb="102" eb="104">
      <t>ケイエイ</t>
    </rPh>
    <rPh sb="104" eb="107">
      <t>シドウイン</t>
    </rPh>
    <rPh sb="107" eb="108">
      <t>トウ</t>
    </rPh>
    <rPh sb="109" eb="111">
      <t>テキセイ</t>
    </rPh>
    <rPh sb="112" eb="114">
      <t>シドウ</t>
    </rPh>
    <rPh sb="115" eb="116">
      <t>オコナ</t>
    </rPh>
    <rPh sb="120" eb="122">
      <t>シドウ</t>
    </rPh>
    <rPh sb="122" eb="124">
      <t>カントク</t>
    </rPh>
    <rPh sb="124" eb="125">
      <t>オヨ</t>
    </rPh>
    <rPh sb="126" eb="128">
      <t>セイカツ</t>
    </rPh>
    <rPh sb="128" eb="130">
      <t>エイセイ</t>
    </rPh>
    <rPh sb="130" eb="132">
      <t>ドウギョウ</t>
    </rPh>
    <rPh sb="132" eb="134">
      <t>クミアイ</t>
    </rPh>
    <rPh sb="135" eb="136">
      <t>タイ</t>
    </rPh>
    <rPh sb="138" eb="140">
      <t>シドウ</t>
    </rPh>
    <rPh sb="140" eb="141">
      <t>オヨ</t>
    </rPh>
    <rPh sb="142" eb="144">
      <t>レンラク</t>
    </rPh>
    <rPh sb="144" eb="146">
      <t>チョウセイ</t>
    </rPh>
    <rPh sb="147" eb="148">
      <t>オコナ</t>
    </rPh>
    <rPh sb="152" eb="154">
      <t>セイカツ</t>
    </rPh>
    <rPh sb="154" eb="156">
      <t>エイセイ</t>
    </rPh>
    <rPh sb="156" eb="157">
      <t>トウ</t>
    </rPh>
    <rPh sb="157" eb="160">
      <t>コウロウシャ</t>
    </rPh>
    <rPh sb="160" eb="162">
      <t>ヒョウショウ</t>
    </rPh>
    <rPh sb="163" eb="165">
      <t>セイカツ</t>
    </rPh>
    <rPh sb="165" eb="167">
      <t>エイセイ</t>
    </rPh>
    <rPh sb="167" eb="168">
      <t>トウ</t>
    </rPh>
    <rPh sb="169" eb="171">
      <t>フキュウ</t>
    </rPh>
    <rPh sb="171" eb="174">
      <t>コウジョウトウ</t>
    </rPh>
    <rPh sb="175" eb="177">
      <t>コウロウ</t>
    </rPh>
    <rPh sb="181" eb="182">
      <t>モノ</t>
    </rPh>
    <rPh sb="183" eb="184">
      <t>タイ</t>
    </rPh>
    <rPh sb="186" eb="187">
      <t>ホカ</t>
    </rPh>
    <rPh sb="188" eb="190">
      <t>モハン</t>
    </rPh>
    <rPh sb="195" eb="197">
      <t>コウセイ</t>
    </rPh>
    <rPh sb="197" eb="199">
      <t>ロウドウ</t>
    </rPh>
    <rPh sb="199" eb="201">
      <t>ダイジン</t>
    </rPh>
    <rPh sb="201" eb="203">
      <t>ヒョウショウ</t>
    </rPh>
    <rPh sb="203" eb="204">
      <t>トウ</t>
    </rPh>
    <rPh sb="205" eb="206">
      <t>オコナ</t>
    </rPh>
    <rPh sb="210" eb="213">
      <t>ケンチクブツ</t>
    </rPh>
    <rPh sb="213" eb="215">
      <t>カンキョウ</t>
    </rPh>
    <rPh sb="215" eb="217">
      <t>エイセイ</t>
    </rPh>
    <rPh sb="217" eb="219">
      <t>カンリ</t>
    </rPh>
    <rPh sb="219" eb="221">
      <t>タイサク</t>
    </rPh>
    <rPh sb="221" eb="223">
      <t>スイシン</t>
    </rPh>
    <rPh sb="223" eb="225">
      <t>ジギョウ</t>
    </rPh>
    <rPh sb="226" eb="229">
      <t>ケンチクブツ</t>
    </rPh>
    <rPh sb="230" eb="232">
      <t>クウキ</t>
    </rPh>
    <rPh sb="232" eb="234">
      <t>カンキョウ</t>
    </rPh>
    <rPh sb="235" eb="237">
      <t>チョウセイ</t>
    </rPh>
    <rPh sb="238" eb="240">
      <t>キュウスイ</t>
    </rPh>
    <rPh sb="240" eb="241">
      <t>オヨ</t>
    </rPh>
    <rPh sb="242" eb="244">
      <t>ハイスイ</t>
    </rPh>
    <rPh sb="245" eb="247">
      <t>カンリ</t>
    </rPh>
    <rPh sb="248" eb="250">
      <t>セイソウ</t>
    </rPh>
    <rPh sb="255" eb="257">
      <t>コンチュウ</t>
    </rPh>
    <rPh sb="257" eb="258">
      <t>トウ</t>
    </rPh>
    <rPh sb="259" eb="261">
      <t>ボウジョ</t>
    </rPh>
    <rPh sb="263" eb="264">
      <t>タ</t>
    </rPh>
    <rPh sb="264" eb="266">
      <t>カンキョウ</t>
    </rPh>
    <rPh sb="266" eb="269">
      <t>エイセイジョウ</t>
    </rPh>
    <rPh sb="269" eb="271">
      <t>リョウコウ</t>
    </rPh>
    <rPh sb="272" eb="274">
      <t>ジョウタイ</t>
    </rPh>
    <rPh sb="275" eb="277">
      <t>イジ</t>
    </rPh>
    <rPh sb="281" eb="283">
      <t>ヒツヨウ</t>
    </rPh>
    <rPh sb="284" eb="286">
      <t>ソチ</t>
    </rPh>
    <rPh sb="290" eb="292">
      <t>ケントウ</t>
    </rPh>
    <rPh sb="293" eb="294">
      <t>オコナ</t>
    </rPh>
    <rPh sb="298" eb="301">
      <t>ホケンジョ</t>
    </rPh>
    <rPh sb="301" eb="302">
      <t>トウ</t>
    </rPh>
    <rPh sb="302" eb="304">
      <t>タントウ</t>
    </rPh>
    <rPh sb="307" eb="308">
      <t>トウ</t>
    </rPh>
    <rPh sb="308" eb="310">
      <t>ケイヒ</t>
    </rPh>
    <rPh sb="311" eb="313">
      <t>イッパン</t>
    </rPh>
    <rPh sb="314" eb="316">
      <t>ヒトビト</t>
    </rPh>
    <rPh sb="317" eb="320">
      <t>ケンチクブツ</t>
    </rPh>
    <rPh sb="320" eb="322">
      <t>カンキョウ</t>
    </rPh>
    <rPh sb="322" eb="324">
      <t>エイセイ</t>
    </rPh>
    <rPh sb="325" eb="326">
      <t>カン</t>
    </rPh>
    <rPh sb="328" eb="330">
      <t>テキセツ</t>
    </rPh>
    <rPh sb="331" eb="335">
      <t>ジョウホウテイキョウ</t>
    </rPh>
    <rPh sb="336" eb="337">
      <t>オコナ</t>
    </rPh>
    <rPh sb="343" eb="346">
      <t>ホケンジョ</t>
    </rPh>
    <rPh sb="346" eb="347">
      <t>トウ</t>
    </rPh>
    <rPh sb="347" eb="349">
      <t>ギョウセイ</t>
    </rPh>
    <rPh sb="349" eb="351">
      <t>キカン</t>
    </rPh>
    <rPh sb="355" eb="358">
      <t>ケンチクブツ</t>
    </rPh>
    <rPh sb="358" eb="360">
      <t>エイセイ</t>
    </rPh>
    <rPh sb="360" eb="362">
      <t>ギョウセイ</t>
    </rPh>
    <rPh sb="363" eb="364">
      <t>タズサ</t>
    </rPh>
    <rPh sb="366" eb="367">
      <t>モノ</t>
    </rPh>
    <rPh sb="368" eb="369">
      <t>タイ</t>
    </rPh>
    <rPh sb="375" eb="377">
      <t>ジッシ</t>
    </rPh>
    <rPh sb="379" eb="381">
      <t>ソウダン</t>
    </rPh>
    <rPh sb="381" eb="383">
      <t>タイセイ</t>
    </rPh>
    <rPh sb="384" eb="387">
      <t>セイビトウ</t>
    </rPh>
    <rPh sb="388" eb="389">
      <t>ハカ</t>
    </rPh>
    <rPh sb="393" eb="395">
      <t>セイカツ</t>
    </rPh>
    <rPh sb="395" eb="397">
      <t>エイセイ</t>
    </rPh>
    <rPh sb="397" eb="399">
      <t>カンケイ</t>
    </rPh>
    <rPh sb="399" eb="401">
      <t>エイギョウ</t>
    </rPh>
    <rPh sb="401" eb="403">
      <t>タイサク</t>
    </rPh>
    <rPh sb="403" eb="405">
      <t>チョウサ</t>
    </rPh>
    <rPh sb="405" eb="408">
      <t>イタクヒ</t>
    </rPh>
    <rPh sb="409" eb="411">
      <t>セイカツ</t>
    </rPh>
    <rPh sb="411" eb="413">
      <t>エイセイ</t>
    </rPh>
    <rPh sb="413" eb="415">
      <t>カンケイ</t>
    </rPh>
    <rPh sb="415" eb="418">
      <t>エイギョウシャ</t>
    </rPh>
    <rPh sb="418" eb="419">
      <t>ム</t>
    </rPh>
    <rPh sb="421" eb="424">
      <t>セイサンセイ</t>
    </rPh>
    <rPh sb="424" eb="426">
      <t>コウジョウ</t>
    </rPh>
    <rPh sb="439" eb="441">
      <t>ハバヒロ</t>
    </rPh>
    <rPh sb="442" eb="445">
      <t>ジギョウシャ</t>
    </rPh>
    <rPh sb="446" eb="448">
      <t>カツヨウ</t>
    </rPh>
    <rPh sb="456" eb="458">
      <t>フキュウ</t>
    </rPh>
    <rPh sb="458" eb="460">
      <t>ケイハツ</t>
    </rPh>
    <rPh sb="460" eb="461">
      <t>トウ</t>
    </rPh>
    <rPh sb="462" eb="463">
      <t>オコナ</t>
    </rPh>
    <phoneticPr fontId="5"/>
  </si>
  <si>
    <t>-</t>
  </si>
  <si>
    <t>生活衛生関係営業対策調査委託費</t>
    <phoneticPr fontId="5"/>
  </si>
  <si>
    <t>社会保障関係情報化業務庁費</t>
    <phoneticPr fontId="5"/>
  </si>
  <si>
    <t>職員旅費</t>
  </si>
  <si>
    <t>諸謝金</t>
  </si>
  <si>
    <t>委員等旅費</t>
  </si>
  <si>
    <t>衛生水準の維持向上を図ることで利用者又は消費者の利益の擁護をし、国民生活の安定に寄与する。</t>
    <rPh sb="0" eb="2">
      <t>エイセイ</t>
    </rPh>
    <rPh sb="2" eb="4">
      <t>スイジュン</t>
    </rPh>
    <rPh sb="5" eb="7">
      <t>イジ</t>
    </rPh>
    <rPh sb="7" eb="9">
      <t>コウジョウ</t>
    </rPh>
    <rPh sb="10" eb="11">
      <t>ハカ</t>
    </rPh>
    <rPh sb="15" eb="18">
      <t>リヨウシャ</t>
    </rPh>
    <rPh sb="18" eb="19">
      <t>マタ</t>
    </rPh>
    <rPh sb="20" eb="23">
      <t>ショウヒシャ</t>
    </rPh>
    <rPh sb="24" eb="26">
      <t>リエキ</t>
    </rPh>
    <rPh sb="27" eb="29">
      <t>ヨウゴ</t>
    </rPh>
    <rPh sb="32" eb="34">
      <t>コクミン</t>
    </rPh>
    <rPh sb="34" eb="36">
      <t>セイカツ</t>
    </rPh>
    <rPh sb="37" eb="39">
      <t>アンテイ</t>
    </rPh>
    <rPh sb="40" eb="42">
      <t>キヨ</t>
    </rPh>
    <phoneticPr fontId="5"/>
  </si>
  <si>
    <t>振興計画の認定率
　＝ 認定数／組合数（全業種平均）</t>
    <rPh sb="0" eb="2">
      <t>シンコウ</t>
    </rPh>
    <rPh sb="2" eb="4">
      <t>ケイカク</t>
    </rPh>
    <rPh sb="5" eb="7">
      <t>ニンテイ</t>
    </rPh>
    <rPh sb="7" eb="8">
      <t>リツ</t>
    </rPh>
    <rPh sb="12" eb="14">
      <t>ニンテイ</t>
    </rPh>
    <rPh sb="14" eb="15">
      <t>スウ</t>
    </rPh>
    <rPh sb="16" eb="19">
      <t>クミアイスウ</t>
    </rPh>
    <rPh sb="20" eb="23">
      <t>ゼンギョウシュ</t>
    </rPh>
    <rPh sb="23" eb="25">
      <t>ヘイキン</t>
    </rPh>
    <phoneticPr fontId="5"/>
  </si>
  <si>
    <t>-</t>
    <phoneticPr fontId="5"/>
  </si>
  <si>
    <t>医薬・生活衛生局生活衛生課調べ</t>
    <phoneticPr fontId="5"/>
  </si>
  <si>
    <t>研修会実施回数</t>
    <rPh sb="0" eb="3">
      <t>ケンシュウカイ</t>
    </rPh>
    <rPh sb="3" eb="5">
      <t>ジッシ</t>
    </rPh>
    <rPh sb="5" eb="7">
      <t>カイスウ</t>
    </rPh>
    <phoneticPr fontId="5"/>
  </si>
  <si>
    <t>生活衛生等功労者表彰</t>
    <rPh sb="0" eb="2">
      <t>セイカツ</t>
    </rPh>
    <rPh sb="2" eb="4">
      <t>エイセイ</t>
    </rPh>
    <rPh sb="4" eb="5">
      <t>トウ</t>
    </rPh>
    <rPh sb="5" eb="8">
      <t>コウロウシャ</t>
    </rPh>
    <rPh sb="8" eb="10">
      <t>ヒョウショウ</t>
    </rPh>
    <phoneticPr fontId="5"/>
  </si>
  <si>
    <t>別添参照</t>
    <rPh sb="0" eb="2">
      <t>ベッテン</t>
    </rPh>
    <rPh sb="2" eb="4">
      <t>サンショウ</t>
    </rPh>
    <phoneticPr fontId="5"/>
  </si>
  <si>
    <t>回</t>
    <rPh sb="0" eb="1">
      <t>カイ</t>
    </rPh>
    <phoneticPr fontId="5"/>
  </si>
  <si>
    <t>生活衛生関係営業の振興等により、衛生水準の向上を図ること（施策大目標Ⅱ－５）</t>
    <rPh sb="4" eb="6">
      <t>カンケイ</t>
    </rPh>
    <rPh sb="6" eb="8">
      <t>エイギョウ</t>
    </rPh>
    <rPh sb="9" eb="11">
      <t>シンコウ</t>
    </rPh>
    <rPh sb="11" eb="12">
      <t>トウ</t>
    </rPh>
    <rPh sb="16" eb="18">
      <t>エイセイ</t>
    </rPh>
    <rPh sb="18" eb="20">
      <t>スイジュン</t>
    </rPh>
    <rPh sb="21" eb="23">
      <t>コウジョウ</t>
    </rPh>
    <rPh sb="24" eb="25">
      <t>ハカ</t>
    </rPh>
    <rPh sb="29" eb="31">
      <t>セサク</t>
    </rPh>
    <rPh sb="31" eb="32">
      <t>ダイ</t>
    </rPh>
    <rPh sb="32" eb="34">
      <t>モクヒョウ</t>
    </rPh>
    <phoneticPr fontId="5"/>
  </si>
  <si>
    <t>生活衛生関係営業の振興等を通じて、公衆衛生の向上・増進及び国民生活の安定に寄与すること（施策目標Ⅱ－５－１）</t>
    <rPh sb="9" eb="11">
      <t>シンコウ</t>
    </rPh>
    <rPh sb="11" eb="12">
      <t>トウ</t>
    </rPh>
    <rPh sb="13" eb="14">
      <t>ツウ</t>
    </rPh>
    <rPh sb="17" eb="19">
      <t>コウシュウ</t>
    </rPh>
    <rPh sb="19" eb="21">
      <t>エイセイ</t>
    </rPh>
    <rPh sb="22" eb="24">
      <t>コウジョウ</t>
    </rPh>
    <rPh sb="25" eb="27">
      <t>ゾウシン</t>
    </rPh>
    <rPh sb="27" eb="28">
      <t>オヨ</t>
    </rPh>
    <rPh sb="29" eb="31">
      <t>コクミン</t>
    </rPh>
    <rPh sb="31" eb="33">
      <t>セイカツ</t>
    </rPh>
    <rPh sb="34" eb="36">
      <t>アンテイ</t>
    </rPh>
    <rPh sb="37" eb="39">
      <t>キヨ</t>
    </rPh>
    <rPh sb="44" eb="46">
      <t>セサク</t>
    </rPh>
    <rPh sb="46" eb="48">
      <t>モクヒョウ</t>
    </rPh>
    <phoneticPr fontId="5"/>
  </si>
  <si>
    <t>振興計画の業種別認定率
（医薬・生活衛生局生活衛生課調べ）</t>
    <rPh sb="0" eb="2">
      <t>シンコウ</t>
    </rPh>
    <rPh sb="2" eb="4">
      <t>ケイカク</t>
    </rPh>
    <rPh sb="5" eb="8">
      <t>ギョウシュベツ</t>
    </rPh>
    <rPh sb="8" eb="10">
      <t>ニンテイ</t>
    </rPh>
    <rPh sb="10" eb="11">
      <t>リツ</t>
    </rPh>
    <rPh sb="13" eb="15">
      <t>イヤク</t>
    </rPh>
    <rPh sb="16" eb="18">
      <t>セイカツ</t>
    </rPh>
    <rPh sb="18" eb="21">
      <t>エイセイキョク</t>
    </rPh>
    <rPh sb="21" eb="23">
      <t>セイカツ</t>
    </rPh>
    <rPh sb="22" eb="23">
      <t>エイセイ</t>
    </rPh>
    <rPh sb="23" eb="25">
      <t>エイセイ</t>
    </rPh>
    <rPh sb="26" eb="27">
      <t>シラ</t>
    </rPh>
    <phoneticPr fontId="5"/>
  </si>
  <si>
    <t>建築物環境衛生管理基準への不適合率
（衛生行政報告例による）</t>
    <rPh sb="0" eb="3">
      <t>ケンチクブツ</t>
    </rPh>
    <rPh sb="3" eb="5">
      <t>カンキョウ</t>
    </rPh>
    <rPh sb="5" eb="7">
      <t>エイセイ</t>
    </rPh>
    <rPh sb="7" eb="9">
      <t>カンリ</t>
    </rPh>
    <rPh sb="9" eb="11">
      <t>キジュン</t>
    </rPh>
    <rPh sb="13" eb="16">
      <t>フテキゴウ</t>
    </rPh>
    <rPh sb="16" eb="17">
      <t>リツ</t>
    </rPh>
    <rPh sb="19" eb="21">
      <t>エイセイ</t>
    </rPh>
    <rPh sb="21" eb="23">
      <t>ギョウセイ</t>
    </rPh>
    <rPh sb="23" eb="26">
      <t>ホウコクレイ</t>
    </rPh>
    <phoneticPr fontId="5"/>
  </si>
  <si>
    <t>－</t>
    <phoneticPr fontId="5"/>
  </si>
  <si>
    <t>-</t>
    <phoneticPr fontId="5"/>
  </si>
  <si>
    <t>△</t>
  </si>
  <si>
    <t>有</t>
  </si>
  <si>
    <t>無</t>
  </si>
  <si>
    <t>‐</t>
  </si>
  <si>
    <t>国民の生活に密着した生活衛生関係営業の衛生水準の維持向上及び建築物における衛生的環境の確保を目的としており、広く国民のニーズがあり、国費を投入しなければ事業目的が達成できない。</t>
    <rPh sb="0" eb="2">
      <t>コクミン</t>
    </rPh>
    <rPh sb="3" eb="5">
      <t>セイカツ</t>
    </rPh>
    <rPh sb="6" eb="8">
      <t>ミッチャク</t>
    </rPh>
    <rPh sb="10" eb="12">
      <t>セイカツ</t>
    </rPh>
    <rPh sb="12" eb="14">
      <t>エイセイ</t>
    </rPh>
    <rPh sb="14" eb="16">
      <t>カンケイ</t>
    </rPh>
    <rPh sb="16" eb="18">
      <t>エイギョウ</t>
    </rPh>
    <rPh sb="19" eb="21">
      <t>エイセイ</t>
    </rPh>
    <rPh sb="21" eb="23">
      <t>スイジュン</t>
    </rPh>
    <rPh sb="24" eb="26">
      <t>イジ</t>
    </rPh>
    <rPh sb="26" eb="28">
      <t>コウジョウ</t>
    </rPh>
    <rPh sb="28" eb="29">
      <t>オヨ</t>
    </rPh>
    <rPh sb="30" eb="33">
      <t>ケンチクブツ</t>
    </rPh>
    <rPh sb="37" eb="40">
      <t>エイセイテキ</t>
    </rPh>
    <rPh sb="40" eb="42">
      <t>カンキョウ</t>
    </rPh>
    <rPh sb="43" eb="45">
      <t>カクホ</t>
    </rPh>
    <rPh sb="46" eb="48">
      <t>モクテキ</t>
    </rPh>
    <rPh sb="54" eb="55">
      <t>ヒロ</t>
    </rPh>
    <rPh sb="56" eb="58">
      <t>コクミン</t>
    </rPh>
    <rPh sb="66" eb="68">
      <t>コクヒ</t>
    </rPh>
    <rPh sb="69" eb="71">
      <t>トウニュウ</t>
    </rPh>
    <rPh sb="76" eb="78">
      <t>ジギョウ</t>
    </rPh>
    <rPh sb="78" eb="80">
      <t>モクテキ</t>
    </rPh>
    <rPh sb="81" eb="83">
      <t>タッセイ</t>
    </rPh>
    <phoneticPr fontId="5"/>
  </si>
  <si>
    <t>総合的な公衆衛生対策及びそれに関わる事業については、国で責任を持って実施すべき事業である。</t>
    <rPh sb="0" eb="3">
      <t>ソウゴウテキ</t>
    </rPh>
    <rPh sb="4" eb="6">
      <t>コウシュウ</t>
    </rPh>
    <rPh sb="6" eb="8">
      <t>エイセイ</t>
    </rPh>
    <rPh sb="8" eb="10">
      <t>タイサク</t>
    </rPh>
    <rPh sb="10" eb="11">
      <t>オヨ</t>
    </rPh>
    <rPh sb="15" eb="16">
      <t>カカ</t>
    </rPh>
    <rPh sb="18" eb="20">
      <t>ジギョウ</t>
    </rPh>
    <rPh sb="26" eb="27">
      <t>クニ</t>
    </rPh>
    <rPh sb="28" eb="30">
      <t>セキニン</t>
    </rPh>
    <rPh sb="31" eb="32">
      <t>モ</t>
    </rPh>
    <rPh sb="34" eb="36">
      <t>ジッシ</t>
    </rPh>
    <rPh sb="39" eb="41">
      <t>ジギョウ</t>
    </rPh>
    <phoneticPr fontId="5"/>
  </si>
  <si>
    <t>国民の生活に密着した生活衛生関係営業の衛生水準の維持向上及び建築物における衛生的環境の確保のために必要かつ適切な事業である。</t>
    <rPh sb="0" eb="2">
      <t>コクミン</t>
    </rPh>
    <rPh sb="3" eb="5">
      <t>セイカツ</t>
    </rPh>
    <rPh sb="6" eb="8">
      <t>ミッチャク</t>
    </rPh>
    <rPh sb="10" eb="12">
      <t>セイカツ</t>
    </rPh>
    <rPh sb="12" eb="14">
      <t>エイセイ</t>
    </rPh>
    <rPh sb="14" eb="16">
      <t>カンケイ</t>
    </rPh>
    <rPh sb="16" eb="18">
      <t>エイギョウ</t>
    </rPh>
    <rPh sb="19" eb="21">
      <t>エイセイ</t>
    </rPh>
    <rPh sb="21" eb="23">
      <t>スイジュン</t>
    </rPh>
    <rPh sb="24" eb="26">
      <t>イジ</t>
    </rPh>
    <rPh sb="26" eb="28">
      <t>コウジョウ</t>
    </rPh>
    <rPh sb="28" eb="29">
      <t>オヨ</t>
    </rPh>
    <rPh sb="30" eb="33">
      <t>ケンチクブツ</t>
    </rPh>
    <rPh sb="37" eb="40">
      <t>エイセイテキ</t>
    </rPh>
    <rPh sb="40" eb="42">
      <t>カンキョウ</t>
    </rPh>
    <rPh sb="43" eb="45">
      <t>カクホ</t>
    </rPh>
    <rPh sb="49" eb="51">
      <t>ヒツヨウ</t>
    </rPh>
    <rPh sb="53" eb="55">
      <t>テキセツ</t>
    </rPh>
    <rPh sb="56" eb="58">
      <t>ジギョウ</t>
    </rPh>
    <phoneticPr fontId="5"/>
  </si>
  <si>
    <t>高額な契約案件については、競争入札により実施し、競争性を確保している。</t>
  </si>
  <si>
    <t>高額な契約案件については、競争入札により費目・使途を真に必要なものに限定し、かつ計画的・効率的に執行している。</t>
    <rPh sb="0" eb="2">
      <t>コウガク</t>
    </rPh>
    <rPh sb="3" eb="5">
      <t>ケイヤク</t>
    </rPh>
    <rPh sb="5" eb="7">
      <t>アンケン</t>
    </rPh>
    <rPh sb="13" eb="15">
      <t>キョウソウ</t>
    </rPh>
    <rPh sb="15" eb="17">
      <t>ニュウサツ</t>
    </rPh>
    <rPh sb="20" eb="22">
      <t>ヒモク</t>
    </rPh>
    <rPh sb="23" eb="25">
      <t>シト</t>
    </rPh>
    <rPh sb="26" eb="27">
      <t>シン</t>
    </rPh>
    <rPh sb="28" eb="30">
      <t>ヒツヨウ</t>
    </rPh>
    <rPh sb="34" eb="36">
      <t>ゲンテイ</t>
    </rPh>
    <rPh sb="40" eb="43">
      <t>ケイカクテキ</t>
    </rPh>
    <rPh sb="44" eb="47">
      <t>コウリツテキ</t>
    </rPh>
    <rPh sb="48" eb="50">
      <t>シッコウ</t>
    </rPh>
    <phoneticPr fontId="5"/>
  </si>
  <si>
    <t>成果実績については、現在集計中であるが、例年どおり成果目標に見合った成果実績が見込まれる。</t>
    <rPh sb="0" eb="2">
      <t>セイカ</t>
    </rPh>
    <rPh sb="2" eb="4">
      <t>ジッセキ</t>
    </rPh>
    <rPh sb="10" eb="12">
      <t>ゲンザイ</t>
    </rPh>
    <rPh sb="12" eb="15">
      <t>シュウケイチュウ</t>
    </rPh>
    <rPh sb="20" eb="22">
      <t>レイネン</t>
    </rPh>
    <rPh sb="25" eb="27">
      <t>セイカ</t>
    </rPh>
    <rPh sb="27" eb="29">
      <t>モクヒョウ</t>
    </rPh>
    <rPh sb="30" eb="32">
      <t>ミア</t>
    </rPh>
    <rPh sb="34" eb="36">
      <t>セイカ</t>
    </rPh>
    <rPh sb="36" eb="38">
      <t>ジッセキ</t>
    </rPh>
    <rPh sb="39" eb="41">
      <t>ミコ</t>
    </rPh>
    <phoneticPr fontId="5"/>
  </si>
  <si>
    <t>計画通りである。</t>
    <rPh sb="0" eb="2">
      <t>ケイカク</t>
    </rPh>
    <rPh sb="2" eb="3">
      <t>ドオ</t>
    </rPh>
    <phoneticPr fontId="5"/>
  </si>
  <si>
    <t>研修会実施、民泊施設実態調査の結果報告など、成果実績から見ても成果物は十分に活用されている。</t>
    <rPh sb="0" eb="3">
      <t>ケンシュウカイ</t>
    </rPh>
    <rPh sb="3" eb="5">
      <t>ジッシ</t>
    </rPh>
    <rPh sb="15" eb="17">
      <t>ケッカ</t>
    </rPh>
    <rPh sb="17" eb="19">
      <t>ホウコク</t>
    </rPh>
    <rPh sb="22" eb="24">
      <t>セイカ</t>
    </rPh>
    <rPh sb="24" eb="26">
      <t>ジッセキ</t>
    </rPh>
    <rPh sb="28" eb="29">
      <t>ミ</t>
    </rPh>
    <rPh sb="31" eb="34">
      <t>セイカブツ</t>
    </rPh>
    <rPh sb="35" eb="37">
      <t>ジュウブン</t>
    </rPh>
    <rPh sb="38" eb="40">
      <t>カツヨウ</t>
    </rPh>
    <phoneticPr fontId="5"/>
  </si>
  <si>
    <t>　事業番号0393は、生衛業の衛生水準の維持向上を図り、併せて利用者及び消費者の利益の擁護に資するため、営業者の組織の自主的活動等を補助するものである。
　一方で、本事業は、公衆衛生の向上と増進を図ることで、利用者または消費者の利益の擁護をし、国民生活の安定に寄与することを目的として、国が実施する事業である。</t>
    <rPh sb="78" eb="80">
      <t>イッポウ</t>
    </rPh>
    <rPh sb="82" eb="83">
      <t>ホン</t>
    </rPh>
    <rPh sb="83" eb="85">
      <t>ジギョウ</t>
    </rPh>
    <phoneticPr fontId="5"/>
  </si>
  <si>
    <t>厚生労働省</t>
  </si>
  <si>
    <t>国民の生活に密着した生活衛生関係営業の衛生水準の維持向上及び建築物における衛生的環境の確保を目的とし、各事業経費について高額な契約案件については競争入札による計画的・効率的な執行を行うなどにより効率的な執行に努めた。</t>
  </si>
  <si>
    <t>適切に予算を執行し、事業の目標が達成できる見込みであるため、このまま継続して事業を実施する。</t>
    <rPh sb="0" eb="2">
      <t>テキセツ</t>
    </rPh>
    <rPh sb="3" eb="5">
      <t>ヨサン</t>
    </rPh>
    <rPh sb="6" eb="8">
      <t>シッコウ</t>
    </rPh>
    <rPh sb="10" eb="12">
      <t>ジギョウ</t>
    </rPh>
    <rPh sb="13" eb="15">
      <t>モクヒョウ</t>
    </rPh>
    <rPh sb="16" eb="18">
      <t>タッセイ</t>
    </rPh>
    <rPh sb="21" eb="23">
      <t>ミコミ</t>
    </rPh>
    <rPh sb="34" eb="36">
      <t>ケイゾク</t>
    </rPh>
    <rPh sb="38" eb="40">
      <t>ジギョウ</t>
    </rPh>
    <rPh sb="41" eb="43">
      <t>ジッシ</t>
    </rPh>
    <phoneticPr fontId="5"/>
  </si>
  <si>
    <t>点検対象外</t>
    <rPh sb="0" eb="2">
      <t>テンケン</t>
    </rPh>
    <rPh sb="2" eb="5">
      <t>タイショウガイ</t>
    </rPh>
    <phoneticPr fontId="5"/>
  </si>
  <si>
    <t>354</t>
    <phoneticPr fontId="5"/>
  </si>
  <si>
    <t>322</t>
    <phoneticPr fontId="5"/>
  </si>
  <si>
    <t>281</t>
    <phoneticPr fontId="5"/>
  </si>
  <si>
    <t>335</t>
    <phoneticPr fontId="5"/>
  </si>
  <si>
    <t>346</t>
    <phoneticPr fontId="5"/>
  </si>
  <si>
    <t>357</t>
    <phoneticPr fontId="5"/>
  </si>
  <si>
    <t>364</t>
    <phoneticPr fontId="5"/>
  </si>
  <si>
    <t>371</t>
    <phoneticPr fontId="5"/>
  </si>
  <si>
    <t>A.株式会社日本能率協会総合研究所</t>
    <phoneticPr fontId="5"/>
  </si>
  <si>
    <t>B.フォースバレー・コンシェルジュ株式会社</t>
    <phoneticPr fontId="5"/>
  </si>
  <si>
    <t>人件費</t>
    <rPh sb="0" eb="3">
      <t>ジンケンヒ</t>
    </rPh>
    <phoneticPr fontId="5"/>
  </si>
  <si>
    <t>事業費</t>
    <rPh sb="0" eb="2">
      <t>ジギョウ</t>
    </rPh>
    <rPh sb="2" eb="3">
      <t>ヒ</t>
    </rPh>
    <phoneticPr fontId="5"/>
  </si>
  <si>
    <t>事業従事者の給与</t>
    <rPh sb="0" eb="2">
      <t>ジギョウ</t>
    </rPh>
    <rPh sb="2" eb="5">
      <t>ジュウジシャ</t>
    </rPh>
    <rPh sb="6" eb="8">
      <t>キュウヨ</t>
    </rPh>
    <phoneticPr fontId="5"/>
  </si>
  <si>
    <t>検討会会場利用料、資料・リーフレット等作成</t>
    <rPh sb="0" eb="3">
      <t>ケントウカイ</t>
    </rPh>
    <rPh sb="3" eb="5">
      <t>カイジョウ</t>
    </rPh>
    <rPh sb="5" eb="8">
      <t>リヨウリョウ</t>
    </rPh>
    <rPh sb="9" eb="11">
      <t>シリョウ</t>
    </rPh>
    <rPh sb="18" eb="19">
      <t>トウ</t>
    </rPh>
    <rPh sb="19" eb="21">
      <t>サクセイ</t>
    </rPh>
    <phoneticPr fontId="5"/>
  </si>
  <si>
    <t>その他</t>
    <rPh sb="2" eb="3">
      <t>タ</t>
    </rPh>
    <phoneticPr fontId="5"/>
  </si>
  <si>
    <t>一般管理費、消費税</t>
    <rPh sb="0" eb="2">
      <t>イッパン</t>
    </rPh>
    <rPh sb="2" eb="5">
      <t>カンリヒ</t>
    </rPh>
    <rPh sb="6" eb="9">
      <t>ショウヒゼイ</t>
    </rPh>
    <phoneticPr fontId="5"/>
  </si>
  <si>
    <t>謝金</t>
    <rPh sb="0" eb="2">
      <t>シャキン</t>
    </rPh>
    <phoneticPr fontId="5"/>
  </si>
  <si>
    <t>検討会委員謝金</t>
    <rPh sb="0" eb="3">
      <t>ケントウカイ</t>
    </rPh>
    <rPh sb="3" eb="5">
      <t>イイン</t>
    </rPh>
    <rPh sb="5" eb="7">
      <t>シャキン</t>
    </rPh>
    <phoneticPr fontId="5"/>
  </si>
  <si>
    <t>雑役務費</t>
    <rPh sb="0" eb="2">
      <t>ザツエキ</t>
    </rPh>
    <rPh sb="2" eb="4">
      <t>ムヒ</t>
    </rPh>
    <phoneticPr fontId="5"/>
  </si>
  <si>
    <t>建築物衛生環境衛生管理技術者資料</t>
    <rPh sb="0" eb="3">
      <t>ケンチクブツ</t>
    </rPh>
    <rPh sb="3" eb="5">
      <t>エイセイ</t>
    </rPh>
    <rPh sb="5" eb="7">
      <t>カンキョウ</t>
    </rPh>
    <rPh sb="7" eb="9">
      <t>エイセイ</t>
    </rPh>
    <rPh sb="9" eb="11">
      <t>カンリ</t>
    </rPh>
    <rPh sb="11" eb="14">
      <t>ギジュツシャ</t>
    </rPh>
    <rPh sb="14" eb="16">
      <t>シリョウ</t>
    </rPh>
    <phoneticPr fontId="5"/>
  </si>
  <si>
    <t>印刷製本費</t>
    <rPh sb="0" eb="2">
      <t>インサツ</t>
    </rPh>
    <rPh sb="2" eb="4">
      <t>セイホン</t>
    </rPh>
    <rPh sb="4" eb="5">
      <t>ヒ</t>
    </rPh>
    <phoneticPr fontId="5"/>
  </si>
  <si>
    <t>都道府県センターマネジメント等</t>
    <rPh sb="0" eb="4">
      <t>トドウフケン</t>
    </rPh>
    <rPh sb="14" eb="15">
      <t>トウ</t>
    </rPh>
    <phoneticPr fontId="5"/>
  </si>
  <si>
    <t>事業費</t>
    <rPh sb="0" eb="3">
      <t>ジギョウヒ</t>
    </rPh>
    <phoneticPr fontId="5"/>
  </si>
  <si>
    <t>株式会社日本能率協会総合研究所</t>
    <rPh sb="0" eb="4">
      <t>カブシキガイシャ</t>
    </rPh>
    <rPh sb="4" eb="15">
      <t>ニホンノウリツキョウカイソウゴウケンキュウジョ</t>
    </rPh>
    <phoneticPr fontId="5"/>
  </si>
  <si>
    <t>生活衛生関係営業の生産性向上を図るためのガイドライン・マニュアル更新に係る検証調査等一式事業</t>
    <rPh sb="0" eb="2">
      <t>セイカツ</t>
    </rPh>
    <rPh sb="2" eb="4">
      <t>エイセイ</t>
    </rPh>
    <rPh sb="4" eb="6">
      <t>カンケイ</t>
    </rPh>
    <rPh sb="6" eb="8">
      <t>エイギョウ</t>
    </rPh>
    <rPh sb="9" eb="12">
      <t>セイサンセイ</t>
    </rPh>
    <rPh sb="12" eb="14">
      <t>コウジョウ</t>
    </rPh>
    <rPh sb="15" eb="16">
      <t>ハカ</t>
    </rPh>
    <rPh sb="32" eb="34">
      <t>コウシン</t>
    </rPh>
    <rPh sb="35" eb="36">
      <t>カカ</t>
    </rPh>
    <rPh sb="37" eb="39">
      <t>ケンショウ</t>
    </rPh>
    <rPh sb="39" eb="41">
      <t>チョウサ</t>
    </rPh>
    <rPh sb="41" eb="42">
      <t>トウ</t>
    </rPh>
    <rPh sb="42" eb="44">
      <t>イッシキ</t>
    </rPh>
    <rPh sb="44" eb="46">
      <t>ジギョウ</t>
    </rPh>
    <phoneticPr fontId="5"/>
  </si>
  <si>
    <t>-</t>
    <phoneticPr fontId="5"/>
  </si>
  <si>
    <t>フォースバレー・コンシェルジュ株式会社</t>
    <rPh sb="15" eb="19">
      <t>カブシキガイシャ</t>
    </rPh>
    <phoneticPr fontId="5"/>
  </si>
  <si>
    <t>クリーニング分野における外国人材受入れ体制適正化調査一式事業</t>
    <phoneticPr fontId="5"/>
  </si>
  <si>
    <t>株式会社太陽美術</t>
    <phoneticPr fontId="5"/>
  </si>
  <si>
    <t>建築物環境衛生管理技術者資料</t>
    <rPh sb="0" eb="3">
      <t>ケンチクブツ</t>
    </rPh>
    <rPh sb="3" eb="14">
      <t>カンキョウエイセイカンリギジュツシャシリョウ</t>
    </rPh>
    <phoneticPr fontId="5"/>
  </si>
  <si>
    <t xml:space="preserve"> （公財）全国生活衛生営業指導センター</t>
    <rPh sb="2" eb="3">
      <t>コウ</t>
    </rPh>
    <rPh sb="3" eb="4">
      <t>ザイ</t>
    </rPh>
    <phoneticPr fontId="5"/>
  </si>
  <si>
    <t>都道府県センターマネジメント</t>
    <rPh sb="0" eb="4">
      <t>トドウフケン</t>
    </rPh>
    <phoneticPr fontId="5"/>
  </si>
  <si>
    <t>－</t>
    <phoneticPr fontId="5"/>
  </si>
  <si>
    <t>再委託費</t>
    <rPh sb="0" eb="3">
      <t>サイイタク</t>
    </rPh>
    <rPh sb="3" eb="4">
      <t>ヒ</t>
    </rPh>
    <phoneticPr fontId="5"/>
  </si>
  <si>
    <t>物品費</t>
    <rPh sb="0" eb="2">
      <t>ブッピン</t>
    </rPh>
    <rPh sb="2" eb="3">
      <t>ヒ</t>
    </rPh>
    <phoneticPr fontId="5"/>
  </si>
  <si>
    <t>旅費</t>
    <rPh sb="0" eb="2">
      <t>リョヒ</t>
    </rPh>
    <phoneticPr fontId="5"/>
  </si>
  <si>
    <t>一般競争契約による契約で結果的に一者応札となった事業が１件ある。</t>
    <rPh sb="0" eb="2">
      <t>イッパン</t>
    </rPh>
    <rPh sb="2" eb="4">
      <t>キョウソウ</t>
    </rPh>
    <rPh sb="4" eb="6">
      <t>ケイヤク</t>
    </rPh>
    <rPh sb="9" eb="11">
      <t>ケイヤク</t>
    </rPh>
    <rPh sb="12" eb="15">
      <t>ケッカテキ</t>
    </rPh>
    <rPh sb="16" eb="17">
      <t>イッ</t>
    </rPh>
    <rPh sb="17" eb="18">
      <t>シャ</t>
    </rPh>
    <rPh sb="18" eb="20">
      <t>オウサツ</t>
    </rPh>
    <rPh sb="24" eb="26">
      <t>ジギョウ</t>
    </rPh>
    <rPh sb="28" eb="29">
      <t>ケン</t>
    </rPh>
    <phoneticPr fontId="5"/>
  </si>
  <si>
    <t>研究員等の給与</t>
    <rPh sb="0" eb="3">
      <t>ケンキュウイン</t>
    </rPh>
    <rPh sb="3" eb="4">
      <t>トウ</t>
    </rPh>
    <rPh sb="5" eb="7">
      <t>キュウヨ</t>
    </rPh>
    <phoneticPr fontId="5"/>
  </si>
  <si>
    <t>再委託費</t>
    <rPh sb="0" eb="3">
      <t>サイイタク</t>
    </rPh>
    <rPh sb="3" eb="4">
      <t>ヒ</t>
    </rPh>
    <phoneticPr fontId="5"/>
  </si>
  <si>
    <t>営業者・組合・連合会モデル事業</t>
    <rPh sb="0" eb="3">
      <t>エイギョウシャ</t>
    </rPh>
    <rPh sb="4" eb="6">
      <t>クミアイ</t>
    </rPh>
    <rPh sb="7" eb="10">
      <t>レンゴウカイ</t>
    </rPh>
    <rPh sb="13" eb="15">
      <t>ジギョウ</t>
    </rPh>
    <phoneticPr fontId="5"/>
  </si>
  <si>
    <t>委員会、取材協力等</t>
    <rPh sb="0" eb="3">
      <t>イインカイ</t>
    </rPh>
    <rPh sb="4" eb="6">
      <t>シュザイ</t>
    </rPh>
    <rPh sb="6" eb="8">
      <t>キョウリョク</t>
    </rPh>
    <rPh sb="8" eb="9">
      <t>トウ</t>
    </rPh>
    <phoneticPr fontId="5"/>
  </si>
  <si>
    <t>委員会、取材等</t>
    <rPh sb="0" eb="3">
      <t>イインカイ</t>
    </rPh>
    <rPh sb="4" eb="6">
      <t>シュザイ</t>
    </rPh>
    <rPh sb="6" eb="7">
      <t>トウ</t>
    </rPh>
    <phoneticPr fontId="5"/>
  </si>
  <si>
    <t>会場費、雑役務費等</t>
    <rPh sb="0" eb="3">
      <t>カイジョウヒ</t>
    </rPh>
    <rPh sb="4" eb="6">
      <t>ザツエキ</t>
    </rPh>
    <rPh sb="6" eb="8">
      <t>ムヒ</t>
    </rPh>
    <rPh sb="8" eb="9">
      <t>トウ</t>
    </rPh>
    <phoneticPr fontId="5"/>
  </si>
  <si>
    <t>有限会社ミームデザイン</t>
    <rPh sb="0" eb="4">
      <t>ユウゲンガイシャ</t>
    </rPh>
    <phoneticPr fontId="5"/>
  </si>
  <si>
    <t>動画マニュアル、事例集のデザイン、Webサイトの構築・運用等</t>
    <rPh sb="0" eb="2">
      <t>ドウガ</t>
    </rPh>
    <rPh sb="8" eb="11">
      <t>ジレイシュウ</t>
    </rPh>
    <rPh sb="24" eb="26">
      <t>コウチク</t>
    </rPh>
    <rPh sb="27" eb="30">
      <t>ウンヨウトウ</t>
    </rPh>
    <phoneticPr fontId="5"/>
  </si>
  <si>
    <t>芝サン陽印刷株式会社</t>
    <rPh sb="0" eb="1">
      <t>シバ</t>
    </rPh>
    <rPh sb="3" eb="4">
      <t>ヨウ</t>
    </rPh>
    <rPh sb="4" eb="6">
      <t>インサツ</t>
    </rPh>
    <rPh sb="6" eb="10">
      <t>カブシキガイシャ</t>
    </rPh>
    <phoneticPr fontId="5"/>
  </si>
  <si>
    <t>ガイドラインマニュアルの印刷、デザイナーの管理、印刷物の発送</t>
    <rPh sb="12" eb="14">
      <t>インサツ</t>
    </rPh>
    <rPh sb="21" eb="23">
      <t>カンリ</t>
    </rPh>
    <rPh sb="24" eb="27">
      <t>インサツブツ</t>
    </rPh>
    <rPh sb="28" eb="30">
      <t>ハッソウ</t>
    </rPh>
    <phoneticPr fontId="5"/>
  </si>
  <si>
    <t>モデル事業アドバイザー</t>
    <rPh sb="3" eb="5">
      <t>ジギョウ</t>
    </rPh>
    <phoneticPr fontId="5"/>
  </si>
  <si>
    <t>株式会社ラフィネット総合企画</t>
    <rPh sb="0" eb="4">
      <t>カブシキガイシャ</t>
    </rPh>
    <rPh sb="10" eb="12">
      <t>ソウゴウ</t>
    </rPh>
    <rPh sb="12" eb="14">
      <t>キカク</t>
    </rPh>
    <phoneticPr fontId="5"/>
  </si>
  <si>
    <r>
      <t>i</t>
    </r>
    <r>
      <rPr>
        <sz val="11"/>
        <rFont val="ＭＳ Ｐゴシック"/>
        <family val="3"/>
        <charset val="128"/>
      </rPr>
      <t>plus</t>
    </r>
    <phoneticPr fontId="5"/>
  </si>
  <si>
    <t>生活衛生関係営業対対策事業費補助金</t>
    <rPh sb="0" eb="2">
      <t>セイカツ</t>
    </rPh>
    <rPh sb="2" eb="4">
      <t>エイセイ</t>
    </rPh>
    <rPh sb="4" eb="6">
      <t>カンケイ</t>
    </rPh>
    <rPh sb="6" eb="8">
      <t>エイギョウ</t>
    </rPh>
    <rPh sb="8" eb="9">
      <t>タイ</t>
    </rPh>
    <rPh sb="9" eb="11">
      <t>タイサク</t>
    </rPh>
    <rPh sb="11" eb="14">
      <t>ジギョウヒ</t>
    </rPh>
    <rPh sb="14" eb="17">
      <t>ホジョキン</t>
    </rPh>
    <phoneticPr fontId="5"/>
  </si>
  <si>
    <t>C.大和綜合印刷（株）</t>
    <phoneticPr fontId="5"/>
  </si>
  <si>
    <t>D.株式会社太陽美術</t>
    <phoneticPr fontId="5"/>
  </si>
  <si>
    <t>F.</t>
    <phoneticPr fontId="5"/>
  </si>
  <si>
    <t>E. 全国生活衛生営業指導センター</t>
    <phoneticPr fontId="5"/>
  </si>
  <si>
    <t>厚生労働大臣、表彰状の印刷及び揮毫</t>
    <phoneticPr fontId="5"/>
  </si>
  <si>
    <t>大和綜合印刷（株）</t>
    <phoneticPr fontId="5"/>
  </si>
  <si>
    <t>厚生労働大臣表彰状の印刷と揮毫ほか</t>
    <rPh sb="0" eb="2">
      <t>コウセイ</t>
    </rPh>
    <rPh sb="2" eb="4">
      <t>ロウドウ</t>
    </rPh>
    <rPh sb="4" eb="6">
      <t>ダイジン</t>
    </rPh>
    <rPh sb="6" eb="9">
      <t>ヒョウショウジョウ</t>
    </rPh>
    <rPh sb="10" eb="12">
      <t>インサツ</t>
    </rPh>
    <phoneticPr fontId="5"/>
  </si>
  <si>
    <t>・生活環境の変化や国際化等により生じる新たな健康課題に対して、国民生活に密着した生活衛生関係営業において、迅速かつ適格に対応することが重要であり、原因究明、感染等防止対策、発生時初動対策等の総合的な衛生対策をもって、健康危害及び感染拡大の防止を図ることで国民生活の衛生水準の向上を図る。
・国民生活の衛生水準の維持向上のためには、生活衛生関係営業の振興の計画的推進を図ることが重要であり、衛生施設の水準等を定めた振興指針を策定し、当該指針に準拠した振興事業計画策定を推進する。
・生産性向上ガイドライン・マニュアルを策定・改訂し、生活衛生営業指導センターによる経営指導等を通じて生活衛生関係営業者へ普及啓発を図り、営業者の生産性向上に寄与する。
・各生活衛生関係営業施設等への立入検査や監督指導を担う環境衛生監視員には生活環境の変化に応じた最新の知識が必要であり、生活衛生等指導費により保健所の専門的かつ技術的拠点としての機能強化（環境衛生監視員の資質向上）等を図ることで、衛生水準の向上を図る。
・建築物環境衛生管理対策推進事業において、建築物の空気環境の調整、給水及び排水の管理、清掃、ねずみ、昆虫等の防除その他環境衛生上良好な状態を維持するのに必要な措置について検討を行い、そこで得られた知見を建築物の維持管理に携わる者等に提供することにより、建築物環境衛生管理基準への不適合率の減少を図る。
・保健所等担当者研修会等経費を活用して保健所等行政機関において建築物衛生行政に携わる者に対する研修会を実施し、建築物の維持管理に携わる者等への効果的な助言指導がなされることにより、建築物環境衛生管理基準への不適合率の減少を図る。</t>
    <rPh sb="258" eb="260">
      <t>サクテイ</t>
    </rPh>
    <rPh sb="261" eb="263">
      <t>カイテイ</t>
    </rPh>
    <rPh sb="265" eb="267">
      <t>セイカツ</t>
    </rPh>
    <rPh sb="267" eb="269">
      <t>エイセイ</t>
    </rPh>
    <rPh sb="269" eb="271">
      <t>エイギョウ</t>
    </rPh>
    <rPh sb="271" eb="273">
      <t>シドウ</t>
    </rPh>
    <rPh sb="280" eb="282">
      <t>ケイエイ</t>
    </rPh>
    <rPh sb="282" eb="284">
      <t>シドウ</t>
    </rPh>
    <rPh sb="284" eb="285">
      <t>トウ</t>
    </rPh>
    <rPh sb="286" eb="287">
      <t>ツウ</t>
    </rPh>
    <rPh sb="289" eb="291">
      <t>セイカツ</t>
    </rPh>
    <rPh sb="291" eb="293">
      <t>エイセイ</t>
    </rPh>
    <rPh sb="293" eb="295">
      <t>カンケイ</t>
    </rPh>
    <rPh sb="295" eb="298">
      <t>エイギョウシャ</t>
    </rPh>
    <rPh sb="304" eb="305">
      <t>ハカ</t>
    </rPh>
    <rPh sb="307" eb="310">
      <t>エイギョウシャ</t>
    </rPh>
    <rPh sb="311" eb="314">
      <t>セイサンセイ</t>
    </rPh>
    <rPh sb="314" eb="316">
      <t>コウジョウ</t>
    </rPh>
    <rPh sb="317" eb="319">
      <t>キヨ</t>
    </rPh>
    <phoneticPr fontId="5"/>
  </si>
  <si>
    <t>-</t>
    <phoneticPr fontId="5"/>
  </si>
  <si>
    <t>-</t>
    <phoneticPr fontId="5"/>
  </si>
  <si>
    <t>入札の結果落札額が予定価格を大きく下回り、また、新型コロナウイルス感染症の影響により出張の機会が減ったため。</t>
    <rPh sb="0" eb="2">
      <t>ニュウサツ</t>
    </rPh>
    <rPh sb="3" eb="5">
      <t>ケッカ</t>
    </rPh>
    <rPh sb="5" eb="7">
      <t>ラクサツ</t>
    </rPh>
    <rPh sb="7" eb="8">
      <t>ガク</t>
    </rPh>
    <rPh sb="9" eb="11">
      <t>ヨテイ</t>
    </rPh>
    <rPh sb="11" eb="13">
      <t>カカク</t>
    </rPh>
    <rPh sb="14" eb="15">
      <t>オオ</t>
    </rPh>
    <rPh sb="17" eb="19">
      <t>シタマワ</t>
    </rPh>
    <rPh sb="24" eb="26">
      <t>シンガタ</t>
    </rPh>
    <rPh sb="33" eb="36">
      <t>カンセンショウ</t>
    </rPh>
    <rPh sb="37" eb="39">
      <t>エイキョウ</t>
    </rPh>
    <rPh sb="42" eb="44">
      <t>シュッチョウ</t>
    </rPh>
    <rPh sb="45" eb="47">
      <t>キカイ</t>
    </rPh>
    <rPh sb="48" eb="49">
      <t>ヘ</t>
    </rPh>
    <phoneticPr fontId="5"/>
  </si>
  <si>
    <t>-</t>
    <phoneticPr fontId="5"/>
  </si>
  <si>
    <t>厚労</t>
  </si>
  <si>
    <t>-</t>
    <phoneticPr fontId="5"/>
  </si>
  <si>
    <t>株式会社GENプランニング</t>
    <phoneticPr fontId="5"/>
  </si>
  <si>
    <t>株式会社エルエルシー</t>
    <phoneticPr fontId="5"/>
  </si>
  <si>
    <t>モデル事業アドバイザー</t>
    <phoneticPr fontId="5"/>
  </si>
  <si>
    <t>先進事例集後閲、校正担当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</si>
</sst>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32</xdr:row>
      <xdr:rowOff>0</xdr:rowOff>
    </xdr:from>
    <xdr:to>
      <xdr:col>49</xdr:col>
      <xdr:colOff>447786</xdr:colOff>
      <xdr:row>32</xdr:row>
      <xdr:rowOff>244562</xdr:rowOff>
    </xdr:to>
    <xdr:sp macro="" textlink="">
      <xdr:nvSpPr>
        <xdr:cNvPr id="3" name="テキスト ボックス 2">
          <a:extLst>
            <a:ext uri="{FF2B5EF4-FFF2-40B4-BE49-F238E27FC236}">
              <a16:creationId xmlns:a16="http://schemas.microsoft.com/office/drawing/2014/main" id="{00000000-0008-0000-0000-000011000000}"/>
            </a:ext>
          </a:extLst>
        </xdr:cNvPr>
        <xdr:cNvSpPr txBox="1"/>
      </xdr:nvSpPr>
      <xdr:spPr>
        <a:xfrm>
          <a:off x="9388929" y="11892643"/>
          <a:ext cx="1060107" cy="2445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oneCellAnchor>
    <xdr:from>
      <xdr:col>30</xdr:col>
      <xdr:colOff>0</xdr:colOff>
      <xdr:row>133</xdr:row>
      <xdr:rowOff>0</xdr:rowOff>
    </xdr:from>
    <xdr:ext cx="904875" cy="267381"/>
    <xdr:sp macro="" textlink="">
      <xdr:nvSpPr>
        <xdr:cNvPr id="5" name="テキスト ボックス 4">
          <a:extLst>
            <a:ext uri="{FF2B5EF4-FFF2-40B4-BE49-F238E27FC236}">
              <a16:creationId xmlns:a16="http://schemas.microsoft.com/office/drawing/2014/main" id="{00000000-0008-0000-0000-000004000000}"/>
            </a:ext>
          </a:extLst>
        </xdr:cNvPr>
        <xdr:cNvSpPr txBox="1"/>
      </xdr:nvSpPr>
      <xdr:spPr>
        <a:xfrm>
          <a:off x="6123214" y="17893393"/>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34</xdr:col>
      <xdr:colOff>0</xdr:colOff>
      <xdr:row>133</xdr:row>
      <xdr:rowOff>0</xdr:rowOff>
    </xdr:from>
    <xdr:ext cx="904875" cy="267381"/>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6939643" y="17893393"/>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38</xdr:col>
      <xdr:colOff>0</xdr:colOff>
      <xdr:row>133</xdr:row>
      <xdr:rowOff>0</xdr:rowOff>
    </xdr:from>
    <xdr:ext cx="904875" cy="267381"/>
    <xdr:sp macro="" textlink="">
      <xdr:nvSpPr>
        <xdr:cNvPr id="7" name="テキスト ボックス 6">
          <a:extLst>
            <a:ext uri="{FF2B5EF4-FFF2-40B4-BE49-F238E27FC236}">
              <a16:creationId xmlns:a16="http://schemas.microsoft.com/office/drawing/2014/main" id="{00000000-0008-0000-0000-000004000000}"/>
            </a:ext>
          </a:extLst>
        </xdr:cNvPr>
        <xdr:cNvSpPr txBox="1"/>
      </xdr:nvSpPr>
      <xdr:spPr>
        <a:xfrm>
          <a:off x="7756071" y="17893393"/>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30</xdr:col>
      <xdr:colOff>0</xdr:colOff>
      <xdr:row>137</xdr:row>
      <xdr:rowOff>0</xdr:rowOff>
    </xdr:from>
    <xdr:ext cx="904875" cy="267381"/>
    <xdr:sp macro="" textlink="">
      <xdr:nvSpPr>
        <xdr:cNvPr id="8" name="テキスト ボックス 7">
          <a:extLst>
            <a:ext uri="{FF2B5EF4-FFF2-40B4-BE49-F238E27FC236}">
              <a16:creationId xmlns:a16="http://schemas.microsoft.com/office/drawing/2014/main" id="{00000000-0008-0000-0000-000004000000}"/>
            </a:ext>
          </a:extLst>
        </xdr:cNvPr>
        <xdr:cNvSpPr txBox="1"/>
      </xdr:nvSpPr>
      <xdr:spPr>
        <a:xfrm>
          <a:off x="6123214" y="19390179"/>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34</xdr:col>
      <xdr:colOff>0</xdr:colOff>
      <xdr:row>137</xdr:row>
      <xdr:rowOff>0</xdr:rowOff>
    </xdr:from>
    <xdr:ext cx="904875" cy="267381"/>
    <xdr:sp macro="" textlink="">
      <xdr:nvSpPr>
        <xdr:cNvPr id="9" name="テキスト ボックス 8">
          <a:extLst>
            <a:ext uri="{FF2B5EF4-FFF2-40B4-BE49-F238E27FC236}">
              <a16:creationId xmlns:a16="http://schemas.microsoft.com/office/drawing/2014/main" id="{00000000-0008-0000-0000-000004000000}"/>
            </a:ext>
          </a:extLst>
        </xdr:cNvPr>
        <xdr:cNvSpPr txBox="1"/>
      </xdr:nvSpPr>
      <xdr:spPr>
        <a:xfrm>
          <a:off x="6939643" y="19390179"/>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38</xdr:col>
      <xdr:colOff>0</xdr:colOff>
      <xdr:row>137</xdr:row>
      <xdr:rowOff>0</xdr:rowOff>
    </xdr:from>
    <xdr:ext cx="904875" cy="267381"/>
    <xdr:sp macro="" textlink="">
      <xdr:nvSpPr>
        <xdr:cNvPr id="10" name="テキスト ボックス 9">
          <a:extLst>
            <a:ext uri="{FF2B5EF4-FFF2-40B4-BE49-F238E27FC236}">
              <a16:creationId xmlns:a16="http://schemas.microsoft.com/office/drawing/2014/main" id="{00000000-0008-0000-0000-000004000000}"/>
            </a:ext>
          </a:extLst>
        </xdr:cNvPr>
        <xdr:cNvSpPr txBox="1"/>
      </xdr:nvSpPr>
      <xdr:spPr>
        <a:xfrm>
          <a:off x="7756071" y="19390179"/>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別添参照   </a:t>
          </a:r>
        </a:p>
      </xdr:txBody>
    </xdr:sp>
    <xdr:clientData/>
  </xdr:oneCellAnchor>
  <xdr:oneCellAnchor>
    <xdr:from>
      <xdr:col>30</xdr:col>
      <xdr:colOff>0</xdr:colOff>
      <xdr:row>134</xdr:row>
      <xdr:rowOff>0</xdr:rowOff>
    </xdr:from>
    <xdr:ext cx="904875" cy="267381"/>
    <xdr:sp macro="" textlink="">
      <xdr:nvSpPr>
        <xdr:cNvPr id="11" name="テキスト ボックス 10">
          <a:extLst>
            <a:ext uri="{FF2B5EF4-FFF2-40B4-BE49-F238E27FC236}">
              <a16:creationId xmlns:a16="http://schemas.microsoft.com/office/drawing/2014/main" id="{00000000-0008-0000-0000-000008000000}"/>
            </a:ext>
          </a:extLst>
        </xdr:cNvPr>
        <xdr:cNvSpPr txBox="1"/>
      </xdr:nvSpPr>
      <xdr:spPr>
        <a:xfrm>
          <a:off x="6123214" y="18396857"/>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34</xdr:col>
      <xdr:colOff>0</xdr:colOff>
      <xdr:row>134</xdr:row>
      <xdr:rowOff>0</xdr:rowOff>
    </xdr:from>
    <xdr:ext cx="904875" cy="267381"/>
    <xdr:sp macro="" textlink="">
      <xdr:nvSpPr>
        <xdr:cNvPr id="12" name="テキスト ボックス 11">
          <a:extLst>
            <a:ext uri="{FF2B5EF4-FFF2-40B4-BE49-F238E27FC236}">
              <a16:creationId xmlns:a16="http://schemas.microsoft.com/office/drawing/2014/main" id="{00000000-0008-0000-0000-000008000000}"/>
            </a:ext>
          </a:extLst>
        </xdr:cNvPr>
        <xdr:cNvSpPr txBox="1"/>
      </xdr:nvSpPr>
      <xdr:spPr>
        <a:xfrm>
          <a:off x="6939643" y="18396857"/>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38</xdr:col>
      <xdr:colOff>0</xdr:colOff>
      <xdr:row>134</xdr:row>
      <xdr:rowOff>0</xdr:rowOff>
    </xdr:from>
    <xdr:ext cx="904875" cy="267381"/>
    <xdr:sp macro="" textlink="">
      <xdr:nvSpPr>
        <xdr:cNvPr id="13" name="テキスト ボックス 12">
          <a:extLst>
            <a:ext uri="{FF2B5EF4-FFF2-40B4-BE49-F238E27FC236}">
              <a16:creationId xmlns:a16="http://schemas.microsoft.com/office/drawing/2014/main" id="{00000000-0008-0000-0000-000008000000}"/>
            </a:ext>
          </a:extLst>
        </xdr:cNvPr>
        <xdr:cNvSpPr txBox="1"/>
      </xdr:nvSpPr>
      <xdr:spPr>
        <a:xfrm>
          <a:off x="7756071" y="18396857"/>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46</xdr:col>
      <xdr:colOff>0</xdr:colOff>
      <xdr:row>134</xdr:row>
      <xdr:rowOff>0</xdr:rowOff>
    </xdr:from>
    <xdr:ext cx="904875" cy="267381"/>
    <xdr:sp macro="" textlink="">
      <xdr:nvSpPr>
        <xdr:cNvPr id="14" name="テキスト ボックス 13">
          <a:extLst>
            <a:ext uri="{FF2B5EF4-FFF2-40B4-BE49-F238E27FC236}">
              <a16:creationId xmlns:a16="http://schemas.microsoft.com/office/drawing/2014/main" id="{00000000-0008-0000-0000-000008000000}"/>
            </a:ext>
          </a:extLst>
        </xdr:cNvPr>
        <xdr:cNvSpPr txBox="1"/>
      </xdr:nvSpPr>
      <xdr:spPr>
        <a:xfrm>
          <a:off x="9388929" y="18396857"/>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46</xdr:col>
      <xdr:colOff>0</xdr:colOff>
      <xdr:row>138</xdr:row>
      <xdr:rowOff>0</xdr:rowOff>
    </xdr:from>
    <xdr:ext cx="904875" cy="267381"/>
    <xdr:sp macro="" textlink="">
      <xdr:nvSpPr>
        <xdr:cNvPr id="15" name="テキスト ボックス 14">
          <a:extLst>
            <a:ext uri="{FF2B5EF4-FFF2-40B4-BE49-F238E27FC236}">
              <a16:creationId xmlns:a16="http://schemas.microsoft.com/office/drawing/2014/main" id="{00000000-0008-0000-0000-000008000000}"/>
            </a:ext>
          </a:extLst>
        </xdr:cNvPr>
        <xdr:cNvSpPr txBox="1"/>
      </xdr:nvSpPr>
      <xdr:spPr>
        <a:xfrm>
          <a:off x="9388929" y="19893643"/>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38</xdr:col>
      <xdr:colOff>0</xdr:colOff>
      <xdr:row>138</xdr:row>
      <xdr:rowOff>0</xdr:rowOff>
    </xdr:from>
    <xdr:ext cx="904875" cy="267381"/>
    <xdr:sp macro="" textlink="">
      <xdr:nvSpPr>
        <xdr:cNvPr id="16" name="テキスト ボックス 15">
          <a:extLst>
            <a:ext uri="{FF2B5EF4-FFF2-40B4-BE49-F238E27FC236}">
              <a16:creationId xmlns:a16="http://schemas.microsoft.com/office/drawing/2014/main" id="{00000000-0008-0000-0000-000008000000}"/>
            </a:ext>
          </a:extLst>
        </xdr:cNvPr>
        <xdr:cNvSpPr txBox="1"/>
      </xdr:nvSpPr>
      <xdr:spPr>
        <a:xfrm>
          <a:off x="7756071" y="19893643"/>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34</xdr:col>
      <xdr:colOff>0</xdr:colOff>
      <xdr:row>138</xdr:row>
      <xdr:rowOff>0</xdr:rowOff>
    </xdr:from>
    <xdr:ext cx="904875" cy="267381"/>
    <xdr:sp macro="" textlink="">
      <xdr:nvSpPr>
        <xdr:cNvPr id="17" name="テキスト ボックス 16">
          <a:extLst>
            <a:ext uri="{FF2B5EF4-FFF2-40B4-BE49-F238E27FC236}">
              <a16:creationId xmlns:a16="http://schemas.microsoft.com/office/drawing/2014/main" id="{00000000-0008-0000-0000-000008000000}"/>
            </a:ext>
          </a:extLst>
        </xdr:cNvPr>
        <xdr:cNvSpPr txBox="1"/>
      </xdr:nvSpPr>
      <xdr:spPr>
        <a:xfrm>
          <a:off x="6939643" y="19893643"/>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oneCellAnchor>
    <xdr:from>
      <xdr:col>30</xdr:col>
      <xdr:colOff>0</xdr:colOff>
      <xdr:row>138</xdr:row>
      <xdr:rowOff>0</xdr:rowOff>
    </xdr:from>
    <xdr:ext cx="904875" cy="267381"/>
    <xdr:sp macro="" textlink="">
      <xdr:nvSpPr>
        <xdr:cNvPr id="18" name="テキスト ボックス 17">
          <a:extLst>
            <a:ext uri="{FF2B5EF4-FFF2-40B4-BE49-F238E27FC236}">
              <a16:creationId xmlns:a16="http://schemas.microsoft.com/office/drawing/2014/main" id="{00000000-0008-0000-0000-000008000000}"/>
            </a:ext>
          </a:extLst>
        </xdr:cNvPr>
        <xdr:cNvSpPr txBox="1"/>
      </xdr:nvSpPr>
      <xdr:spPr>
        <a:xfrm>
          <a:off x="6123214" y="19893643"/>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   </a:t>
          </a:r>
        </a:p>
      </xdr:txBody>
    </xdr:sp>
    <xdr:clientData/>
  </xdr:oneCellAnchor>
  <xdr:twoCellAnchor>
    <xdr:from>
      <xdr:col>46</xdr:col>
      <xdr:colOff>0</xdr:colOff>
      <xdr:row>132</xdr:row>
      <xdr:rowOff>0</xdr:rowOff>
    </xdr:from>
    <xdr:to>
      <xdr:col>49</xdr:col>
      <xdr:colOff>289080</xdr:colOff>
      <xdr:row>132</xdr:row>
      <xdr:rowOff>238125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388929" y="17648464"/>
          <a:ext cx="901401"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0</xdr:colOff>
      <xdr:row>136</xdr:row>
      <xdr:rowOff>0</xdr:rowOff>
    </xdr:from>
    <xdr:to>
      <xdr:col>49</xdr:col>
      <xdr:colOff>289080</xdr:colOff>
      <xdr:row>136</xdr:row>
      <xdr:rowOff>238125</xdr:rowOff>
    </xdr:to>
    <xdr:sp macro="" textlink="">
      <xdr:nvSpPr>
        <xdr:cNvPr id="21" name="テキスト ボックス 20">
          <a:extLst>
            <a:ext uri="{FF2B5EF4-FFF2-40B4-BE49-F238E27FC236}">
              <a16:creationId xmlns:a16="http://schemas.microsoft.com/office/drawing/2014/main" id="{00000000-0008-0000-0000-000014000000}"/>
            </a:ext>
          </a:extLst>
        </xdr:cNvPr>
        <xdr:cNvSpPr txBox="1"/>
      </xdr:nvSpPr>
      <xdr:spPr>
        <a:xfrm>
          <a:off x="9388929" y="19145250"/>
          <a:ext cx="901401"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38</xdr:col>
      <xdr:colOff>108858</xdr:colOff>
      <xdr:row>31</xdr:row>
      <xdr:rowOff>27214</xdr:rowOff>
    </xdr:from>
    <xdr:ext cx="904875" cy="267381"/>
    <xdr:sp macro="" textlink="">
      <xdr:nvSpPr>
        <xdr:cNvPr id="19" name="テキスト ボックス 18">
          <a:extLst>
            <a:ext uri="{FF2B5EF4-FFF2-40B4-BE49-F238E27FC236}">
              <a16:creationId xmlns:a16="http://schemas.microsoft.com/office/drawing/2014/main" id="{00000000-0008-0000-0000-000004000000}"/>
            </a:ext>
          </a:extLst>
        </xdr:cNvPr>
        <xdr:cNvSpPr txBox="1"/>
      </xdr:nvSpPr>
      <xdr:spPr>
        <a:xfrm>
          <a:off x="7864929" y="12110357"/>
          <a:ext cx="904875" cy="26738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   </a:t>
          </a:r>
        </a:p>
      </xdr:txBody>
    </xdr:sp>
    <xdr:clientData/>
  </xdr:oneCellAnchor>
  <xdr:twoCellAnchor>
    <xdr:from>
      <xdr:col>8</xdr:col>
      <xdr:colOff>63500</xdr:colOff>
      <xdr:row>748</xdr:row>
      <xdr:rowOff>101600</xdr:rowOff>
    </xdr:from>
    <xdr:to>
      <xdr:col>21</xdr:col>
      <xdr:colOff>244</xdr:colOff>
      <xdr:row>750</xdr:row>
      <xdr:rowOff>119880</xdr:rowOff>
    </xdr:to>
    <xdr:sp macro="" textlink="">
      <xdr:nvSpPr>
        <xdr:cNvPr id="22" name="正方形/長方形 21">
          <a:extLst>
            <a:ext uri="{FF2B5EF4-FFF2-40B4-BE49-F238E27FC236}">
              <a16:creationId xmlns:a16="http://schemas.microsoft.com/office/drawing/2014/main" id="{00000000-0008-0000-0000-000056000000}"/>
            </a:ext>
          </a:extLst>
        </xdr:cNvPr>
        <xdr:cNvSpPr/>
      </xdr:nvSpPr>
      <xdr:spPr>
        <a:xfrm>
          <a:off x="1663700" y="48831500"/>
          <a:ext cx="2537069" cy="7231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endParaRPr kumimoji="1" lang="en-US" altLang="ja-JP" sz="1200">
            <a:solidFill>
              <a:schemeClr val="tx1"/>
            </a:solidFill>
          </a:endParaRPr>
        </a:p>
        <a:p>
          <a:pPr algn="ctr"/>
          <a:endParaRPr kumimoji="1" lang="ja-JP" altLang="en-US" sz="1200">
            <a:solidFill>
              <a:schemeClr val="tx1"/>
            </a:solidFill>
            <a:latin typeface="+mn-ea"/>
            <a:ea typeface="+mn-ea"/>
          </a:endParaRPr>
        </a:p>
      </xdr:txBody>
    </xdr:sp>
    <xdr:clientData/>
  </xdr:twoCellAnchor>
  <xdr:twoCellAnchor>
    <xdr:from>
      <xdr:col>8</xdr:col>
      <xdr:colOff>38615</xdr:colOff>
      <xdr:row>750</xdr:row>
      <xdr:rowOff>141588</xdr:rowOff>
    </xdr:from>
    <xdr:to>
      <xdr:col>21</xdr:col>
      <xdr:colOff>107156</xdr:colOff>
      <xdr:row>751</xdr:row>
      <xdr:rowOff>180013</xdr:rowOff>
    </xdr:to>
    <xdr:sp macro="" textlink="">
      <xdr:nvSpPr>
        <xdr:cNvPr id="23" name="大かっこ 22">
          <a:extLst>
            <a:ext uri="{FF2B5EF4-FFF2-40B4-BE49-F238E27FC236}">
              <a16:creationId xmlns:a16="http://schemas.microsoft.com/office/drawing/2014/main" id="{00000000-0008-0000-0000-000057000000}"/>
            </a:ext>
          </a:extLst>
        </xdr:cNvPr>
        <xdr:cNvSpPr/>
      </xdr:nvSpPr>
      <xdr:spPr>
        <a:xfrm>
          <a:off x="1638815" y="49576338"/>
          <a:ext cx="2668866" cy="390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77229</xdr:colOff>
      <xdr:row>750</xdr:row>
      <xdr:rowOff>218817</xdr:rowOff>
    </xdr:from>
    <xdr:to>
      <xdr:col>20</xdr:col>
      <xdr:colOff>186958</xdr:colOff>
      <xdr:row>751</xdr:row>
      <xdr:rowOff>155216</xdr:rowOff>
    </xdr:to>
    <xdr:sp macro="" textlink="">
      <xdr:nvSpPr>
        <xdr:cNvPr id="24" name="テキスト ボックス 23">
          <a:extLst>
            <a:ext uri="{FF2B5EF4-FFF2-40B4-BE49-F238E27FC236}">
              <a16:creationId xmlns:a16="http://schemas.microsoft.com/office/drawing/2014/main" id="{00000000-0008-0000-0000-000058000000}"/>
            </a:ext>
          </a:extLst>
        </xdr:cNvPr>
        <xdr:cNvSpPr txBox="1"/>
      </xdr:nvSpPr>
      <xdr:spPr>
        <a:xfrm>
          <a:off x="1877454" y="49653567"/>
          <a:ext cx="2310004" cy="288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経営状態の把握及び経営指導</a:t>
          </a:r>
        </a:p>
      </xdr:txBody>
    </xdr:sp>
    <xdr:clientData/>
  </xdr:twoCellAnchor>
  <xdr:twoCellAnchor>
    <xdr:from>
      <xdr:col>10</xdr:col>
      <xdr:colOff>193075</xdr:colOff>
      <xdr:row>757</xdr:row>
      <xdr:rowOff>283178</xdr:rowOff>
    </xdr:from>
    <xdr:to>
      <xdr:col>39</xdr:col>
      <xdr:colOff>190500</xdr:colOff>
      <xdr:row>757</xdr:row>
      <xdr:rowOff>296333</xdr:rowOff>
    </xdr:to>
    <xdr:cxnSp macro="">
      <xdr:nvCxnSpPr>
        <xdr:cNvPr id="25" name="直線コネクタ 24">
          <a:extLst>
            <a:ext uri="{FF2B5EF4-FFF2-40B4-BE49-F238E27FC236}">
              <a16:creationId xmlns:a16="http://schemas.microsoft.com/office/drawing/2014/main" id="{00000000-0008-0000-0000-000059000000}"/>
            </a:ext>
          </a:extLst>
        </xdr:cNvPr>
        <xdr:cNvCxnSpPr/>
      </xdr:nvCxnSpPr>
      <xdr:spPr>
        <a:xfrm>
          <a:off x="2203908" y="50289428"/>
          <a:ext cx="5828842" cy="131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xdr:colOff>
      <xdr:row>757</xdr:row>
      <xdr:rowOff>283177</xdr:rowOff>
    </xdr:from>
    <xdr:to>
      <xdr:col>11</xdr:col>
      <xdr:colOff>2803</xdr:colOff>
      <xdr:row>759</xdr:row>
      <xdr:rowOff>344132</xdr:rowOff>
    </xdr:to>
    <xdr:cxnSp macro="">
      <xdr:nvCxnSpPr>
        <xdr:cNvPr id="26" name="直線矢印コネクタ 25">
          <a:extLst>
            <a:ext uri="{FF2B5EF4-FFF2-40B4-BE49-F238E27FC236}">
              <a16:creationId xmlns:a16="http://schemas.microsoft.com/office/drawing/2014/main" id="{00000000-0008-0000-0000-00005A000000}"/>
            </a:ext>
          </a:extLst>
        </xdr:cNvPr>
        <xdr:cNvCxnSpPr/>
      </xdr:nvCxnSpPr>
      <xdr:spPr>
        <a:xfrm>
          <a:off x="2200276" y="52184902"/>
          <a:ext cx="2802" cy="765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205944</xdr:colOff>
      <xdr:row>757</xdr:row>
      <xdr:rowOff>270304</xdr:rowOff>
    </xdr:from>
    <xdr:to>
      <xdr:col>22</xdr:col>
      <xdr:colOff>2800</xdr:colOff>
      <xdr:row>759</xdr:row>
      <xdr:rowOff>331259</xdr:rowOff>
    </xdr:to>
    <xdr:cxnSp macro="">
      <xdr:nvCxnSpPr>
        <xdr:cNvPr id="27" name="直線矢印コネクタ 26">
          <a:extLst>
            <a:ext uri="{FF2B5EF4-FFF2-40B4-BE49-F238E27FC236}">
              <a16:creationId xmlns:a16="http://schemas.microsoft.com/office/drawing/2014/main" id="{00000000-0008-0000-0000-00005B000000}"/>
            </a:ext>
          </a:extLst>
        </xdr:cNvPr>
        <xdr:cNvCxnSpPr/>
      </xdr:nvCxnSpPr>
      <xdr:spPr>
        <a:xfrm>
          <a:off x="4396944" y="52172029"/>
          <a:ext cx="6406" cy="765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185964</xdr:colOff>
      <xdr:row>757</xdr:row>
      <xdr:rowOff>310390</xdr:rowOff>
    </xdr:from>
    <xdr:to>
      <xdr:col>39</xdr:col>
      <xdr:colOff>188766</xdr:colOff>
      <xdr:row>760</xdr:row>
      <xdr:rowOff>17559</xdr:rowOff>
    </xdr:to>
    <xdr:cxnSp macro="">
      <xdr:nvCxnSpPr>
        <xdr:cNvPr id="29" name="直線矢印コネクタ 28">
          <a:extLst>
            <a:ext uri="{FF2B5EF4-FFF2-40B4-BE49-F238E27FC236}">
              <a16:creationId xmlns:a16="http://schemas.microsoft.com/office/drawing/2014/main" id="{00000000-0008-0000-0000-00005D000000}"/>
            </a:ext>
          </a:extLst>
        </xdr:cNvPr>
        <xdr:cNvCxnSpPr/>
      </xdr:nvCxnSpPr>
      <xdr:spPr>
        <a:xfrm>
          <a:off x="8028214" y="50316640"/>
          <a:ext cx="2802" cy="7549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54429</xdr:colOff>
      <xdr:row>760</xdr:row>
      <xdr:rowOff>13607</xdr:rowOff>
    </xdr:from>
    <xdr:to>
      <xdr:col>15</xdr:col>
      <xdr:colOff>183361</xdr:colOff>
      <xdr:row>760</xdr:row>
      <xdr:rowOff>308204</xdr:rowOff>
    </xdr:to>
    <xdr:sp macro="" textlink="">
      <xdr:nvSpPr>
        <xdr:cNvPr id="30" name="テキスト ボックス 29">
          <a:extLst>
            <a:ext uri="{FF2B5EF4-FFF2-40B4-BE49-F238E27FC236}">
              <a16:creationId xmlns:a16="http://schemas.microsoft.com/office/drawing/2014/main" id="{00000000-0008-0000-0000-00005E000000}"/>
            </a:ext>
          </a:extLst>
        </xdr:cNvPr>
        <xdr:cNvSpPr txBox="1"/>
      </xdr:nvSpPr>
      <xdr:spPr>
        <a:xfrm>
          <a:off x="1687286" y="52659643"/>
          <a:ext cx="1557682" cy="294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7</xdr:col>
      <xdr:colOff>167330</xdr:colOff>
      <xdr:row>761</xdr:row>
      <xdr:rowOff>12872</xdr:rowOff>
    </xdr:from>
    <xdr:to>
      <xdr:col>14</xdr:col>
      <xdr:colOff>176893</xdr:colOff>
      <xdr:row>763</xdr:row>
      <xdr:rowOff>6370</xdr:rowOff>
    </xdr:to>
    <xdr:sp macro="" textlink="">
      <xdr:nvSpPr>
        <xdr:cNvPr id="31" name="Rectangle 188">
          <a:extLst>
            <a:ext uri="{FF2B5EF4-FFF2-40B4-BE49-F238E27FC236}">
              <a16:creationId xmlns:a16="http://schemas.microsoft.com/office/drawing/2014/main" id="{00000000-0008-0000-0000-00005F000000}"/>
            </a:ext>
          </a:extLst>
        </xdr:cNvPr>
        <xdr:cNvSpPr>
          <a:spLocks noChangeArrowheads="1"/>
        </xdr:cNvSpPr>
      </xdr:nvSpPr>
      <xdr:spPr bwMode="auto">
        <a:xfrm>
          <a:off x="1567505" y="53324297"/>
          <a:ext cx="1409738" cy="69834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．株式会社</a:t>
          </a:r>
          <a:endParaRPr lang="en-US" altLang="ja-JP" sz="1000" b="0" i="0" u="none" strike="noStrike" baseline="0">
            <a:solidFill>
              <a:srgbClr val="000000"/>
            </a:solidFill>
            <a:latin typeface="ＭＳ Ｐゴシック"/>
            <a:ea typeface="+mn-ea"/>
          </a:endParaRPr>
        </a:p>
        <a:p>
          <a:pPr algn="ctr" rtl="0">
            <a:lnSpc>
              <a:spcPts val="1000"/>
            </a:lnSpc>
            <a:defRPr sz="1000"/>
          </a:pPr>
          <a:r>
            <a:rPr lang="ja-JP" altLang="en-US" sz="1000" b="0" i="0" u="none" strike="noStrike" baseline="0">
              <a:solidFill>
                <a:srgbClr val="000000"/>
              </a:solidFill>
              <a:latin typeface="ＭＳ Ｐゴシック"/>
              <a:ea typeface="+mn-ea"/>
            </a:rPr>
            <a:t>日本能率協会総合研究所</a:t>
          </a:r>
        </a:p>
        <a:p>
          <a:pPr algn="ctr" rtl="0">
            <a:lnSpc>
              <a:spcPts val="1000"/>
            </a:lnSpc>
            <a:defRPr sz="1000"/>
          </a:pP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112</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140893</xdr:colOff>
      <xdr:row>759</xdr:row>
      <xdr:rowOff>343245</xdr:rowOff>
    </xdr:from>
    <xdr:to>
      <xdr:col>35</xdr:col>
      <xdr:colOff>39606</xdr:colOff>
      <xdr:row>760</xdr:row>
      <xdr:rowOff>277929</xdr:rowOff>
    </xdr:to>
    <xdr:sp macro="" textlink="">
      <xdr:nvSpPr>
        <xdr:cNvPr id="33" name="テキスト ボックス 32">
          <a:extLst>
            <a:ext uri="{FF2B5EF4-FFF2-40B4-BE49-F238E27FC236}">
              <a16:creationId xmlns:a16="http://schemas.microsoft.com/office/drawing/2014/main" id="{00000000-0008-0000-0000-000061000000}"/>
            </a:ext>
          </a:extLst>
        </xdr:cNvPr>
        <xdr:cNvSpPr txBox="1"/>
      </xdr:nvSpPr>
      <xdr:spPr>
        <a:xfrm>
          <a:off x="5369060" y="51047995"/>
          <a:ext cx="1708463" cy="283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84667</xdr:colOff>
      <xdr:row>759</xdr:row>
      <xdr:rowOff>325835</xdr:rowOff>
    </xdr:from>
    <xdr:to>
      <xdr:col>44</xdr:col>
      <xdr:colOff>192350</xdr:colOff>
      <xdr:row>760</xdr:row>
      <xdr:rowOff>260519</xdr:rowOff>
    </xdr:to>
    <xdr:sp macro="" textlink="">
      <xdr:nvSpPr>
        <xdr:cNvPr id="34" name="テキスト ボックス 33">
          <a:extLst>
            <a:ext uri="{FF2B5EF4-FFF2-40B4-BE49-F238E27FC236}">
              <a16:creationId xmlns:a16="http://schemas.microsoft.com/office/drawing/2014/main" id="{00000000-0008-0000-0000-000062000000}"/>
            </a:ext>
          </a:extLst>
        </xdr:cNvPr>
        <xdr:cNvSpPr txBox="1"/>
      </xdr:nvSpPr>
      <xdr:spPr>
        <a:xfrm>
          <a:off x="7323667" y="51030585"/>
          <a:ext cx="1716350" cy="283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27</xdr:col>
      <xdr:colOff>192011</xdr:colOff>
      <xdr:row>760</xdr:row>
      <xdr:rowOff>346759</xdr:rowOff>
    </xdr:from>
    <xdr:to>
      <xdr:col>34</xdr:col>
      <xdr:colOff>116417</xdr:colOff>
      <xdr:row>762</xdr:row>
      <xdr:rowOff>328085</xdr:rowOff>
    </xdr:to>
    <xdr:sp macro="" textlink="">
      <xdr:nvSpPr>
        <xdr:cNvPr id="36" name="Rectangle 188">
          <a:extLst>
            <a:ext uri="{FF2B5EF4-FFF2-40B4-BE49-F238E27FC236}">
              <a16:creationId xmlns:a16="http://schemas.microsoft.com/office/drawing/2014/main" id="{00000000-0008-0000-0000-000064000000}"/>
            </a:ext>
          </a:extLst>
        </xdr:cNvPr>
        <xdr:cNvSpPr>
          <a:spLocks noChangeArrowheads="1"/>
        </xdr:cNvSpPr>
      </xdr:nvSpPr>
      <xdr:spPr bwMode="auto">
        <a:xfrm>
          <a:off x="5621261" y="51400759"/>
          <a:ext cx="1331989" cy="679826"/>
        </a:xfrm>
        <a:prstGeom prst="rect">
          <a:avLst/>
        </a:prstGeom>
        <a:noFill/>
        <a:ln w="9525">
          <a:solidFill>
            <a:srgbClr val="000000"/>
          </a:solidFill>
          <a:miter lim="800000"/>
          <a:headEnd/>
          <a:tailEnd/>
        </a:ln>
      </xdr:spPr>
      <xdr:txBody>
        <a:bodyPr vertOverflow="clip" wrap="square" lIns="91440" tIns="45720" rIns="91440" bIns="45720"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Arial"/>
              <a:cs typeface="Arial"/>
            </a:rPr>
            <a:t>C.</a:t>
          </a:r>
          <a:r>
            <a:rPr lang="ja-JP" altLang="en-US" sz="1000" b="0" i="0" u="none" strike="noStrike" baseline="0">
              <a:solidFill>
                <a:srgbClr val="000000"/>
              </a:solidFill>
              <a:latin typeface="Arial"/>
              <a:cs typeface="Arial"/>
            </a:rPr>
            <a:t>大和綜合印刷（株）</a:t>
          </a:r>
        </a:p>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mn-ea"/>
              <a:ea typeface="+mn-ea"/>
              <a:cs typeface="Arial"/>
            </a:rPr>
            <a:t>0.4</a:t>
          </a:r>
          <a:r>
            <a:rPr lang="ja-JP" altLang="en-US" sz="1000" b="0" i="0" u="none" strike="noStrike" baseline="0">
              <a:solidFill>
                <a:srgbClr val="000000"/>
              </a:solidFill>
              <a:latin typeface="Arial"/>
              <a:cs typeface="Arial"/>
            </a:rPr>
            <a:t>百万円</a:t>
          </a:r>
        </a:p>
      </xdr:txBody>
    </xdr:sp>
    <xdr:clientData/>
  </xdr:twoCellAnchor>
  <xdr:twoCellAnchor>
    <xdr:from>
      <xdr:col>38</xdr:col>
      <xdr:colOff>10583</xdr:colOff>
      <xdr:row>761</xdr:row>
      <xdr:rowOff>16632</xdr:rowOff>
    </xdr:from>
    <xdr:to>
      <xdr:col>44</xdr:col>
      <xdr:colOff>137583</xdr:colOff>
      <xdr:row>762</xdr:row>
      <xdr:rowOff>338668</xdr:rowOff>
    </xdr:to>
    <xdr:sp macro="" textlink="">
      <xdr:nvSpPr>
        <xdr:cNvPr id="37" name="Rectangle 188">
          <a:extLst>
            <a:ext uri="{FF2B5EF4-FFF2-40B4-BE49-F238E27FC236}">
              <a16:creationId xmlns:a16="http://schemas.microsoft.com/office/drawing/2014/main" id="{00000000-0008-0000-0000-000065000000}"/>
            </a:ext>
          </a:extLst>
        </xdr:cNvPr>
        <xdr:cNvSpPr>
          <a:spLocks noChangeArrowheads="1"/>
        </xdr:cNvSpPr>
      </xdr:nvSpPr>
      <xdr:spPr bwMode="auto">
        <a:xfrm>
          <a:off x="7651750" y="51419882"/>
          <a:ext cx="1333500" cy="671286"/>
        </a:xfrm>
        <a:prstGeom prst="rect">
          <a:avLst/>
        </a:prstGeom>
        <a:noFill/>
        <a:ln w="9525">
          <a:solidFill>
            <a:srgbClr val="000000"/>
          </a:solidFill>
          <a:miter lim="800000"/>
          <a:headEnd/>
          <a:tailEnd/>
        </a:ln>
      </xdr:spPr>
      <xdr:txBody>
        <a:bodyPr vertOverflow="clip" wrap="square" lIns="91440" tIns="45720" rIns="91440" bIns="45720"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Arial"/>
              <a:cs typeface="Arial"/>
            </a:rPr>
            <a:t>D</a:t>
          </a:r>
          <a:r>
            <a:rPr lang="ja-JP" altLang="en-US" sz="1000" b="0" i="0" u="none" strike="noStrike" baseline="0">
              <a:solidFill>
                <a:srgbClr val="000000"/>
              </a:solidFill>
              <a:latin typeface="Arial"/>
              <a:cs typeface="Arial"/>
            </a:rPr>
            <a:t>株式会社太陽美術</a:t>
          </a:r>
          <a:endParaRPr lang="en-US" altLang="ja-JP" sz="1000" b="0" i="0" u="none" strike="noStrike" baseline="0">
            <a:solidFill>
              <a:srgbClr val="000000"/>
            </a:solidFill>
            <a:latin typeface="Arial"/>
            <a:cs typeface="Arial"/>
          </a:endParaRPr>
        </a:p>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ＭＳ Ｐゴシック"/>
              <a:ea typeface="ＭＳ Ｐゴシック"/>
            </a:rPr>
            <a:t>0.4</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37</xdr:col>
      <xdr:colOff>29749</xdr:colOff>
      <xdr:row>749</xdr:row>
      <xdr:rowOff>34894</xdr:rowOff>
    </xdr:from>
    <xdr:to>
      <xdr:col>45</xdr:col>
      <xdr:colOff>174369</xdr:colOff>
      <xdr:row>750</xdr:row>
      <xdr:rowOff>308374</xdr:rowOff>
    </xdr:to>
    <xdr:sp macro="" textlink="">
      <xdr:nvSpPr>
        <xdr:cNvPr id="38" name="正方形/長方形 37">
          <a:extLst>
            <a:ext uri="{FF2B5EF4-FFF2-40B4-BE49-F238E27FC236}">
              <a16:creationId xmlns:a16="http://schemas.microsoft.com/office/drawing/2014/main" id="{00000000-0008-0000-0000-000066000000}"/>
            </a:ext>
          </a:extLst>
        </xdr:cNvPr>
        <xdr:cNvSpPr/>
      </xdr:nvSpPr>
      <xdr:spPr>
        <a:xfrm>
          <a:off x="7469832" y="47247144"/>
          <a:ext cx="1753287" cy="6227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latin typeface="+mn-ea"/>
              <a:ea typeface="+mn-ea"/>
            </a:rPr>
            <a:t>8.3</a:t>
          </a:r>
          <a:r>
            <a:rPr kumimoji="1" lang="ja-JP" altLang="en-US" sz="1100">
              <a:solidFill>
                <a:schemeClr val="tx1"/>
              </a:solidFill>
              <a:latin typeface="+mn-ea"/>
              <a:ea typeface="+mn-ea"/>
            </a:rPr>
            <a:t>百万円</a:t>
          </a:r>
        </a:p>
      </xdr:txBody>
    </xdr:sp>
    <xdr:clientData/>
  </xdr:twoCellAnchor>
  <xdr:twoCellAnchor>
    <xdr:from>
      <xdr:col>6</xdr:col>
      <xdr:colOff>193074</xdr:colOff>
      <xdr:row>763</xdr:row>
      <xdr:rowOff>90101</xdr:rowOff>
    </xdr:from>
    <xdr:to>
      <xdr:col>16</xdr:col>
      <xdr:colOff>0</xdr:colOff>
      <xdr:row>765</xdr:row>
      <xdr:rowOff>12870</xdr:rowOff>
    </xdr:to>
    <xdr:sp macro="" textlink="">
      <xdr:nvSpPr>
        <xdr:cNvPr id="39" name="大かっこ 38">
          <a:extLst>
            <a:ext uri="{FF2B5EF4-FFF2-40B4-BE49-F238E27FC236}">
              <a16:creationId xmlns:a16="http://schemas.microsoft.com/office/drawing/2014/main" id="{00000000-0008-0000-0000-000067000000}"/>
            </a:ext>
          </a:extLst>
        </xdr:cNvPr>
        <xdr:cNvSpPr/>
      </xdr:nvSpPr>
      <xdr:spPr>
        <a:xfrm>
          <a:off x="1393224" y="54106376"/>
          <a:ext cx="1807176" cy="9419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73046</xdr:colOff>
      <xdr:row>763</xdr:row>
      <xdr:rowOff>197901</xdr:rowOff>
    </xdr:from>
    <xdr:to>
      <xdr:col>15</xdr:col>
      <xdr:colOff>163286</xdr:colOff>
      <xdr:row>765</xdr:row>
      <xdr:rowOff>107799</xdr:rowOff>
    </xdr:to>
    <xdr:sp macro="" textlink="">
      <xdr:nvSpPr>
        <xdr:cNvPr id="40" name="テキスト ボックス 39">
          <a:extLst>
            <a:ext uri="{FF2B5EF4-FFF2-40B4-BE49-F238E27FC236}">
              <a16:creationId xmlns:a16="http://schemas.microsoft.com/office/drawing/2014/main" id="{00000000-0008-0000-0000-000068000000}"/>
            </a:ext>
          </a:extLst>
        </xdr:cNvPr>
        <xdr:cNvSpPr txBox="1"/>
      </xdr:nvSpPr>
      <xdr:spPr>
        <a:xfrm>
          <a:off x="1473221" y="54214176"/>
          <a:ext cx="1690440" cy="92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kumimoji="1" lang="ja-JP" altLang="en-US" sz="1100"/>
            <a:t>生活衛生関係営業の生産性向上を図るためのガイドライン・マニュアル更新に係る調査等一式事業</a:t>
          </a:r>
        </a:p>
      </xdr:txBody>
    </xdr:sp>
    <xdr:clientData/>
  </xdr:twoCellAnchor>
  <xdr:twoCellAnchor>
    <xdr:from>
      <xdr:col>15</xdr:col>
      <xdr:colOff>0</xdr:colOff>
      <xdr:row>751</xdr:row>
      <xdr:rowOff>334665</xdr:rowOff>
    </xdr:from>
    <xdr:to>
      <xdr:col>15</xdr:col>
      <xdr:colOff>1</xdr:colOff>
      <xdr:row>757</xdr:row>
      <xdr:rowOff>296048</xdr:rowOff>
    </xdr:to>
    <xdr:cxnSp macro="">
      <xdr:nvCxnSpPr>
        <xdr:cNvPr id="41" name="直線コネクタ 40">
          <a:extLst>
            <a:ext uri="{FF2B5EF4-FFF2-40B4-BE49-F238E27FC236}">
              <a16:creationId xmlns:a16="http://schemas.microsoft.com/office/drawing/2014/main" id="{00000000-0008-0000-0000-000069000000}"/>
            </a:ext>
          </a:extLst>
        </xdr:cNvPr>
        <xdr:cNvCxnSpPr/>
      </xdr:nvCxnSpPr>
      <xdr:spPr>
        <a:xfrm flipV="1">
          <a:off x="3000375" y="50121840"/>
          <a:ext cx="1" cy="20759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125489</xdr:colOff>
      <xdr:row>763</xdr:row>
      <xdr:rowOff>173918</xdr:rowOff>
    </xdr:from>
    <xdr:to>
      <xdr:col>44</xdr:col>
      <xdr:colOff>33262</xdr:colOff>
      <xdr:row>764</xdr:row>
      <xdr:rowOff>592160</xdr:rowOff>
    </xdr:to>
    <xdr:sp macro="" textlink="">
      <xdr:nvSpPr>
        <xdr:cNvPr id="42" name="テキスト ボックス 41">
          <a:extLst>
            <a:ext uri="{FF2B5EF4-FFF2-40B4-BE49-F238E27FC236}">
              <a16:creationId xmlns:a16="http://schemas.microsoft.com/office/drawing/2014/main" id="{00000000-0008-0000-0000-00006A000000}"/>
            </a:ext>
          </a:extLst>
        </xdr:cNvPr>
        <xdr:cNvSpPr txBox="1"/>
      </xdr:nvSpPr>
      <xdr:spPr>
        <a:xfrm>
          <a:off x="7766656" y="52275668"/>
          <a:ext cx="1114273" cy="76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effectLst/>
              <a:latin typeface="+mn-lt"/>
              <a:ea typeface="+mn-ea"/>
              <a:cs typeface="+mn-cs"/>
            </a:rPr>
            <a:t>建築物環境衛生管理技術者資料</a:t>
          </a:r>
        </a:p>
        <a:p>
          <a:pPr>
            <a:lnSpc>
              <a:spcPts val="1300"/>
            </a:lnSpc>
          </a:pPr>
          <a:endParaRPr kumimoji="1" lang="ja-JP" altLang="en-US" sz="1100"/>
        </a:p>
      </xdr:txBody>
    </xdr:sp>
    <xdr:clientData/>
  </xdr:twoCellAnchor>
  <xdr:twoCellAnchor>
    <xdr:from>
      <xdr:col>38</xdr:col>
      <xdr:colOff>21166</xdr:colOff>
      <xdr:row>763</xdr:row>
      <xdr:rowOff>84708</xdr:rowOff>
    </xdr:from>
    <xdr:to>
      <xdr:col>44</xdr:col>
      <xdr:colOff>148166</xdr:colOff>
      <xdr:row>764</xdr:row>
      <xdr:rowOff>656166</xdr:rowOff>
    </xdr:to>
    <xdr:sp macro="" textlink="">
      <xdr:nvSpPr>
        <xdr:cNvPr id="44" name="大かっこ 43">
          <a:extLst>
            <a:ext uri="{FF2B5EF4-FFF2-40B4-BE49-F238E27FC236}">
              <a16:creationId xmlns:a16="http://schemas.microsoft.com/office/drawing/2014/main" id="{00000000-0008-0000-0000-00006C000000}"/>
            </a:ext>
          </a:extLst>
        </xdr:cNvPr>
        <xdr:cNvSpPr/>
      </xdr:nvSpPr>
      <xdr:spPr>
        <a:xfrm>
          <a:off x="7662333" y="52186458"/>
          <a:ext cx="1333500" cy="920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18143</xdr:colOff>
      <xdr:row>763</xdr:row>
      <xdr:rowOff>90795</xdr:rowOff>
    </xdr:from>
    <xdr:to>
      <xdr:col>35</xdr:col>
      <xdr:colOff>169332</xdr:colOff>
      <xdr:row>765</xdr:row>
      <xdr:rowOff>31749</xdr:rowOff>
    </xdr:to>
    <xdr:sp macro="" textlink="">
      <xdr:nvSpPr>
        <xdr:cNvPr id="45" name="大かっこ 44">
          <a:extLst>
            <a:ext uri="{FF2B5EF4-FFF2-40B4-BE49-F238E27FC236}">
              <a16:creationId xmlns:a16="http://schemas.microsoft.com/office/drawing/2014/main" id="{00000000-0008-0000-0000-00006D000000}"/>
            </a:ext>
          </a:extLst>
        </xdr:cNvPr>
        <xdr:cNvSpPr/>
      </xdr:nvSpPr>
      <xdr:spPr>
        <a:xfrm>
          <a:off x="5648476" y="52192545"/>
          <a:ext cx="1558773" cy="956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63500</xdr:colOff>
      <xdr:row>763</xdr:row>
      <xdr:rowOff>166278</xdr:rowOff>
    </xdr:from>
    <xdr:to>
      <xdr:col>35</xdr:col>
      <xdr:colOff>63500</xdr:colOff>
      <xdr:row>764</xdr:row>
      <xdr:rowOff>624417</xdr:rowOff>
    </xdr:to>
    <xdr:sp macro="" textlink="">
      <xdr:nvSpPr>
        <xdr:cNvPr id="46" name="テキスト ボックス 45">
          <a:extLst>
            <a:ext uri="{FF2B5EF4-FFF2-40B4-BE49-F238E27FC236}">
              <a16:creationId xmlns:a16="http://schemas.microsoft.com/office/drawing/2014/main" id="{00000000-0008-0000-0000-00006E000000}"/>
            </a:ext>
          </a:extLst>
        </xdr:cNvPr>
        <xdr:cNvSpPr txBox="1"/>
      </xdr:nvSpPr>
      <xdr:spPr>
        <a:xfrm>
          <a:off x="5693833" y="52268028"/>
          <a:ext cx="1407584" cy="807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fontAlgn="base"/>
          <a:r>
            <a:rPr lang="ja-JP" altLang="ja-JP" sz="1100" b="0" i="0" baseline="0">
              <a:solidFill>
                <a:schemeClr val="tx1"/>
              </a:solidFill>
              <a:effectLst/>
              <a:latin typeface="+mn-lt"/>
              <a:ea typeface="+mn-ea"/>
              <a:cs typeface="+mn-cs"/>
            </a:rPr>
            <a:t>厚生労働大臣</a:t>
          </a:r>
          <a:endParaRPr lang="ja-JP" altLang="ja-JP">
            <a:effectLst/>
          </a:endParaRPr>
        </a:p>
        <a:p>
          <a:r>
            <a:rPr lang="ja-JP" altLang="ja-JP" sz="1100" b="0" i="0" baseline="0">
              <a:solidFill>
                <a:schemeClr val="tx1"/>
              </a:solidFill>
              <a:effectLst/>
              <a:latin typeface="+mn-lt"/>
              <a:ea typeface="+mn-ea"/>
              <a:cs typeface="+mn-cs"/>
            </a:rPr>
            <a:t>表彰状の印刷と揮毫</a:t>
          </a:r>
          <a:endParaRPr lang="en-US" altLang="ja-JP" sz="1100" b="0" i="0" baseline="0">
            <a:solidFill>
              <a:schemeClr val="tx1"/>
            </a:solidFill>
            <a:effectLst/>
            <a:latin typeface="+mn-lt"/>
            <a:ea typeface="+mn-ea"/>
            <a:cs typeface="+mn-cs"/>
          </a:endParaRPr>
        </a:p>
        <a:p>
          <a:r>
            <a:rPr lang="ja-JP" altLang="en-US" sz="1100" b="0" i="0" baseline="0">
              <a:solidFill>
                <a:schemeClr val="tx1"/>
              </a:solidFill>
              <a:effectLst/>
              <a:latin typeface="+mn-lt"/>
              <a:ea typeface="+mn-ea"/>
              <a:cs typeface="+mn-cs"/>
            </a:rPr>
            <a:t>リーフレット作成　</a:t>
          </a:r>
          <a:endParaRPr kumimoji="1" lang="ja-JP" altLang="en-US" sz="1100"/>
        </a:p>
      </xdr:txBody>
    </xdr:sp>
    <xdr:clientData/>
  </xdr:twoCellAnchor>
  <xdr:twoCellAnchor>
    <xdr:from>
      <xdr:col>11</xdr:col>
      <xdr:colOff>0</xdr:colOff>
      <xdr:row>764</xdr:row>
      <xdr:rowOff>660400</xdr:rowOff>
    </xdr:from>
    <xdr:to>
      <xdr:col>11</xdr:col>
      <xdr:colOff>12700</xdr:colOff>
      <xdr:row>766</xdr:row>
      <xdr:rowOff>317500</xdr:rowOff>
    </xdr:to>
    <xdr:cxnSp macro="">
      <xdr:nvCxnSpPr>
        <xdr:cNvPr id="48" name="直線矢印コネクタ 47"/>
        <xdr:cNvCxnSpPr/>
      </xdr:nvCxnSpPr>
      <xdr:spPr>
        <a:xfrm flipH="1">
          <a:off x="2200275" y="55029100"/>
          <a:ext cx="12700" cy="990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11905</xdr:colOff>
      <xdr:row>767</xdr:row>
      <xdr:rowOff>11905</xdr:rowOff>
    </xdr:from>
    <xdr:to>
      <xdr:col>16</xdr:col>
      <xdr:colOff>190500</xdr:colOff>
      <xdr:row>769</xdr:row>
      <xdr:rowOff>222250</xdr:rowOff>
    </xdr:to>
    <xdr:sp macro="" textlink="">
      <xdr:nvSpPr>
        <xdr:cNvPr id="49" name="Rectangle 188"/>
        <xdr:cNvSpPr>
          <a:spLocks noChangeArrowheads="1"/>
        </xdr:cNvSpPr>
      </xdr:nvSpPr>
      <xdr:spPr bwMode="auto">
        <a:xfrm>
          <a:off x="1620572" y="54526655"/>
          <a:ext cx="1787261" cy="813595"/>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en-US" altLang="ja-JP" sz="1000" b="0" i="0" u="none" strike="noStrike" baseline="0">
              <a:solidFill>
                <a:srgbClr val="000000"/>
              </a:solidFill>
              <a:latin typeface="ＭＳ Ｐゴシック"/>
              <a:ea typeface="+mn-ea"/>
            </a:rPr>
            <a:t>E</a:t>
          </a:r>
          <a:r>
            <a:rPr lang="ja-JP" altLang="en-US" sz="1000" b="0" i="0" u="none" strike="noStrike" baseline="0">
              <a:solidFill>
                <a:srgbClr val="000000"/>
              </a:solidFill>
              <a:latin typeface="ＭＳ Ｐゴシック"/>
              <a:ea typeface="+mn-ea"/>
            </a:rPr>
            <a:t>．全国指導センター、有限会社ミームデザイン等（７者）</a:t>
          </a:r>
          <a:endParaRPr lang="en-US" altLang="ja-JP" sz="1000" b="0" i="0" u="none" strike="noStrike" baseline="0">
            <a:solidFill>
              <a:srgbClr val="000000"/>
            </a:solidFill>
            <a:latin typeface="ＭＳ Ｐゴシック"/>
            <a:ea typeface="+mn-ea"/>
          </a:endParaRPr>
        </a:p>
        <a:p>
          <a:pPr algn="ctr" rtl="0">
            <a:lnSpc>
              <a:spcPts val="1000"/>
            </a:lnSpc>
            <a:defRPr sz="1000"/>
          </a:pP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23.9</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104509</xdr:colOff>
      <xdr:row>769</xdr:row>
      <xdr:rowOff>308769</xdr:rowOff>
    </xdr:from>
    <xdr:to>
      <xdr:col>17</xdr:col>
      <xdr:colOff>97366</xdr:colOff>
      <xdr:row>771</xdr:row>
      <xdr:rowOff>83107</xdr:rowOff>
    </xdr:to>
    <xdr:sp macro="" textlink="">
      <xdr:nvSpPr>
        <xdr:cNvPr id="50" name="大かっこ 49"/>
        <xdr:cNvSpPr/>
      </xdr:nvSpPr>
      <xdr:spPr>
        <a:xfrm>
          <a:off x="1512092" y="55426769"/>
          <a:ext cx="2003691" cy="599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179916</xdr:colOff>
      <xdr:row>769</xdr:row>
      <xdr:rowOff>365655</xdr:rowOff>
    </xdr:from>
    <xdr:to>
      <xdr:col>17</xdr:col>
      <xdr:colOff>61382</xdr:colOff>
      <xdr:row>771</xdr:row>
      <xdr:rowOff>40217</xdr:rowOff>
    </xdr:to>
    <xdr:sp macro="" textlink="">
      <xdr:nvSpPr>
        <xdr:cNvPr id="51" name="テキスト ボックス 50"/>
        <xdr:cNvSpPr txBox="1"/>
      </xdr:nvSpPr>
      <xdr:spPr>
        <a:xfrm>
          <a:off x="1587499" y="55483655"/>
          <a:ext cx="1892300" cy="5000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kumimoji="1" lang="ja-JP" altLang="en-US" sz="1100"/>
            <a:t>都道府県センターマネジメント、中央研修講師等</a:t>
          </a:r>
        </a:p>
      </xdr:txBody>
    </xdr:sp>
    <xdr:clientData/>
  </xdr:twoCellAnchor>
  <xdr:twoCellAnchor>
    <xdr:from>
      <xdr:col>8</xdr:col>
      <xdr:colOff>63500</xdr:colOff>
      <xdr:row>748</xdr:row>
      <xdr:rowOff>101600</xdr:rowOff>
    </xdr:from>
    <xdr:to>
      <xdr:col>20</xdr:col>
      <xdr:colOff>193919</xdr:colOff>
      <xdr:row>750</xdr:row>
      <xdr:rowOff>123055</xdr:rowOff>
    </xdr:to>
    <xdr:sp macro="" textlink="">
      <xdr:nvSpPr>
        <xdr:cNvPr id="52" name="正方形/長方形 51"/>
        <xdr:cNvSpPr/>
      </xdr:nvSpPr>
      <xdr:spPr>
        <a:xfrm>
          <a:off x="1663700" y="48831500"/>
          <a:ext cx="2530719" cy="7263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r>
            <a:rPr kumimoji="1" lang="en-US" altLang="ja-JP" sz="1200">
              <a:solidFill>
                <a:schemeClr val="tx1"/>
              </a:solidFill>
              <a:latin typeface="+mn-ea"/>
              <a:ea typeface="+mn-ea"/>
            </a:rPr>
            <a:t>124.3</a:t>
          </a:r>
          <a:r>
            <a:rPr kumimoji="1" lang="ja-JP" altLang="en-US" sz="1200">
              <a:solidFill>
                <a:schemeClr val="tx1"/>
              </a:solidFill>
              <a:latin typeface="+mn-ea"/>
              <a:ea typeface="+mn-ea"/>
            </a:rPr>
            <a:t>百万円</a:t>
          </a:r>
        </a:p>
      </xdr:txBody>
    </xdr:sp>
    <xdr:clientData/>
  </xdr:twoCellAnchor>
  <xdr:twoCellAnchor>
    <xdr:from>
      <xdr:col>7</xdr:col>
      <xdr:colOff>101600</xdr:colOff>
      <xdr:row>766</xdr:row>
      <xdr:rowOff>368300</xdr:rowOff>
    </xdr:from>
    <xdr:to>
      <xdr:col>16</xdr:col>
      <xdr:colOff>3060</xdr:colOff>
      <xdr:row>766</xdr:row>
      <xdr:rowOff>652234</xdr:rowOff>
    </xdr:to>
    <xdr:sp macro="" textlink="">
      <xdr:nvSpPr>
        <xdr:cNvPr id="53" name="テキスト ボックス 52">
          <a:extLst>
            <a:ext uri="{FF2B5EF4-FFF2-40B4-BE49-F238E27FC236}">
              <a16:creationId xmlns:a16="http://schemas.microsoft.com/office/drawing/2014/main" id="{00000000-0008-0000-0000-00005E000000}"/>
            </a:ext>
          </a:extLst>
        </xdr:cNvPr>
        <xdr:cNvSpPr txBox="1"/>
      </xdr:nvSpPr>
      <xdr:spPr>
        <a:xfrm>
          <a:off x="1501775" y="56070500"/>
          <a:ext cx="1701685" cy="283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22232</xdr:colOff>
      <xdr:row>757</xdr:row>
      <xdr:rowOff>307369</xdr:rowOff>
    </xdr:from>
    <xdr:to>
      <xdr:col>31</xdr:col>
      <xdr:colOff>25034</xdr:colOff>
      <xdr:row>760</xdr:row>
      <xdr:rowOff>14538</xdr:rowOff>
    </xdr:to>
    <xdr:cxnSp macro="">
      <xdr:nvCxnSpPr>
        <xdr:cNvPr id="54" name="直線矢印コネクタ 53">
          <a:extLst>
            <a:ext uri="{FF2B5EF4-FFF2-40B4-BE49-F238E27FC236}">
              <a16:creationId xmlns:a16="http://schemas.microsoft.com/office/drawing/2014/main" id="{00000000-0008-0000-0000-00005D000000}"/>
            </a:ext>
          </a:extLst>
        </xdr:cNvPr>
        <xdr:cNvCxnSpPr/>
      </xdr:nvCxnSpPr>
      <xdr:spPr>
        <a:xfrm>
          <a:off x="6255815" y="50313619"/>
          <a:ext cx="2802" cy="7549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760</xdr:row>
      <xdr:rowOff>0</xdr:rowOff>
    </xdr:from>
    <xdr:to>
      <xdr:col>25</xdr:col>
      <xdr:colOff>128932</xdr:colOff>
      <xdr:row>760</xdr:row>
      <xdr:rowOff>294597</xdr:rowOff>
    </xdr:to>
    <xdr:sp macro="" textlink="">
      <xdr:nvSpPr>
        <xdr:cNvPr id="55" name="テキスト ボックス 54">
          <a:extLst>
            <a:ext uri="{FF2B5EF4-FFF2-40B4-BE49-F238E27FC236}">
              <a16:creationId xmlns:a16="http://schemas.microsoft.com/office/drawing/2014/main" id="{00000000-0008-0000-0000-00005E000000}"/>
            </a:ext>
          </a:extLst>
        </xdr:cNvPr>
        <xdr:cNvSpPr txBox="1"/>
      </xdr:nvSpPr>
      <xdr:spPr>
        <a:xfrm>
          <a:off x="3600450" y="52959000"/>
          <a:ext cx="1529107" cy="294597"/>
        </a:xfrm>
        <a:prstGeom prst="rect">
          <a:avLst/>
        </a:prstGeom>
        <a:noFill/>
        <a:ln>
          <a:noFill/>
        </a:ln>
        <a:effectLst/>
      </xdr:spPr>
      <xdr:txBody>
        <a:bodyPr vert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0</xdr:colOff>
      <xdr:row>761</xdr:row>
      <xdr:rowOff>0</xdr:rowOff>
    </xdr:from>
    <xdr:to>
      <xdr:col>25</xdr:col>
      <xdr:colOff>9563</xdr:colOff>
      <xdr:row>762</xdr:row>
      <xdr:rowOff>347284</xdr:rowOff>
    </xdr:to>
    <xdr:sp macro="" textlink="">
      <xdr:nvSpPr>
        <xdr:cNvPr id="56" name="Rectangle 188">
          <a:extLst>
            <a:ext uri="{FF2B5EF4-FFF2-40B4-BE49-F238E27FC236}">
              <a16:creationId xmlns:a16="http://schemas.microsoft.com/office/drawing/2014/main" id="{00000000-0008-0000-0000-00005F000000}"/>
            </a:ext>
          </a:extLst>
        </xdr:cNvPr>
        <xdr:cNvSpPr>
          <a:spLocks noChangeArrowheads="1"/>
        </xdr:cNvSpPr>
      </xdr:nvSpPr>
      <xdr:spPr bwMode="auto">
        <a:xfrm>
          <a:off x="3600450" y="53311425"/>
          <a:ext cx="1409738" cy="699709"/>
        </a:xfrm>
        <a:prstGeom prst="rect">
          <a:avLst/>
        </a:prstGeom>
        <a:noFill/>
        <a:ln w="9525">
          <a:solidFill>
            <a:srgbClr val="000000"/>
          </a:solidFill>
          <a:miter lim="800000"/>
          <a:headEnd/>
          <a:tailEnd/>
        </a:ln>
      </xdr:spPr>
      <xdr:txBody>
        <a:bodyPr vertOverflow="clip" wrap="square" lIns="91440" tIns="45720" rIns="91440" bIns="4572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B</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．フォースバレー・コンシェルジュ株式会社</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11.5</a:t>
          </a: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176893</xdr:colOff>
      <xdr:row>763</xdr:row>
      <xdr:rowOff>190500</xdr:rowOff>
    </xdr:from>
    <xdr:to>
      <xdr:col>26</xdr:col>
      <xdr:colOff>63025</xdr:colOff>
      <xdr:row>765</xdr:row>
      <xdr:rowOff>100398</xdr:rowOff>
    </xdr:to>
    <xdr:sp macro="" textlink="">
      <xdr:nvSpPr>
        <xdr:cNvPr id="57" name="テキスト ボックス 56">
          <a:extLst>
            <a:ext uri="{FF2B5EF4-FFF2-40B4-BE49-F238E27FC236}">
              <a16:creationId xmlns:a16="http://schemas.microsoft.com/office/drawing/2014/main" id="{00000000-0008-0000-0000-000068000000}"/>
            </a:ext>
          </a:extLst>
        </xdr:cNvPr>
        <xdr:cNvSpPr txBox="1"/>
      </xdr:nvSpPr>
      <xdr:spPr>
        <a:xfrm>
          <a:off x="3577318" y="54206775"/>
          <a:ext cx="1686357" cy="929073"/>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クリーニング分野における外国人材受入れ体制適正化調査一式事業</a:t>
          </a:r>
        </a:p>
      </xdr:txBody>
    </xdr:sp>
    <xdr:clientData/>
  </xdr:twoCellAnchor>
  <xdr:twoCellAnchor>
    <xdr:from>
      <xdr:col>17</xdr:col>
      <xdr:colOff>81644</xdr:colOff>
      <xdr:row>763</xdr:row>
      <xdr:rowOff>95251</xdr:rowOff>
    </xdr:from>
    <xdr:to>
      <xdr:col>25</xdr:col>
      <xdr:colOff>169334</xdr:colOff>
      <xdr:row>765</xdr:row>
      <xdr:rowOff>18020</xdr:rowOff>
    </xdr:to>
    <xdr:sp macro="" textlink="">
      <xdr:nvSpPr>
        <xdr:cNvPr id="58" name="大かっこ 57">
          <a:extLst>
            <a:ext uri="{FF2B5EF4-FFF2-40B4-BE49-F238E27FC236}">
              <a16:creationId xmlns:a16="http://schemas.microsoft.com/office/drawing/2014/main" id="{00000000-0008-0000-0000-000067000000}"/>
            </a:ext>
          </a:extLst>
        </xdr:cNvPr>
        <xdr:cNvSpPr/>
      </xdr:nvSpPr>
      <xdr:spPr>
        <a:xfrm>
          <a:off x="3500061" y="52197001"/>
          <a:ext cx="1696356" cy="93876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80" zoomScale="90" zoomScaleNormal="75" zoomScaleSheetLayoutView="90" zoomScalePageLayoutView="85" workbookViewId="0">
      <selection activeCell="AD16" sqref="AD16:AJ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819</v>
      </c>
      <c r="AK2" s="206"/>
      <c r="AL2" s="206"/>
      <c r="AM2" s="206"/>
      <c r="AN2" s="98" t="s">
        <v>403</v>
      </c>
      <c r="AO2" s="206">
        <v>20</v>
      </c>
      <c r="AP2" s="206"/>
      <c r="AQ2" s="206"/>
      <c r="AR2" s="99" t="s">
        <v>708</v>
      </c>
      <c r="AS2" s="207">
        <v>450</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752</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711</v>
      </c>
      <c r="AF5" s="716"/>
      <c r="AG5" s="716"/>
      <c r="AH5" s="716"/>
      <c r="AI5" s="716"/>
      <c r="AJ5" s="716"/>
      <c r="AK5" s="716"/>
      <c r="AL5" s="716"/>
      <c r="AM5" s="716"/>
      <c r="AN5" s="716"/>
      <c r="AO5" s="716"/>
      <c r="AP5" s="717"/>
      <c r="AQ5" s="718" t="s">
        <v>712</v>
      </c>
      <c r="AR5" s="719"/>
      <c r="AS5" s="719"/>
      <c r="AT5" s="719"/>
      <c r="AU5" s="719"/>
      <c r="AV5" s="719"/>
      <c r="AW5" s="719"/>
      <c r="AX5" s="720"/>
    </row>
    <row r="6" spans="1:50" ht="30"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386</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26.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23.7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28.5"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33</v>
      </c>
      <c r="Q13" s="164"/>
      <c r="R13" s="164"/>
      <c r="S13" s="164"/>
      <c r="T13" s="164"/>
      <c r="U13" s="164"/>
      <c r="V13" s="165"/>
      <c r="W13" s="163">
        <v>155</v>
      </c>
      <c r="X13" s="164"/>
      <c r="Y13" s="164"/>
      <c r="Z13" s="164"/>
      <c r="AA13" s="164"/>
      <c r="AB13" s="164"/>
      <c r="AC13" s="165"/>
      <c r="AD13" s="163">
        <v>183</v>
      </c>
      <c r="AE13" s="164"/>
      <c r="AF13" s="164"/>
      <c r="AG13" s="164"/>
      <c r="AH13" s="164"/>
      <c r="AI13" s="164"/>
      <c r="AJ13" s="165"/>
      <c r="AK13" s="163">
        <v>55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v>73</v>
      </c>
      <c r="Q14" s="164"/>
      <c r="R14" s="164"/>
      <c r="S14" s="164"/>
      <c r="T14" s="164"/>
      <c r="U14" s="164"/>
      <c r="V14" s="165"/>
      <c r="W14" s="163">
        <v>76</v>
      </c>
      <c r="X14" s="164"/>
      <c r="Y14" s="164"/>
      <c r="Z14" s="164"/>
      <c r="AA14" s="164"/>
      <c r="AB14" s="164"/>
      <c r="AC14" s="165"/>
      <c r="AD14" s="163">
        <v>128</v>
      </c>
      <c r="AE14" s="164"/>
      <c r="AF14" s="164"/>
      <c r="AG14" s="164"/>
      <c r="AH14" s="164"/>
      <c r="AI14" s="164"/>
      <c r="AJ14" s="165"/>
      <c r="AK14" s="163" t="s">
        <v>820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265</v>
      </c>
      <c r="Q15" s="164"/>
      <c r="R15" s="164"/>
      <c r="S15" s="164"/>
      <c r="T15" s="164"/>
      <c r="U15" s="164"/>
      <c r="V15" s="165"/>
      <c r="W15" s="163">
        <v>73</v>
      </c>
      <c r="X15" s="164"/>
      <c r="Y15" s="164"/>
      <c r="Z15" s="164"/>
      <c r="AA15" s="164"/>
      <c r="AB15" s="164"/>
      <c r="AC15" s="165"/>
      <c r="AD15" s="163">
        <v>76</v>
      </c>
      <c r="AE15" s="164"/>
      <c r="AF15" s="164"/>
      <c r="AG15" s="164"/>
      <c r="AH15" s="164"/>
      <c r="AI15" s="164"/>
      <c r="AJ15" s="165"/>
      <c r="AK15" s="163">
        <v>128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-73</v>
      </c>
      <c r="Q16" s="164"/>
      <c r="R16" s="164"/>
      <c r="S16" s="164"/>
      <c r="T16" s="164"/>
      <c r="U16" s="164"/>
      <c r="V16" s="165"/>
      <c r="W16" s="163">
        <v>-76</v>
      </c>
      <c r="X16" s="164"/>
      <c r="Y16" s="164"/>
      <c r="Z16" s="164"/>
      <c r="AA16" s="164"/>
      <c r="AB16" s="164"/>
      <c r="AC16" s="165"/>
      <c r="AD16" s="163">
        <v>-128</v>
      </c>
      <c r="AE16" s="164"/>
      <c r="AF16" s="164"/>
      <c r="AG16" s="164"/>
      <c r="AH16" s="164"/>
      <c r="AI16" s="164"/>
      <c r="AJ16" s="165"/>
      <c r="AK16" s="163" t="s">
        <v>820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403</v>
      </c>
      <c r="X17" s="164"/>
      <c r="Y17" s="164"/>
      <c r="Z17" s="164"/>
      <c r="AA17" s="164"/>
      <c r="AB17" s="164"/>
      <c r="AC17" s="165"/>
      <c r="AD17" s="163" t="s">
        <v>820</v>
      </c>
      <c r="AE17" s="164"/>
      <c r="AF17" s="164"/>
      <c r="AG17" s="164"/>
      <c r="AH17" s="164"/>
      <c r="AI17" s="164"/>
      <c r="AJ17" s="165"/>
      <c r="AK17" s="163" t="s">
        <v>403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298</v>
      </c>
      <c r="Q18" s="170"/>
      <c r="R18" s="170"/>
      <c r="S18" s="170"/>
      <c r="T18" s="170"/>
      <c r="U18" s="170"/>
      <c r="V18" s="171"/>
      <c r="W18" s="169">
        <f>SUM(W13:AC17)</f>
        <v>228</v>
      </c>
      <c r="X18" s="170"/>
      <c r="Y18" s="170"/>
      <c r="Z18" s="170"/>
      <c r="AA18" s="170"/>
      <c r="AB18" s="170"/>
      <c r="AC18" s="171"/>
      <c r="AD18" s="169">
        <f>SUM(AD13:AJ17)</f>
        <v>259</v>
      </c>
      <c r="AE18" s="170"/>
      <c r="AF18" s="170"/>
      <c r="AG18" s="170"/>
      <c r="AH18" s="170"/>
      <c r="AI18" s="170"/>
      <c r="AJ18" s="171"/>
      <c r="AK18" s="169">
        <f>SUM(AK13:AQ17)</f>
        <v>183</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277</v>
      </c>
      <c r="Q19" s="164"/>
      <c r="R19" s="164"/>
      <c r="S19" s="164"/>
      <c r="T19" s="164"/>
      <c r="U19" s="164"/>
      <c r="V19" s="165"/>
      <c r="W19" s="163">
        <v>208.5</v>
      </c>
      <c r="X19" s="164"/>
      <c r="Y19" s="164"/>
      <c r="Z19" s="164"/>
      <c r="AA19" s="164"/>
      <c r="AB19" s="164"/>
      <c r="AC19" s="165"/>
      <c r="AD19" s="163">
        <v>133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0.92953020134228193</v>
      </c>
      <c r="Q20" s="535"/>
      <c r="R20" s="535"/>
      <c r="S20" s="535"/>
      <c r="T20" s="535"/>
      <c r="U20" s="535"/>
      <c r="V20" s="535"/>
      <c r="W20" s="535">
        <f t="shared" ref="W20" si="0">IF(W18=0, "-", SUM(W19)/W18)</f>
        <v>0.91447368421052633</v>
      </c>
      <c r="X20" s="535"/>
      <c r="Y20" s="535"/>
      <c r="Z20" s="535"/>
      <c r="AA20" s="535"/>
      <c r="AB20" s="535"/>
      <c r="AC20" s="535"/>
      <c r="AD20" s="535">
        <f t="shared" ref="AD20" si="1">IF(AD18=0, "-", SUM(AD19)/AD18)</f>
        <v>0.51351351351351349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350</v>
      </c>
      <c r="H21" s="919"/>
      <c r="I21" s="919"/>
      <c r="J21" s="919"/>
      <c r="K21" s="919"/>
      <c r="L21" s="919"/>
      <c r="M21" s="919"/>
      <c r="N21" s="919"/>
      <c r="O21" s="919"/>
      <c r="P21" s="535">
        <f>IF(P19=0, "-", SUM(P19)/SUM(P13,P14))</f>
        <v>2.6132075471698113</v>
      </c>
      <c r="Q21" s="535"/>
      <c r="R21" s="535"/>
      <c r="S21" s="535"/>
      <c r="T21" s="535"/>
      <c r="U21" s="535"/>
      <c r="V21" s="535"/>
      <c r="W21" s="535">
        <f t="shared" ref="W21" si="2">IF(W19=0, "-", SUM(W19)/SUM(W13,W14))</f>
        <v>0.90259740259740262</v>
      </c>
      <c r="X21" s="535"/>
      <c r="Y21" s="535"/>
      <c r="Z21" s="535"/>
      <c r="AA21" s="535"/>
      <c r="AB21" s="535"/>
      <c r="AC21" s="535"/>
      <c r="AD21" s="535">
        <f t="shared" ref="AD21" si="3">IF(AD19=0, "-", SUM(AD19)/SUM(AD13,AD14))</f>
        <v>0.42765273311897106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329</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34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16</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1.7</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723</v>
      </c>
      <c r="H26" s="136"/>
      <c r="I26" s="136"/>
      <c r="J26" s="136"/>
      <c r="K26" s="136"/>
      <c r="L26" s="136"/>
      <c r="M26" s="136"/>
      <c r="N26" s="136"/>
      <c r="O26" s="137"/>
      <c r="P26" s="163">
        <v>0.9</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724</v>
      </c>
      <c r="H27" s="136"/>
      <c r="I27" s="136"/>
      <c r="J27" s="136"/>
      <c r="K27" s="136"/>
      <c r="L27" s="136"/>
      <c r="M27" s="136"/>
      <c r="N27" s="136"/>
      <c r="O27" s="137"/>
      <c r="P27" s="163">
        <v>0.8</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333</v>
      </c>
      <c r="H28" s="226"/>
      <c r="I28" s="226"/>
      <c r="J28" s="226"/>
      <c r="K28" s="226"/>
      <c r="L28" s="226"/>
      <c r="M28" s="226"/>
      <c r="N28" s="226"/>
      <c r="O28" s="227"/>
      <c r="P28" s="169">
        <f>P29-SUM(P23:P27)</f>
        <v>1.6000000000000014</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55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345</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387</v>
      </c>
      <c r="AF30" s="383"/>
      <c r="AG30" s="383"/>
      <c r="AH30" s="384"/>
      <c r="AI30" s="385" t="s">
        <v>409</v>
      </c>
      <c r="AJ30" s="385"/>
      <c r="AK30" s="385"/>
      <c r="AL30" s="382"/>
      <c r="AM30" s="385" t="s">
        <v>506</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727</v>
      </c>
      <c r="AR31" s="178"/>
      <c r="AS31" s="179" t="s">
        <v>233</v>
      </c>
      <c r="AT31" s="202"/>
      <c r="AU31" s="271"/>
      <c r="AV31" s="271"/>
      <c r="AW31" s="375" t="s">
        <v>179</v>
      </c>
      <c r="AX31" s="376"/>
    </row>
    <row r="32" spans="1:50" ht="23.25" customHeight="1" x14ac:dyDescent="0.15">
      <c r="A32" s="511"/>
      <c r="B32" s="509"/>
      <c r="C32" s="509"/>
      <c r="D32" s="509"/>
      <c r="E32" s="509"/>
      <c r="F32" s="510"/>
      <c r="G32" s="536" t="s">
        <v>725</v>
      </c>
      <c r="H32" s="537"/>
      <c r="I32" s="537"/>
      <c r="J32" s="537"/>
      <c r="K32" s="537"/>
      <c r="L32" s="537"/>
      <c r="M32" s="537"/>
      <c r="N32" s="537"/>
      <c r="O32" s="538"/>
      <c r="P32" s="191" t="s">
        <v>726</v>
      </c>
      <c r="Q32" s="191"/>
      <c r="R32" s="191"/>
      <c r="S32" s="191"/>
      <c r="T32" s="191"/>
      <c r="U32" s="191"/>
      <c r="V32" s="191"/>
      <c r="W32" s="191"/>
      <c r="X32" s="233"/>
      <c r="Y32" s="339" t="s">
        <v>12</v>
      </c>
      <c r="Z32" s="545"/>
      <c r="AA32" s="546"/>
      <c r="AB32" s="547" t="s">
        <v>14</v>
      </c>
      <c r="AC32" s="547"/>
      <c r="AD32" s="547"/>
      <c r="AE32" s="363">
        <v>91.4</v>
      </c>
      <c r="AF32" s="364"/>
      <c r="AG32" s="364"/>
      <c r="AH32" s="364"/>
      <c r="AI32" s="363">
        <v>91.4</v>
      </c>
      <c r="AJ32" s="364"/>
      <c r="AK32" s="364"/>
      <c r="AL32" s="364"/>
      <c r="AM32" s="363"/>
      <c r="AN32" s="364"/>
      <c r="AO32" s="364"/>
      <c r="AP32" s="364"/>
      <c r="AQ32" s="166" t="s">
        <v>727</v>
      </c>
      <c r="AR32" s="167"/>
      <c r="AS32" s="167"/>
      <c r="AT32" s="168"/>
      <c r="AU32" s="364" t="s">
        <v>727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14</v>
      </c>
      <c r="AC33" s="518"/>
      <c r="AD33" s="518"/>
      <c r="AE33" s="363">
        <v>91.4</v>
      </c>
      <c r="AF33" s="364"/>
      <c r="AG33" s="364"/>
      <c r="AH33" s="364"/>
      <c r="AI33" s="363">
        <v>91.7</v>
      </c>
      <c r="AJ33" s="364"/>
      <c r="AK33" s="364"/>
      <c r="AL33" s="364"/>
      <c r="AM33" s="363">
        <v>91.7</v>
      </c>
      <c r="AN33" s="364"/>
      <c r="AO33" s="364"/>
      <c r="AP33" s="364"/>
      <c r="AQ33" s="166" t="s">
        <v>727</v>
      </c>
      <c r="AR33" s="167"/>
      <c r="AS33" s="167"/>
      <c r="AT33" s="168"/>
      <c r="AU33" s="364"/>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99.7</v>
      </c>
      <c r="AJ34" s="364"/>
      <c r="AK34" s="364"/>
      <c r="AL34" s="364"/>
      <c r="AM34" s="363" t="s">
        <v>816</v>
      </c>
      <c r="AN34" s="364"/>
      <c r="AO34" s="364"/>
      <c r="AP34" s="364"/>
      <c r="AQ34" s="166" t="s">
        <v>727</v>
      </c>
      <c r="AR34" s="167"/>
      <c r="AS34" s="167"/>
      <c r="AT34" s="168"/>
      <c r="AU34" s="364" t="s">
        <v>727</v>
      </c>
      <c r="AV34" s="364"/>
      <c r="AW34" s="364"/>
      <c r="AX34" s="365"/>
    </row>
    <row r="35" spans="1:51" ht="23.25" customHeight="1" x14ac:dyDescent="0.15">
      <c r="A35" s="891" t="s">
        <v>377</v>
      </c>
      <c r="B35" s="892"/>
      <c r="C35" s="892"/>
      <c r="D35" s="892"/>
      <c r="E35" s="892"/>
      <c r="F35" s="893"/>
      <c r="G35" s="897" t="s">
        <v>728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345</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345</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345</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345</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346</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341</v>
      </c>
      <c r="X65" s="864"/>
      <c r="Y65" s="867"/>
      <c r="Z65" s="867"/>
      <c r="AA65" s="868"/>
      <c r="AB65" s="861" t="s">
        <v>11</v>
      </c>
      <c r="AC65" s="857"/>
      <c r="AD65" s="858"/>
      <c r="AE65" s="335" t="s">
        <v>387</v>
      </c>
      <c r="AF65" s="335"/>
      <c r="AG65" s="335"/>
      <c r="AH65" s="335"/>
      <c r="AI65" s="335" t="s">
        <v>409</v>
      </c>
      <c r="AJ65" s="335"/>
      <c r="AK65" s="335"/>
      <c r="AL65" s="335"/>
      <c r="AM65" s="335" t="s">
        <v>506</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344</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351</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346</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380</v>
      </c>
      <c r="B78" s="907"/>
      <c r="C78" s="907"/>
      <c r="D78" s="907"/>
      <c r="E78" s="904" t="s">
        <v>324</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340</v>
      </c>
      <c r="AP79" s="127"/>
      <c r="AQ79" s="127"/>
      <c r="AR79" s="76"/>
      <c r="AS79" s="126"/>
      <c r="AT79" s="127"/>
      <c r="AU79" s="127"/>
      <c r="AV79" s="127"/>
      <c r="AW79" s="127"/>
      <c r="AX79" s="128"/>
      <c r="AY79">
        <f>COUNTIF($AR$79,"☑")</f>
        <v>0</v>
      </c>
    </row>
    <row r="80" spans="1:51" ht="18.75" hidden="1" customHeight="1" x14ac:dyDescent="0.15">
      <c r="A80" s="515" t="s">
        <v>147</v>
      </c>
      <c r="B80" s="840" t="s">
        <v>337</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347</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0" t="s">
        <v>414</v>
      </c>
      <c r="AR100" s="921"/>
      <c r="AS100" s="921"/>
      <c r="AT100" s="922"/>
      <c r="AU100" s="920" t="s">
        <v>540</v>
      </c>
      <c r="AV100" s="921"/>
      <c r="AW100" s="921"/>
      <c r="AX100" s="923"/>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732</v>
      </c>
      <c r="AC101" s="547"/>
      <c r="AD101" s="547"/>
      <c r="AE101" s="358">
        <v>1</v>
      </c>
      <c r="AF101" s="358"/>
      <c r="AG101" s="358"/>
      <c r="AH101" s="358"/>
      <c r="AI101" s="358">
        <v>1</v>
      </c>
      <c r="AJ101" s="358"/>
      <c r="AK101" s="358"/>
      <c r="AL101" s="358"/>
      <c r="AM101" s="358">
        <v>1</v>
      </c>
      <c r="AN101" s="358"/>
      <c r="AO101" s="358"/>
      <c r="AP101" s="358"/>
      <c r="AQ101" s="358" t="s">
        <v>738</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732</v>
      </c>
      <c r="AC102" s="547"/>
      <c r="AD102" s="547"/>
      <c r="AE102" s="358">
        <v>1</v>
      </c>
      <c r="AF102" s="358"/>
      <c r="AG102" s="358"/>
      <c r="AH102" s="358"/>
      <c r="AI102" s="358">
        <v>1</v>
      </c>
      <c r="AJ102" s="358"/>
      <c r="AK102" s="358"/>
      <c r="AL102" s="358"/>
      <c r="AM102" s="358">
        <v>1</v>
      </c>
      <c r="AN102" s="358"/>
      <c r="AO102" s="358"/>
      <c r="AP102" s="358"/>
      <c r="AQ102" s="358">
        <v>1</v>
      </c>
      <c r="AR102" s="358"/>
      <c r="AS102" s="358"/>
      <c r="AT102" s="358"/>
      <c r="AU102" s="371"/>
      <c r="AV102" s="372"/>
      <c r="AW102" s="372"/>
      <c r="AX102" s="924"/>
    </row>
    <row r="103" spans="1:60" ht="31.5" customHeight="1" x14ac:dyDescent="0.15">
      <c r="A103" s="484" t="s">
        <v>347</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540</v>
      </c>
      <c r="AV103" s="361"/>
      <c r="AW103" s="361"/>
      <c r="AX103" s="362"/>
      <c r="AY103">
        <f>COUNTA($G$104)</f>
        <v>1</v>
      </c>
    </row>
    <row r="104" spans="1:60" ht="23.25" customHeight="1" x14ac:dyDescent="0.15">
      <c r="A104" s="487"/>
      <c r="B104" s="488"/>
      <c r="C104" s="488"/>
      <c r="D104" s="488"/>
      <c r="E104" s="488"/>
      <c r="F104" s="489"/>
      <c r="G104" s="191" t="s">
        <v>730</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732</v>
      </c>
      <c r="AC104" s="468"/>
      <c r="AD104" s="469"/>
      <c r="AE104" s="358">
        <v>1</v>
      </c>
      <c r="AF104" s="358"/>
      <c r="AG104" s="358"/>
      <c r="AH104" s="358"/>
      <c r="AI104" s="358">
        <v>1</v>
      </c>
      <c r="AJ104" s="358"/>
      <c r="AK104" s="358"/>
      <c r="AL104" s="358"/>
      <c r="AM104" s="358">
        <v>1</v>
      </c>
      <c r="AN104" s="358"/>
      <c r="AO104" s="358"/>
      <c r="AP104" s="358"/>
      <c r="AQ104" s="358" t="s">
        <v>727</v>
      </c>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732</v>
      </c>
      <c r="AC105" s="404"/>
      <c r="AD105" s="405"/>
      <c r="AE105" s="358">
        <v>1</v>
      </c>
      <c r="AF105" s="358"/>
      <c r="AG105" s="358"/>
      <c r="AH105" s="358"/>
      <c r="AI105" s="358">
        <v>1</v>
      </c>
      <c r="AJ105" s="358"/>
      <c r="AK105" s="358"/>
      <c r="AL105" s="358"/>
      <c r="AM105" s="358">
        <v>1</v>
      </c>
      <c r="AN105" s="358"/>
      <c r="AO105" s="358"/>
      <c r="AP105" s="358"/>
      <c r="AQ105" s="358">
        <v>1</v>
      </c>
      <c r="AR105" s="358"/>
      <c r="AS105" s="358"/>
      <c r="AT105" s="358"/>
      <c r="AU105" s="358"/>
      <c r="AV105" s="358"/>
      <c r="AW105" s="358"/>
      <c r="AX105" s="359"/>
      <c r="AY105">
        <f>$AY$103</f>
        <v>1</v>
      </c>
    </row>
    <row r="106" spans="1:60" ht="31.5" hidden="1" customHeight="1" x14ac:dyDescent="0.15">
      <c r="A106" s="484" t="s">
        <v>347</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347</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347</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387</v>
      </c>
      <c r="AF115" s="335"/>
      <c r="AG115" s="335"/>
      <c r="AH115" s="335"/>
      <c r="AI115" s="335" t="s">
        <v>409</v>
      </c>
      <c r="AJ115" s="335"/>
      <c r="AK115" s="335"/>
      <c r="AL115" s="335"/>
      <c r="AM115" s="335" t="s">
        <v>506</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354</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387</v>
      </c>
      <c r="AF118" s="335"/>
      <c r="AG118" s="335"/>
      <c r="AH118" s="335"/>
      <c r="AI118" s="335" t="s">
        <v>409</v>
      </c>
      <c r="AJ118" s="335"/>
      <c r="AK118" s="335"/>
      <c r="AL118" s="335"/>
      <c r="AM118" s="335" t="s">
        <v>506</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354</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387</v>
      </c>
      <c r="AF121" s="335"/>
      <c r="AG121" s="335"/>
      <c r="AH121" s="335"/>
      <c r="AI121" s="335" t="s">
        <v>409</v>
      </c>
      <c r="AJ121" s="335"/>
      <c r="AK121" s="335"/>
      <c r="AL121" s="335"/>
      <c r="AM121" s="335" t="s">
        <v>506</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387</v>
      </c>
      <c r="AF124" s="335"/>
      <c r="AG124" s="335"/>
      <c r="AH124" s="335"/>
      <c r="AI124" s="335" t="s">
        <v>409</v>
      </c>
      <c r="AJ124" s="335"/>
      <c r="AK124" s="335"/>
      <c r="AL124" s="335"/>
      <c r="AM124" s="335" t="s">
        <v>506</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354</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354</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402</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727</v>
      </c>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c r="AF134" s="167"/>
      <c r="AG134" s="167"/>
      <c r="AH134" s="167"/>
      <c r="AI134" s="266"/>
      <c r="AJ134" s="167"/>
      <c r="AK134" s="167"/>
      <c r="AL134" s="167"/>
      <c r="AM134" s="266"/>
      <c r="AN134" s="167"/>
      <c r="AO134" s="167"/>
      <c r="AP134" s="167"/>
      <c r="AQ134" s="266" t="s">
        <v>727</v>
      </c>
      <c r="AR134" s="167"/>
      <c r="AS134" s="167"/>
      <c r="AT134" s="167"/>
      <c r="AU134" s="266" t="s">
        <v>727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c r="AF135" s="167"/>
      <c r="AG135" s="167"/>
      <c r="AH135" s="167"/>
      <c r="AI135" s="266"/>
      <c r="AJ135" s="167"/>
      <c r="AK135" s="167"/>
      <c r="AL135" s="167"/>
      <c r="AM135" s="266"/>
      <c r="AN135" s="167"/>
      <c r="AO135" s="167"/>
      <c r="AP135" s="167"/>
      <c r="AQ135" s="266" t="s">
        <v>727</v>
      </c>
      <c r="AR135" s="167"/>
      <c r="AS135" s="167"/>
      <c r="AT135" s="167"/>
      <c r="AU135" s="266"/>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698</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727</v>
      </c>
      <c r="AR137" s="271"/>
      <c r="AS137" s="179" t="s">
        <v>233</v>
      </c>
      <c r="AT137" s="202"/>
      <c r="AU137" s="178"/>
      <c r="AV137" s="178"/>
      <c r="AW137" s="179" t="s">
        <v>179</v>
      </c>
      <c r="AX137" s="180"/>
      <c r="AY137">
        <f>$AY$136</f>
        <v>1</v>
      </c>
    </row>
    <row r="138" spans="1:51" ht="39.75" customHeight="1" x14ac:dyDescent="0.15">
      <c r="A138" s="988"/>
      <c r="B138" s="253"/>
      <c r="C138" s="252"/>
      <c r="D138" s="253"/>
      <c r="E138" s="252"/>
      <c r="F138" s="314"/>
      <c r="G138" s="232" t="s">
        <v>736</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14</v>
      </c>
      <c r="AC138" s="224"/>
      <c r="AD138" s="224"/>
      <c r="AE138" s="266"/>
      <c r="AF138" s="167"/>
      <c r="AG138" s="167"/>
      <c r="AH138" s="167"/>
      <c r="AI138" s="266"/>
      <c r="AJ138" s="167"/>
      <c r="AK138" s="167"/>
      <c r="AL138" s="167"/>
      <c r="AM138" s="266"/>
      <c r="AN138" s="167"/>
      <c r="AO138" s="167"/>
      <c r="AP138" s="167"/>
      <c r="AQ138" s="266" t="s">
        <v>727</v>
      </c>
      <c r="AR138" s="167"/>
      <c r="AS138" s="167"/>
      <c r="AT138" s="167"/>
      <c r="AU138" s="266" t="s">
        <v>727</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14</v>
      </c>
      <c r="AC139" s="175"/>
      <c r="AD139" s="175"/>
      <c r="AE139" s="266"/>
      <c r="AF139" s="167"/>
      <c r="AG139" s="167"/>
      <c r="AH139" s="167"/>
      <c r="AI139" s="266"/>
      <c r="AJ139" s="167"/>
      <c r="AK139" s="167"/>
      <c r="AL139" s="167"/>
      <c r="AM139" s="266"/>
      <c r="AN139" s="167"/>
      <c r="AO139" s="167"/>
      <c r="AP139" s="167"/>
      <c r="AQ139" s="266" t="s">
        <v>727</v>
      </c>
      <c r="AR139" s="167"/>
      <c r="AS139" s="167"/>
      <c r="AT139" s="167"/>
      <c r="AU139" s="266"/>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0.5" customHeight="1" x14ac:dyDescent="0.15">
      <c r="A154" s="988"/>
      <c r="B154" s="253"/>
      <c r="C154" s="252"/>
      <c r="D154" s="253"/>
      <c r="E154" s="252"/>
      <c r="F154" s="314"/>
      <c r="G154" s="232" t="s">
        <v>727</v>
      </c>
      <c r="H154" s="191"/>
      <c r="I154" s="191"/>
      <c r="J154" s="191"/>
      <c r="K154" s="191"/>
      <c r="L154" s="191"/>
      <c r="M154" s="191"/>
      <c r="N154" s="191"/>
      <c r="O154" s="191"/>
      <c r="P154" s="233"/>
      <c r="Q154" s="190" t="s">
        <v>727</v>
      </c>
      <c r="R154" s="191"/>
      <c r="S154" s="191"/>
      <c r="T154" s="191"/>
      <c r="U154" s="191"/>
      <c r="V154" s="191"/>
      <c r="W154" s="191"/>
      <c r="X154" s="191"/>
      <c r="Y154" s="191"/>
      <c r="Z154" s="191"/>
      <c r="AA154" s="915"/>
      <c r="AB154" s="256" t="s">
        <v>727</v>
      </c>
      <c r="AC154" s="257"/>
      <c r="AD154" s="257"/>
      <c r="AE154" s="262" t="s">
        <v>727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0.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0.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0.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0.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814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17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670</v>
      </c>
      <c r="D430" s="251"/>
      <c r="E430" s="239" t="s">
        <v>396</v>
      </c>
      <c r="F430" s="444"/>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727</v>
      </c>
      <c r="AF432" s="178"/>
      <c r="AG432" s="179" t="s">
        <v>233</v>
      </c>
      <c r="AH432" s="202"/>
      <c r="AI432" s="216"/>
      <c r="AJ432" s="216"/>
      <c r="AK432" s="216"/>
      <c r="AL432" s="217"/>
      <c r="AM432" s="216"/>
      <c r="AN432" s="216"/>
      <c r="AO432" s="216"/>
      <c r="AP432" s="217"/>
      <c r="AQ432" s="231" t="s">
        <v>727</v>
      </c>
      <c r="AR432" s="178"/>
      <c r="AS432" s="179" t="s">
        <v>233</v>
      </c>
      <c r="AT432" s="202"/>
      <c r="AU432" s="178" t="s">
        <v>727</v>
      </c>
      <c r="AV432" s="178"/>
      <c r="AW432" s="179" t="s">
        <v>179</v>
      </c>
      <c r="AX432" s="180"/>
      <c r="AY432">
        <f>$AY$431</f>
        <v>1</v>
      </c>
    </row>
    <row r="433" spans="1:51" ht="23.25" customHeight="1" x14ac:dyDescent="0.15">
      <c r="A433" s="988"/>
      <c r="B433" s="253"/>
      <c r="C433" s="252"/>
      <c r="D433" s="253"/>
      <c r="E433" s="196"/>
      <c r="F433" s="197"/>
      <c r="G433" s="232" t="s">
        <v>727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737</v>
      </c>
      <c r="AC433" s="175"/>
      <c r="AD433" s="175"/>
      <c r="AE433" s="166" t="s">
        <v>727</v>
      </c>
      <c r="AF433" s="167"/>
      <c r="AG433" s="167"/>
      <c r="AH433" s="167"/>
      <c r="AI433" s="166" t="s">
        <v>727</v>
      </c>
      <c r="AJ433" s="167"/>
      <c r="AK433" s="167"/>
      <c r="AL433" s="167"/>
      <c r="AM433" s="166" t="s">
        <v>727</v>
      </c>
      <c r="AN433" s="167"/>
      <c r="AO433" s="167"/>
      <c r="AP433" s="168"/>
      <c r="AQ433" s="166" t="s">
        <v>727</v>
      </c>
      <c r="AR433" s="167"/>
      <c r="AS433" s="167"/>
      <c r="AT433" s="168"/>
      <c r="AU433" s="167" t="s">
        <v>727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737</v>
      </c>
      <c r="AC434" s="224"/>
      <c r="AD434" s="224"/>
      <c r="AE434" s="166" t="s">
        <v>727</v>
      </c>
      <c r="AF434" s="167"/>
      <c r="AG434" s="167"/>
      <c r="AH434" s="168"/>
      <c r="AI434" s="166" t="s">
        <v>727</v>
      </c>
      <c r="AJ434" s="167"/>
      <c r="AK434" s="167"/>
      <c r="AL434" s="167"/>
      <c r="AM434" s="166" t="s">
        <v>727</v>
      </c>
      <c r="AN434" s="167"/>
      <c r="AO434" s="167"/>
      <c r="AP434" s="168"/>
      <c r="AQ434" s="166" t="s">
        <v>727</v>
      </c>
      <c r="AR434" s="167"/>
      <c r="AS434" s="167"/>
      <c r="AT434" s="168"/>
      <c r="AU434" s="167" t="s">
        <v>727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727</v>
      </c>
      <c r="AF435" s="167"/>
      <c r="AG435" s="167"/>
      <c r="AH435" s="168"/>
      <c r="AI435" s="166" t="s">
        <v>727</v>
      </c>
      <c r="AJ435" s="167"/>
      <c r="AK435" s="167"/>
      <c r="AL435" s="167"/>
      <c r="AM435" s="166" t="s">
        <v>727</v>
      </c>
      <c r="AN435" s="167"/>
      <c r="AO435" s="167"/>
      <c r="AP435" s="168"/>
      <c r="AQ435" s="166" t="s">
        <v>727</v>
      </c>
      <c r="AR435" s="167"/>
      <c r="AS435" s="167"/>
      <c r="AT435" s="168"/>
      <c r="AU435" s="167" t="s">
        <v>727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727</v>
      </c>
      <c r="AF457" s="178"/>
      <c r="AG457" s="179" t="s">
        <v>233</v>
      </c>
      <c r="AH457" s="202"/>
      <c r="AI457" s="216"/>
      <c r="AJ457" s="216"/>
      <c r="AK457" s="216"/>
      <c r="AL457" s="217"/>
      <c r="AM457" s="216"/>
      <c r="AN457" s="216"/>
      <c r="AO457" s="216"/>
      <c r="AP457" s="217"/>
      <c r="AQ457" s="231" t="s">
        <v>727</v>
      </c>
      <c r="AR457" s="178"/>
      <c r="AS457" s="179" t="s">
        <v>233</v>
      </c>
      <c r="AT457" s="202"/>
      <c r="AU457" s="178" t="s">
        <v>727</v>
      </c>
      <c r="AV457" s="178"/>
      <c r="AW457" s="179" t="s">
        <v>179</v>
      </c>
      <c r="AX457" s="180"/>
      <c r="AY457">
        <f>$AY$456</f>
        <v>1</v>
      </c>
    </row>
    <row r="458" spans="1:51" ht="23.25" customHeight="1" x14ac:dyDescent="0.15">
      <c r="A458" s="988"/>
      <c r="B458" s="253"/>
      <c r="C458" s="252"/>
      <c r="D458" s="253"/>
      <c r="E458" s="196"/>
      <c r="F458" s="197"/>
      <c r="G458" s="232" t="s">
        <v>788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737</v>
      </c>
      <c r="AC458" s="175"/>
      <c r="AD458" s="175"/>
      <c r="AE458" s="166" t="s">
        <v>727</v>
      </c>
      <c r="AF458" s="167"/>
      <c r="AG458" s="167"/>
      <c r="AH458" s="167"/>
      <c r="AI458" s="166" t="s">
        <v>727</v>
      </c>
      <c r="AJ458" s="167"/>
      <c r="AK458" s="167"/>
      <c r="AL458" s="167"/>
      <c r="AM458" s="166" t="s">
        <v>727</v>
      </c>
      <c r="AN458" s="167"/>
      <c r="AO458" s="167"/>
      <c r="AP458" s="168"/>
      <c r="AQ458" s="166" t="s">
        <v>727</v>
      </c>
      <c r="AR458" s="167"/>
      <c r="AS458" s="167"/>
      <c r="AT458" s="168"/>
      <c r="AU458" s="167" t="s">
        <v>727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737</v>
      </c>
      <c r="AC459" s="224"/>
      <c r="AD459" s="224"/>
      <c r="AE459" s="166" t="s">
        <v>727</v>
      </c>
      <c r="AF459" s="167"/>
      <c r="AG459" s="167"/>
      <c r="AH459" s="168"/>
      <c r="AI459" s="166" t="s">
        <v>727</v>
      </c>
      <c r="AJ459" s="167"/>
      <c r="AK459" s="167"/>
      <c r="AL459" s="167"/>
      <c r="AM459" s="166" t="s">
        <v>727</v>
      </c>
      <c r="AN459" s="167"/>
      <c r="AO459" s="167"/>
      <c r="AP459" s="168"/>
      <c r="AQ459" s="166" t="s">
        <v>727</v>
      </c>
      <c r="AR459" s="167"/>
      <c r="AS459" s="167"/>
      <c r="AT459" s="168"/>
      <c r="AU459" s="167" t="s">
        <v>727</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727</v>
      </c>
      <c r="AF460" s="167"/>
      <c r="AG460" s="167"/>
      <c r="AH460" s="168"/>
      <c r="AI460" s="166" t="s">
        <v>727</v>
      </c>
      <c r="AJ460" s="167"/>
      <c r="AK460" s="167"/>
      <c r="AL460" s="167"/>
      <c r="AM460" s="166" t="s">
        <v>727</v>
      </c>
      <c r="AN460" s="167"/>
      <c r="AO460" s="167"/>
      <c r="AP460" s="168"/>
      <c r="AQ460" s="166" t="s">
        <v>727</v>
      </c>
      <c r="AR460" s="167"/>
      <c r="AS460" s="167"/>
      <c r="AT460" s="168"/>
      <c r="AU460" s="167" t="s">
        <v>727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18" customHeight="1" x14ac:dyDescent="0.15">
      <c r="A698" s="988"/>
      <c r="B698" s="253"/>
      <c r="C698" s="252"/>
      <c r="D698" s="253"/>
      <c r="E698" s="190" t="s">
        <v>788</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18"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715</v>
      </c>
      <c r="AE702" s="890"/>
      <c r="AF702" s="890"/>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39"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715</v>
      </c>
      <c r="AE703" s="185"/>
      <c r="AF703" s="185"/>
      <c r="AG703" s="663" t="s">
        <v>744</v>
      </c>
      <c r="AH703" s="664"/>
      <c r="AI703" s="664"/>
      <c r="AJ703" s="664"/>
      <c r="AK703" s="664"/>
      <c r="AL703" s="664"/>
      <c r="AM703" s="664"/>
      <c r="AN703" s="664"/>
      <c r="AO703" s="664"/>
      <c r="AP703" s="664"/>
      <c r="AQ703" s="664"/>
      <c r="AR703" s="664"/>
      <c r="AS703" s="664"/>
      <c r="AT703" s="664"/>
      <c r="AU703" s="664"/>
      <c r="AV703" s="664"/>
      <c r="AW703" s="664"/>
      <c r="AX703" s="665"/>
    </row>
    <row r="704" spans="1:51" ht="47.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715</v>
      </c>
      <c r="AE704" s="582"/>
      <c r="AF704" s="582"/>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739</v>
      </c>
      <c r="AE705" s="732"/>
      <c r="AF705" s="732"/>
      <c r="AG705" s="190" t="s">
        <v>792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6.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715</v>
      </c>
      <c r="AE708" s="667"/>
      <c r="AF708" s="667"/>
      <c r="AG708" s="522" t="s">
        <v>746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719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742</v>
      </c>
      <c r="AE710" s="185"/>
      <c r="AF710" s="185"/>
      <c r="AG710" s="663" t="s">
        <v>719</v>
      </c>
      <c r="AH710" s="664"/>
      <c r="AI710" s="664"/>
      <c r="AJ710" s="664"/>
      <c r="AK710" s="664"/>
      <c r="AL710" s="664"/>
      <c r="AM710" s="664"/>
      <c r="AN710" s="664"/>
      <c r="AO710" s="664"/>
      <c r="AP710" s="664"/>
      <c r="AQ710" s="664"/>
      <c r="AR710" s="664"/>
      <c r="AS710" s="664"/>
      <c r="AT710" s="664"/>
      <c r="AU710" s="664"/>
      <c r="AV710" s="664"/>
      <c r="AW710" s="664"/>
      <c r="AX710" s="665"/>
    </row>
    <row r="711" spans="1:50" ht="3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715</v>
      </c>
      <c r="AE711" s="185"/>
      <c r="AF711" s="185"/>
      <c r="AG711" s="663" t="s">
        <v>747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342</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739</v>
      </c>
      <c r="AE712" s="582"/>
      <c r="AF712" s="582"/>
      <c r="AG712" s="590" t="s">
        <v>817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3" t="s">
        <v>818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719</v>
      </c>
      <c r="AH714" s="689"/>
      <c r="AI714" s="689"/>
      <c r="AJ714" s="689"/>
      <c r="AK714" s="689"/>
      <c r="AL714" s="689"/>
      <c r="AM714" s="689"/>
      <c r="AN714" s="689"/>
      <c r="AO714" s="689"/>
      <c r="AP714" s="689"/>
      <c r="AQ714" s="689"/>
      <c r="AR714" s="689"/>
      <c r="AS714" s="689"/>
      <c r="AT714" s="689"/>
      <c r="AU714" s="689"/>
      <c r="AV714" s="689"/>
      <c r="AW714" s="689"/>
      <c r="AX714" s="690"/>
    </row>
    <row r="715" spans="1:50" ht="37.5" customHeight="1" x14ac:dyDescent="0.15">
      <c r="A715" s="617" t="s">
        <v>40</v>
      </c>
      <c r="B715" s="653"/>
      <c r="C715" s="658" t="s">
        <v>322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715</v>
      </c>
      <c r="AE715" s="667"/>
      <c r="AF715" s="773"/>
      <c r="AG715" s="522" t="s">
        <v>748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t="s">
        <v>719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715</v>
      </c>
      <c r="AE717" s="185"/>
      <c r="AF717" s="185"/>
      <c r="AG717" s="663" t="s">
        <v>749</v>
      </c>
      <c r="AH717" s="664"/>
      <c r="AI717" s="664"/>
      <c r="AJ717" s="664"/>
      <c r="AK717" s="664"/>
      <c r="AL717" s="664"/>
      <c r="AM717" s="664"/>
      <c r="AN717" s="664"/>
      <c r="AO717" s="664"/>
      <c r="AP717" s="664"/>
      <c r="AQ717" s="664"/>
      <c r="AR717" s="664"/>
      <c r="AS717" s="664"/>
      <c r="AT717" s="664"/>
      <c r="AU717" s="664"/>
      <c r="AV717" s="664"/>
      <c r="AW717" s="664"/>
      <c r="AX717" s="665"/>
    </row>
    <row r="718" spans="1:50" ht="39"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715</v>
      </c>
      <c r="AE718" s="185"/>
      <c r="AF718" s="185"/>
      <c r="AG718" s="193" t="s">
        <v>750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715</v>
      </c>
      <c r="AE719" s="667"/>
      <c r="AF719" s="667"/>
      <c r="AG719" s="190" t="s">
        <v>751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335</v>
      </c>
      <c r="D720" s="926"/>
      <c r="E720" s="926"/>
      <c r="F720" s="929"/>
      <c r="G720" s="925" t="s">
        <v>336</v>
      </c>
      <c r="H720" s="926"/>
      <c r="I720" s="926"/>
      <c r="J720" s="926"/>
      <c r="K720" s="926"/>
      <c r="L720" s="926"/>
      <c r="M720" s="926"/>
      <c r="N720" s="925" t="s">
        <v>339</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752</v>
      </c>
      <c r="D721" s="913"/>
      <c r="E721" s="913"/>
      <c r="F721" s="914"/>
      <c r="G721" s="930"/>
      <c r="H721" s="931"/>
      <c r="I721" s="77" t="str">
        <f>IF(OR(G721="　", G721=""), "", "-")</f>
        <v/>
      </c>
      <c r="J721" s="911"/>
      <c r="K721" s="911"/>
      <c r="L721" s="77" t="str">
        <f>IF(M721="","","-")</f>
        <v/>
      </c>
      <c r="M721" s="78"/>
      <c r="N721" s="908" t="s">
        <v>806</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48" customHeight="1" x14ac:dyDescent="0.15">
      <c r="A726" s="617" t="s">
        <v>48</v>
      </c>
      <c r="B726" s="618"/>
      <c r="C726" s="439" t="s">
        <v>53</v>
      </c>
      <c r="D726" s="577"/>
      <c r="E726" s="577"/>
      <c r="F726" s="578"/>
      <c r="G726" s="793" t="s">
        <v>753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48" customHeight="1" thickBot="1" x14ac:dyDescent="0.2">
      <c r="A727" s="619"/>
      <c r="B727" s="620"/>
      <c r="C727" s="694" t="s">
        <v>57</v>
      </c>
      <c r="D727" s="695"/>
      <c r="E727" s="695"/>
      <c r="F727" s="696"/>
      <c r="G727" s="791" t="s">
        <v>754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24.75" customHeight="1" thickBot="1" x14ac:dyDescent="0.2">
      <c r="A729" s="761" t="s">
        <v>755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348</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756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757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758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759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760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761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756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762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763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752</v>
      </c>
      <c r="F746" s="113"/>
      <c r="G746" s="113"/>
      <c r="H746" s="100" t="str">
        <f>IF(E746="","","-")</f>
        <v>-</v>
      </c>
      <c r="I746" s="113"/>
      <c r="J746" s="113"/>
      <c r="K746" s="100" t="str">
        <f>IF(I746="","","-")</f>
        <v/>
      </c>
      <c r="L746" s="104">
        <v>385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752</v>
      </c>
      <c r="F747" s="113"/>
      <c r="G747" s="113"/>
      <c r="H747" s="100" t="str">
        <f>IF(E747="","","-")</f>
        <v>-</v>
      </c>
      <c r="I747" s="113"/>
      <c r="J747" s="113"/>
      <c r="K747" s="100" t="str">
        <f>IF(I747="","","-")</f>
        <v/>
      </c>
      <c r="L747" s="104">
        <v>393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383</v>
      </c>
      <c r="B787" s="757"/>
      <c r="C787" s="757"/>
      <c r="D787" s="757"/>
      <c r="E787" s="757"/>
      <c r="F787" s="758"/>
      <c r="G787" s="435" t="s">
        <v>764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766</v>
      </c>
      <c r="H789" s="446"/>
      <c r="I789" s="446"/>
      <c r="J789" s="446"/>
      <c r="K789" s="447"/>
      <c r="L789" s="448" t="s">
        <v>793</v>
      </c>
      <c r="M789" s="449"/>
      <c r="N789" s="449"/>
      <c r="O789" s="449"/>
      <c r="P789" s="449"/>
      <c r="Q789" s="449"/>
      <c r="R789" s="449"/>
      <c r="S789" s="449"/>
      <c r="T789" s="449"/>
      <c r="U789" s="449"/>
      <c r="V789" s="449"/>
      <c r="W789" s="449"/>
      <c r="X789" s="450"/>
      <c r="Y789" s="451">
        <v>57.7</v>
      </c>
      <c r="Z789" s="452"/>
      <c r="AA789" s="452"/>
      <c r="AB789" s="553"/>
      <c r="AC789" s="445" t="s">
        <v>766</v>
      </c>
      <c r="AD789" s="446"/>
      <c r="AE789" s="446"/>
      <c r="AF789" s="446"/>
      <c r="AG789" s="447"/>
      <c r="AH789" s="448" t="s">
        <v>768</v>
      </c>
      <c r="AI789" s="449"/>
      <c r="AJ789" s="449"/>
      <c r="AK789" s="449"/>
      <c r="AL789" s="449"/>
      <c r="AM789" s="449"/>
      <c r="AN789" s="449"/>
      <c r="AO789" s="449"/>
      <c r="AP789" s="449"/>
      <c r="AQ789" s="449"/>
      <c r="AR789" s="449"/>
      <c r="AS789" s="449"/>
      <c r="AT789" s="450"/>
      <c r="AU789" s="451">
        <v>6.9</v>
      </c>
      <c r="AV789" s="452"/>
      <c r="AW789" s="452"/>
      <c r="AX789" s="453"/>
    </row>
    <row r="790" spans="1:51" ht="24.75" customHeight="1" x14ac:dyDescent="0.15">
      <c r="A790" s="552"/>
      <c r="B790" s="759"/>
      <c r="C790" s="759"/>
      <c r="D790" s="759"/>
      <c r="E790" s="759"/>
      <c r="F790" s="760"/>
      <c r="G790" s="348" t="s">
        <v>789</v>
      </c>
      <c r="H790" s="349"/>
      <c r="I790" s="349"/>
      <c r="J790" s="349"/>
      <c r="K790" s="350"/>
      <c r="L790" s="398" t="s">
        <v>794</v>
      </c>
      <c r="M790" s="399"/>
      <c r="N790" s="399"/>
      <c r="O790" s="399"/>
      <c r="P790" s="399"/>
      <c r="Q790" s="399"/>
      <c r="R790" s="399"/>
      <c r="S790" s="399"/>
      <c r="T790" s="399"/>
      <c r="U790" s="399"/>
      <c r="V790" s="399"/>
      <c r="W790" s="399"/>
      <c r="X790" s="400"/>
      <c r="Y790" s="395">
        <v>23.9</v>
      </c>
      <c r="Z790" s="396"/>
      <c r="AA790" s="396"/>
      <c r="AB790" s="402"/>
      <c r="AC790" s="348" t="s">
        <v>767</v>
      </c>
      <c r="AD790" s="349"/>
      <c r="AE790" s="349"/>
      <c r="AF790" s="349"/>
      <c r="AG790" s="350"/>
      <c r="AH790" s="398" t="s">
        <v>769</v>
      </c>
      <c r="AI790" s="399"/>
      <c r="AJ790" s="399"/>
      <c r="AK790" s="399"/>
      <c r="AL790" s="399"/>
      <c r="AM790" s="399"/>
      <c r="AN790" s="399"/>
      <c r="AO790" s="399"/>
      <c r="AP790" s="399"/>
      <c r="AQ790" s="399"/>
      <c r="AR790" s="399"/>
      <c r="AS790" s="399"/>
      <c r="AT790" s="400"/>
      <c r="AU790" s="395">
        <v>2</v>
      </c>
      <c r="AV790" s="396"/>
      <c r="AW790" s="396"/>
      <c r="AX790" s="397"/>
    </row>
    <row r="791" spans="1:51" ht="24.75" customHeight="1" x14ac:dyDescent="0.15">
      <c r="A791" s="552"/>
      <c r="B791" s="759"/>
      <c r="C791" s="759"/>
      <c r="D791" s="759"/>
      <c r="E791" s="759"/>
      <c r="F791" s="760"/>
      <c r="G791" s="348" t="s">
        <v>790</v>
      </c>
      <c r="H791" s="349"/>
      <c r="I791" s="349"/>
      <c r="J791" s="349"/>
      <c r="K791" s="350"/>
      <c r="L791" s="398" t="s">
        <v>795</v>
      </c>
      <c r="M791" s="399"/>
      <c r="N791" s="399"/>
      <c r="O791" s="399"/>
      <c r="P791" s="399"/>
      <c r="Q791" s="399"/>
      <c r="R791" s="399"/>
      <c r="S791" s="399"/>
      <c r="T791" s="399"/>
      <c r="U791" s="399"/>
      <c r="V791" s="399"/>
      <c r="W791" s="399"/>
      <c r="X791" s="400"/>
      <c r="Y791" s="395">
        <v>6.4</v>
      </c>
      <c r="Z791" s="396"/>
      <c r="AA791" s="396"/>
      <c r="AB791" s="402"/>
      <c r="AC791" s="348" t="s">
        <v>772</v>
      </c>
      <c r="AD791" s="349"/>
      <c r="AE791" s="349"/>
      <c r="AF791" s="349"/>
      <c r="AG791" s="350"/>
      <c r="AH791" s="398" t="s">
        <v>773</v>
      </c>
      <c r="AI791" s="399"/>
      <c r="AJ791" s="399"/>
      <c r="AK791" s="399"/>
      <c r="AL791" s="399"/>
      <c r="AM791" s="399"/>
      <c r="AN791" s="399"/>
      <c r="AO791" s="399"/>
      <c r="AP791" s="399"/>
      <c r="AQ791" s="399"/>
      <c r="AR791" s="399"/>
      <c r="AS791" s="399"/>
      <c r="AT791" s="400"/>
      <c r="AU791" s="395">
        <v>0.8</v>
      </c>
      <c r="AV791" s="396"/>
      <c r="AW791" s="396"/>
      <c r="AX791" s="397"/>
    </row>
    <row r="792" spans="1:51" ht="24.75" customHeight="1" x14ac:dyDescent="0.15">
      <c r="A792" s="552"/>
      <c r="B792" s="759"/>
      <c r="C792" s="759"/>
      <c r="D792" s="759"/>
      <c r="E792" s="759"/>
      <c r="F792" s="760"/>
      <c r="G792" s="348" t="s">
        <v>772</v>
      </c>
      <c r="H792" s="349"/>
      <c r="I792" s="349"/>
      <c r="J792" s="349"/>
      <c r="K792" s="350"/>
      <c r="L792" s="398" t="s">
        <v>796</v>
      </c>
      <c r="M792" s="399"/>
      <c r="N792" s="399"/>
      <c r="O792" s="399"/>
      <c r="P792" s="399"/>
      <c r="Q792" s="399"/>
      <c r="R792" s="399"/>
      <c r="S792" s="399"/>
      <c r="T792" s="399"/>
      <c r="U792" s="399"/>
      <c r="V792" s="399"/>
      <c r="W792" s="399"/>
      <c r="X792" s="400"/>
      <c r="Y792" s="395">
        <v>1.5</v>
      </c>
      <c r="Z792" s="396"/>
      <c r="AA792" s="396"/>
      <c r="AB792" s="402"/>
      <c r="AC792" s="348" t="s">
        <v>770</v>
      </c>
      <c r="AD792" s="349"/>
      <c r="AE792" s="349"/>
      <c r="AF792" s="349"/>
      <c r="AG792" s="350"/>
      <c r="AH792" s="398" t="s">
        <v>771</v>
      </c>
      <c r="AI792" s="399"/>
      <c r="AJ792" s="399"/>
      <c r="AK792" s="399"/>
      <c r="AL792" s="399"/>
      <c r="AM792" s="399"/>
      <c r="AN792" s="399"/>
      <c r="AO792" s="399"/>
      <c r="AP792" s="399"/>
      <c r="AQ792" s="399"/>
      <c r="AR792" s="399"/>
      <c r="AS792" s="399"/>
      <c r="AT792" s="400"/>
      <c r="AU792" s="395">
        <v>1.8</v>
      </c>
      <c r="AV792" s="396"/>
      <c r="AW792" s="396"/>
      <c r="AX792" s="397"/>
    </row>
    <row r="793" spans="1:51" ht="24.75" customHeight="1" x14ac:dyDescent="0.15">
      <c r="A793" s="552"/>
      <c r="B793" s="759"/>
      <c r="C793" s="759"/>
      <c r="D793" s="759"/>
      <c r="E793" s="759"/>
      <c r="F793" s="760"/>
      <c r="G793" s="348" t="s">
        <v>791</v>
      </c>
      <c r="H793" s="349"/>
      <c r="I793" s="349"/>
      <c r="J793" s="349"/>
      <c r="K793" s="350"/>
      <c r="L793" s="398" t="s">
        <v>797</v>
      </c>
      <c r="M793" s="399"/>
      <c r="N793" s="399"/>
      <c r="O793" s="399"/>
      <c r="P793" s="399"/>
      <c r="Q793" s="399"/>
      <c r="R793" s="399"/>
      <c r="S793" s="399"/>
      <c r="T793" s="399"/>
      <c r="U793" s="399"/>
      <c r="V793" s="399"/>
      <c r="W793" s="399"/>
      <c r="X793" s="400"/>
      <c r="Y793" s="395">
        <v>0.8</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t="s">
        <v>770</v>
      </c>
      <c r="H794" s="349"/>
      <c r="I794" s="349"/>
      <c r="J794" s="349"/>
      <c r="K794" s="350"/>
      <c r="L794" s="398" t="s">
        <v>798</v>
      </c>
      <c r="M794" s="399"/>
      <c r="N794" s="399"/>
      <c r="O794" s="399"/>
      <c r="P794" s="399"/>
      <c r="Q794" s="399"/>
      <c r="R794" s="399"/>
      <c r="S794" s="399"/>
      <c r="T794" s="399"/>
      <c r="U794" s="399"/>
      <c r="V794" s="399"/>
      <c r="W794" s="399"/>
      <c r="X794" s="400"/>
      <c r="Y794" s="395">
        <v>21.7</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112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11.500000000000002</v>
      </c>
      <c r="AV799" s="412"/>
      <c r="AW799" s="412"/>
      <c r="AX799" s="414"/>
    </row>
    <row r="800" spans="1:51" ht="24.75" customHeight="1" x14ac:dyDescent="0.15">
      <c r="A800" s="552"/>
      <c r="B800" s="759"/>
      <c r="C800" s="759"/>
      <c r="D800" s="759"/>
      <c r="E800" s="759"/>
      <c r="F800" s="760"/>
      <c r="G800" s="435" t="s">
        <v>807</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808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774</v>
      </c>
      <c r="H802" s="446"/>
      <c r="I802" s="446"/>
      <c r="J802" s="446"/>
      <c r="K802" s="447"/>
      <c r="L802" s="448" t="s">
        <v>811</v>
      </c>
      <c r="M802" s="449"/>
      <c r="N802" s="449"/>
      <c r="O802" s="449"/>
      <c r="P802" s="449"/>
      <c r="Q802" s="449"/>
      <c r="R802" s="449"/>
      <c r="S802" s="449"/>
      <c r="T802" s="449"/>
      <c r="U802" s="449"/>
      <c r="V802" s="449"/>
      <c r="W802" s="449"/>
      <c r="X802" s="450"/>
      <c r="Y802" s="451">
        <v>0.4</v>
      </c>
      <c r="Z802" s="452"/>
      <c r="AA802" s="452"/>
      <c r="AB802" s="553"/>
      <c r="AC802" s="445" t="s">
        <v>776</v>
      </c>
      <c r="AD802" s="446"/>
      <c r="AE802" s="446"/>
      <c r="AF802" s="446"/>
      <c r="AG802" s="447"/>
      <c r="AH802" s="448" t="s">
        <v>775</v>
      </c>
      <c r="AI802" s="449"/>
      <c r="AJ802" s="449"/>
      <c r="AK802" s="449"/>
      <c r="AL802" s="449"/>
      <c r="AM802" s="449"/>
      <c r="AN802" s="449"/>
      <c r="AO802" s="449"/>
      <c r="AP802" s="449"/>
      <c r="AQ802" s="449"/>
      <c r="AR802" s="449"/>
      <c r="AS802" s="449"/>
      <c r="AT802" s="450"/>
      <c r="AU802" s="451">
        <v>0.4</v>
      </c>
      <c r="AV802" s="452"/>
      <c r="AW802" s="452"/>
      <c r="AX802" s="453"/>
      <c r="AY802">
        <f t="shared" ref="AY802:AY812" si="115">$AY$800</f>
        <v>2</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0.4</v>
      </c>
      <c r="AV812" s="412"/>
      <c r="AW812" s="412"/>
      <c r="AX812" s="414"/>
      <c r="AY812">
        <f t="shared" si="115"/>
        <v>2</v>
      </c>
    </row>
    <row r="813" spans="1:51" ht="24.75" customHeight="1" x14ac:dyDescent="0.15">
      <c r="A813" s="552"/>
      <c r="B813" s="759"/>
      <c r="C813" s="759"/>
      <c r="D813" s="759"/>
      <c r="E813" s="759"/>
      <c r="F813" s="760"/>
      <c r="G813" s="435" t="s">
        <v>810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809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1</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1</v>
      </c>
    </row>
    <row r="815" spans="1:51" ht="24.75" customHeight="1" x14ac:dyDescent="0.15">
      <c r="A815" s="552"/>
      <c r="B815" s="759"/>
      <c r="C815" s="759"/>
      <c r="D815" s="759"/>
      <c r="E815" s="759"/>
      <c r="F815" s="760"/>
      <c r="G815" s="445" t="s">
        <v>778</v>
      </c>
      <c r="H815" s="446"/>
      <c r="I815" s="446"/>
      <c r="J815" s="446"/>
      <c r="K815" s="447"/>
      <c r="L815" s="448" t="s">
        <v>777</v>
      </c>
      <c r="M815" s="449"/>
      <c r="N815" s="449"/>
      <c r="O815" s="449"/>
      <c r="P815" s="449"/>
      <c r="Q815" s="449"/>
      <c r="R815" s="449"/>
      <c r="S815" s="449"/>
      <c r="T815" s="449"/>
      <c r="U815" s="449"/>
      <c r="V815" s="449"/>
      <c r="W815" s="449"/>
      <c r="X815" s="450"/>
      <c r="Y815" s="451">
        <v>13</v>
      </c>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1</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1</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1</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1</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1</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1</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1</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1</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1</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1</v>
      </c>
    </row>
    <row r="825" spans="1:51" ht="24.75" customHeight="1" x14ac:dyDescent="0.1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13</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1</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340</v>
      </c>
      <c r="AM839" s="950"/>
      <c r="AN839" s="950"/>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334</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59.25" customHeight="1" x14ac:dyDescent="0.15">
      <c r="A845" s="401">
        <v>1</v>
      </c>
      <c r="B845" s="401">
        <v>1</v>
      </c>
      <c r="C845" s="420" t="s">
        <v>779</v>
      </c>
      <c r="D845" s="415"/>
      <c r="E845" s="415"/>
      <c r="F845" s="415"/>
      <c r="G845" s="415"/>
      <c r="H845" s="415"/>
      <c r="I845" s="415"/>
      <c r="J845" s="416">
        <v>5010401023057</v>
      </c>
      <c r="K845" s="417"/>
      <c r="L845" s="417"/>
      <c r="M845" s="417"/>
      <c r="N845" s="417"/>
      <c r="O845" s="417"/>
      <c r="P845" s="421" t="s">
        <v>780</v>
      </c>
      <c r="Q845" s="317"/>
      <c r="R845" s="317"/>
      <c r="S845" s="317"/>
      <c r="T845" s="317"/>
      <c r="U845" s="317"/>
      <c r="V845" s="317"/>
      <c r="W845" s="317"/>
      <c r="X845" s="317"/>
      <c r="Y845" s="318">
        <v>112</v>
      </c>
      <c r="Z845" s="319"/>
      <c r="AA845" s="319"/>
      <c r="AB845" s="320"/>
      <c r="AC845" s="322" t="s">
        <v>370</v>
      </c>
      <c r="AD845" s="323"/>
      <c r="AE845" s="323"/>
      <c r="AF845" s="323"/>
      <c r="AG845" s="323"/>
      <c r="AH845" s="418">
        <v>1</v>
      </c>
      <c r="AI845" s="419"/>
      <c r="AJ845" s="419"/>
      <c r="AK845" s="419"/>
      <c r="AL845" s="326">
        <v>100</v>
      </c>
      <c r="AM845" s="327"/>
      <c r="AN845" s="327"/>
      <c r="AO845" s="328"/>
      <c r="AP845" s="321" t="s">
        <v>781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334</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1" customHeight="1" x14ac:dyDescent="0.15">
      <c r="A878" s="401">
        <v>1</v>
      </c>
      <c r="B878" s="401">
        <v>1</v>
      </c>
      <c r="C878" s="420" t="s">
        <v>782</v>
      </c>
      <c r="D878" s="415"/>
      <c r="E878" s="415"/>
      <c r="F878" s="415"/>
      <c r="G878" s="415"/>
      <c r="H878" s="415"/>
      <c r="I878" s="415"/>
      <c r="J878" s="416">
        <v>1010001113872</v>
      </c>
      <c r="K878" s="417"/>
      <c r="L878" s="417"/>
      <c r="M878" s="417"/>
      <c r="N878" s="417"/>
      <c r="O878" s="417"/>
      <c r="P878" s="421" t="s">
        <v>783</v>
      </c>
      <c r="Q878" s="317"/>
      <c r="R878" s="317"/>
      <c r="S878" s="317"/>
      <c r="T878" s="317"/>
      <c r="U878" s="317"/>
      <c r="V878" s="317"/>
      <c r="W878" s="317"/>
      <c r="X878" s="317"/>
      <c r="Y878" s="318">
        <v>11.5</v>
      </c>
      <c r="Z878" s="319"/>
      <c r="AA878" s="319"/>
      <c r="AB878" s="320"/>
      <c r="AC878" s="322" t="s">
        <v>370</v>
      </c>
      <c r="AD878" s="323"/>
      <c r="AE878" s="323"/>
      <c r="AF878" s="323"/>
      <c r="AG878" s="323"/>
      <c r="AH878" s="418">
        <v>2</v>
      </c>
      <c r="AI878" s="419"/>
      <c r="AJ878" s="419"/>
      <c r="AK878" s="419"/>
      <c r="AL878" s="326">
        <v>50</v>
      </c>
      <c r="AM878" s="327"/>
      <c r="AN878" s="327"/>
      <c r="AO878" s="328"/>
      <c r="AP878" s="321" t="s">
        <v>781</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334</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812</v>
      </c>
      <c r="D911" s="415"/>
      <c r="E911" s="415"/>
      <c r="F911" s="415"/>
      <c r="G911" s="415"/>
      <c r="H911" s="415"/>
      <c r="I911" s="415"/>
      <c r="J911" s="416">
        <v>6010001021699</v>
      </c>
      <c r="K911" s="417"/>
      <c r="L911" s="417"/>
      <c r="M911" s="417"/>
      <c r="N911" s="417"/>
      <c r="O911" s="417"/>
      <c r="P911" s="421" t="s">
        <v>813</v>
      </c>
      <c r="Q911" s="317"/>
      <c r="R911" s="317"/>
      <c r="S911" s="317"/>
      <c r="T911" s="317"/>
      <c r="U911" s="317"/>
      <c r="V911" s="317"/>
      <c r="W911" s="317"/>
      <c r="X911" s="317"/>
      <c r="Y911" s="318">
        <v>0.4</v>
      </c>
      <c r="Z911" s="319"/>
      <c r="AA911" s="319"/>
      <c r="AB911" s="320"/>
      <c r="AC911" s="322" t="s">
        <v>375</v>
      </c>
      <c r="AD911" s="323"/>
      <c r="AE911" s="323"/>
      <c r="AF911" s="323"/>
      <c r="AG911" s="323"/>
      <c r="AH911" s="418" t="s">
        <v>781</v>
      </c>
      <c r="AI911" s="419"/>
      <c r="AJ911" s="419"/>
      <c r="AK911" s="419"/>
      <c r="AL911" s="326">
        <v>100</v>
      </c>
      <c r="AM911" s="327"/>
      <c r="AN911" s="327"/>
      <c r="AO911" s="328"/>
      <c r="AP911" s="321" t="s">
        <v>781</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334</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784</v>
      </c>
      <c r="D944" s="415"/>
      <c r="E944" s="415"/>
      <c r="F944" s="415"/>
      <c r="G944" s="415"/>
      <c r="H944" s="415"/>
      <c r="I944" s="415"/>
      <c r="J944" s="416">
        <v>6010601003790</v>
      </c>
      <c r="K944" s="417"/>
      <c r="L944" s="417"/>
      <c r="M944" s="417"/>
      <c r="N944" s="417"/>
      <c r="O944" s="417"/>
      <c r="P944" s="421" t="s">
        <v>785</v>
      </c>
      <c r="Q944" s="317"/>
      <c r="R944" s="317"/>
      <c r="S944" s="317"/>
      <c r="T944" s="317"/>
      <c r="U944" s="317"/>
      <c r="V944" s="317"/>
      <c r="W944" s="317"/>
      <c r="X944" s="317"/>
      <c r="Y944" s="318">
        <v>0.4</v>
      </c>
      <c r="Z944" s="319"/>
      <c r="AA944" s="319"/>
      <c r="AB944" s="320"/>
      <c r="AC944" s="322" t="s">
        <v>375</v>
      </c>
      <c r="AD944" s="323"/>
      <c r="AE944" s="323"/>
      <c r="AF944" s="323"/>
      <c r="AG944" s="323"/>
      <c r="AH944" s="418" t="s">
        <v>781</v>
      </c>
      <c r="AI944" s="419"/>
      <c r="AJ944" s="419"/>
      <c r="AK944" s="419"/>
      <c r="AL944" s="326">
        <v>100</v>
      </c>
      <c r="AM944" s="327"/>
      <c r="AN944" s="327"/>
      <c r="AO944" s="328"/>
      <c r="AP944" s="321" t="s">
        <v>781</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334</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30" customHeight="1" x14ac:dyDescent="0.15">
      <c r="A977" s="401">
        <v>1</v>
      </c>
      <c r="B977" s="401">
        <v>1</v>
      </c>
      <c r="C977" s="420" t="s">
        <v>786</v>
      </c>
      <c r="D977" s="415"/>
      <c r="E977" s="415"/>
      <c r="F977" s="415"/>
      <c r="G977" s="415"/>
      <c r="H977" s="415"/>
      <c r="I977" s="415"/>
      <c r="J977" s="416">
        <v>6010405002766</v>
      </c>
      <c r="K977" s="417"/>
      <c r="L977" s="417"/>
      <c r="M977" s="417"/>
      <c r="N977" s="417"/>
      <c r="O977" s="417"/>
      <c r="P977" s="421" t="s">
        <v>787</v>
      </c>
      <c r="Q977" s="317"/>
      <c r="R977" s="317"/>
      <c r="S977" s="317"/>
      <c r="T977" s="317"/>
      <c r="U977" s="317"/>
      <c r="V977" s="317"/>
      <c r="W977" s="317"/>
      <c r="X977" s="317"/>
      <c r="Y977" s="318">
        <v>13.8</v>
      </c>
      <c r="Z977" s="319"/>
      <c r="AA977" s="319"/>
      <c r="AB977" s="320"/>
      <c r="AC977" s="322" t="s">
        <v>375</v>
      </c>
      <c r="AD977" s="323"/>
      <c r="AE977" s="323"/>
      <c r="AF977" s="323"/>
      <c r="AG977" s="323"/>
      <c r="AH977" s="418" t="s">
        <v>781</v>
      </c>
      <c r="AI977" s="419"/>
      <c r="AJ977" s="419"/>
      <c r="AK977" s="419"/>
      <c r="AL977" s="326">
        <v>100</v>
      </c>
      <c r="AM977" s="327"/>
      <c r="AN977" s="327"/>
      <c r="AO977" s="328"/>
      <c r="AP977" s="321" t="s">
        <v>781</v>
      </c>
      <c r="AQ977" s="321"/>
      <c r="AR977" s="321"/>
      <c r="AS977" s="321"/>
      <c r="AT977" s="321"/>
      <c r="AU977" s="321"/>
      <c r="AV977" s="321"/>
      <c r="AW977" s="321"/>
      <c r="AX977" s="321"/>
      <c r="AY977">
        <f t="shared" si="121"/>
        <v>1</v>
      </c>
    </row>
    <row r="978" spans="1:51" ht="46.5" customHeight="1" x14ac:dyDescent="0.15">
      <c r="A978" s="401">
        <v>2</v>
      </c>
      <c r="B978" s="401">
        <v>1</v>
      </c>
      <c r="C978" s="420" t="s">
        <v>799</v>
      </c>
      <c r="D978" s="415"/>
      <c r="E978" s="415"/>
      <c r="F978" s="415"/>
      <c r="G978" s="415"/>
      <c r="H978" s="415"/>
      <c r="I978" s="415"/>
      <c r="J978" s="416">
        <v>2013302014524</v>
      </c>
      <c r="K978" s="417"/>
      <c r="L978" s="417"/>
      <c r="M978" s="417"/>
      <c r="N978" s="417"/>
      <c r="O978" s="417"/>
      <c r="P978" s="421" t="s">
        <v>800</v>
      </c>
      <c r="Q978" s="317"/>
      <c r="R978" s="317"/>
      <c r="S978" s="317"/>
      <c r="T978" s="317"/>
      <c r="U978" s="317"/>
      <c r="V978" s="317"/>
      <c r="W978" s="317"/>
      <c r="X978" s="317"/>
      <c r="Y978" s="318">
        <v>4.2</v>
      </c>
      <c r="Z978" s="319"/>
      <c r="AA978" s="319"/>
      <c r="AB978" s="320"/>
      <c r="AC978" s="322" t="s">
        <v>375</v>
      </c>
      <c r="AD978" s="323"/>
      <c r="AE978" s="323"/>
      <c r="AF978" s="323"/>
      <c r="AG978" s="323"/>
      <c r="AH978" s="418" t="s">
        <v>403</v>
      </c>
      <c r="AI978" s="419"/>
      <c r="AJ978" s="419"/>
      <c r="AK978" s="419"/>
      <c r="AL978" s="326">
        <v>100</v>
      </c>
      <c r="AM978" s="327"/>
      <c r="AN978" s="327"/>
      <c r="AO978" s="328"/>
      <c r="AP978" s="321"/>
      <c r="AQ978" s="321"/>
      <c r="AR978" s="321"/>
      <c r="AS978" s="321"/>
      <c r="AT978" s="321"/>
      <c r="AU978" s="321"/>
      <c r="AV978" s="321"/>
      <c r="AW978" s="321"/>
      <c r="AX978" s="321"/>
      <c r="AY978">
        <f>COUNTA($C$978)</f>
        <v>1</v>
      </c>
    </row>
    <row r="979" spans="1:51" ht="46.5" customHeight="1" x14ac:dyDescent="0.15">
      <c r="A979" s="401">
        <v>3</v>
      </c>
      <c r="B979" s="401">
        <v>1</v>
      </c>
      <c r="C979" s="420" t="s">
        <v>801</v>
      </c>
      <c r="D979" s="415"/>
      <c r="E979" s="415"/>
      <c r="F979" s="415"/>
      <c r="G979" s="415"/>
      <c r="H979" s="415"/>
      <c r="I979" s="415"/>
      <c r="J979" s="416">
        <v>7010001046068</v>
      </c>
      <c r="K979" s="417"/>
      <c r="L979" s="417"/>
      <c r="M979" s="417"/>
      <c r="N979" s="417"/>
      <c r="O979" s="417"/>
      <c r="P979" s="421" t="s">
        <v>802</v>
      </c>
      <c r="Q979" s="317"/>
      <c r="R979" s="317"/>
      <c r="S979" s="317"/>
      <c r="T979" s="317"/>
      <c r="U979" s="317"/>
      <c r="V979" s="317"/>
      <c r="W979" s="317"/>
      <c r="X979" s="317"/>
      <c r="Y979" s="318">
        <v>3.4</v>
      </c>
      <c r="Z979" s="319"/>
      <c r="AA979" s="319"/>
      <c r="AB979" s="320"/>
      <c r="AC979" s="322" t="s">
        <v>375</v>
      </c>
      <c r="AD979" s="323"/>
      <c r="AE979" s="323"/>
      <c r="AF979" s="323"/>
      <c r="AG979" s="323"/>
      <c r="AH979" s="418" t="s">
        <v>403</v>
      </c>
      <c r="AI979" s="419"/>
      <c r="AJ979" s="419"/>
      <c r="AK979" s="419"/>
      <c r="AL979" s="326">
        <v>100</v>
      </c>
      <c r="AM979" s="327"/>
      <c r="AN979" s="327"/>
      <c r="AO979" s="328"/>
      <c r="AP979" s="321"/>
      <c r="AQ979" s="321"/>
      <c r="AR979" s="321"/>
      <c r="AS979" s="321"/>
      <c r="AT979" s="321"/>
      <c r="AU979" s="321"/>
      <c r="AV979" s="321"/>
      <c r="AW979" s="321"/>
      <c r="AX979" s="321"/>
      <c r="AY979">
        <f>COUNTA($C$979)</f>
        <v>1</v>
      </c>
    </row>
    <row r="980" spans="1:51" ht="30" customHeight="1" x14ac:dyDescent="0.15">
      <c r="A980" s="401">
        <v>4</v>
      </c>
      <c r="B980" s="401">
        <v>1</v>
      </c>
      <c r="C980" s="420" t="s">
        <v>804</v>
      </c>
      <c r="D980" s="415"/>
      <c r="E980" s="415"/>
      <c r="F980" s="415"/>
      <c r="G980" s="415"/>
      <c r="H980" s="415"/>
      <c r="I980" s="415"/>
      <c r="J980" s="416">
        <v>1030001066383</v>
      </c>
      <c r="K980" s="417"/>
      <c r="L980" s="417"/>
      <c r="M980" s="417"/>
      <c r="N980" s="417"/>
      <c r="O980" s="417"/>
      <c r="P980" s="421" t="s">
        <v>803</v>
      </c>
      <c r="Q980" s="317"/>
      <c r="R980" s="317"/>
      <c r="S980" s="317"/>
      <c r="T980" s="317"/>
      <c r="U980" s="317"/>
      <c r="V980" s="317"/>
      <c r="W980" s="317"/>
      <c r="X980" s="317"/>
      <c r="Y980" s="318">
        <v>1.4</v>
      </c>
      <c r="Z980" s="319"/>
      <c r="AA980" s="319"/>
      <c r="AB980" s="320"/>
      <c r="AC980" s="322" t="s">
        <v>375</v>
      </c>
      <c r="AD980" s="323"/>
      <c r="AE980" s="323"/>
      <c r="AF980" s="323"/>
      <c r="AG980" s="323"/>
      <c r="AH980" s="418" t="s">
        <v>403</v>
      </c>
      <c r="AI980" s="419"/>
      <c r="AJ980" s="419"/>
      <c r="AK980" s="419"/>
      <c r="AL980" s="326">
        <v>100</v>
      </c>
      <c r="AM980" s="327"/>
      <c r="AN980" s="327"/>
      <c r="AO980" s="328"/>
      <c r="AP980" s="321"/>
      <c r="AQ980" s="321"/>
      <c r="AR980" s="321"/>
      <c r="AS980" s="321"/>
      <c r="AT980" s="321"/>
      <c r="AU980" s="321"/>
      <c r="AV980" s="321"/>
      <c r="AW980" s="321"/>
      <c r="AX980" s="321"/>
      <c r="AY980">
        <f>COUNTA($C$980)</f>
        <v>1</v>
      </c>
    </row>
    <row r="981" spans="1:51" ht="30" customHeight="1" x14ac:dyDescent="0.15">
      <c r="A981" s="401">
        <v>5</v>
      </c>
      <c r="B981" s="401">
        <v>1</v>
      </c>
      <c r="C981" s="420" t="s">
        <v>822</v>
      </c>
      <c r="D981" s="415"/>
      <c r="E981" s="415"/>
      <c r="F981" s="415"/>
      <c r="G981" s="415"/>
      <c r="H981" s="415"/>
      <c r="I981" s="415"/>
      <c r="J981" s="416">
        <v>4020001054345</v>
      </c>
      <c r="K981" s="417"/>
      <c r="L981" s="417"/>
      <c r="M981" s="417"/>
      <c r="N981" s="417"/>
      <c r="O981" s="417"/>
      <c r="P981" s="421" t="s">
        <v>824</v>
      </c>
      <c r="Q981" s="317"/>
      <c r="R981" s="317"/>
      <c r="S981" s="317"/>
      <c r="T981" s="317"/>
      <c r="U981" s="317"/>
      <c r="V981" s="317"/>
      <c r="W981" s="317"/>
      <c r="X981" s="317"/>
      <c r="Y981" s="318">
        <v>0.6</v>
      </c>
      <c r="Z981" s="319"/>
      <c r="AA981" s="319"/>
      <c r="AB981" s="320"/>
      <c r="AC981" s="322" t="s">
        <v>375</v>
      </c>
      <c r="AD981" s="323"/>
      <c r="AE981" s="323"/>
      <c r="AF981" s="323"/>
      <c r="AG981" s="323"/>
      <c r="AH981" s="418" t="s">
        <v>403</v>
      </c>
      <c r="AI981" s="419"/>
      <c r="AJ981" s="419"/>
      <c r="AK981" s="419"/>
      <c r="AL981" s="326">
        <v>100</v>
      </c>
      <c r="AM981" s="327"/>
      <c r="AN981" s="327"/>
      <c r="AO981" s="328"/>
      <c r="AP981" s="321"/>
      <c r="AQ981" s="321"/>
      <c r="AR981" s="321"/>
      <c r="AS981" s="321"/>
      <c r="AT981" s="321"/>
      <c r="AU981" s="321"/>
      <c r="AV981" s="321"/>
      <c r="AW981" s="321"/>
      <c r="AX981" s="321"/>
      <c r="AY981">
        <f>COUNTA($C$981)</f>
        <v>1</v>
      </c>
    </row>
    <row r="982" spans="1:51" ht="30" customHeight="1" x14ac:dyDescent="0.15">
      <c r="A982" s="401">
        <v>6</v>
      </c>
      <c r="B982" s="401">
        <v>1</v>
      </c>
      <c r="C982" s="420" t="s">
        <v>821</v>
      </c>
      <c r="D982" s="415"/>
      <c r="E982" s="415"/>
      <c r="F982" s="415"/>
      <c r="G982" s="415"/>
      <c r="H982" s="415"/>
      <c r="I982" s="415"/>
      <c r="J982" s="416">
        <v>1012401022447</v>
      </c>
      <c r="K982" s="417"/>
      <c r="L982" s="417"/>
      <c r="M982" s="417"/>
      <c r="N982" s="417"/>
      <c r="O982" s="417"/>
      <c r="P982" s="421" t="s">
        <v>823</v>
      </c>
      <c r="Q982" s="317"/>
      <c r="R982" s="317"/>
      <c r="S982" s="317"/>
      <c r="T982" s="317"/>
      <c r="U982" s="317"/>
      <c r="V982" s="317"/>
      <c r="W982" s="317"/>
      <c r="X982" s="317"/>
      <c r="Y982" s="318">
        <v>0.3</v>
      </c>
      <c r="Z982" s="319"/>
      <c r="AA982" s="319"/>
      <c r="AB982" s="320"/>
      <c r="AC982" s="322" t="s">
        <v>375</v>
      </c>
      <c r="AD982" s="323"/>
      <c r="AE982" s="323"/>
      <c r="AF982" s="323"/>
      <c r="AG982" s="323"/>
      <c r="AH982" s="418" t="s">
        <v>403</v>
      </c>
      <c r="AI982" s="419"/>
      <c r="AJ982" s="419"/>
      <c r="AK982" s="419"/>
      <c r="AL982" s="326">
        <v>100</v>
      </c>
      <c r="AM982" s="327"/>
      <c r="AN982" s="327"/>
      <c r="AO982" s="328"/>
      <c r="AP982" s="321"/>
      <c r="AQ982" s="321"/>
      <c r="AR982" s="321"/>
      <c r="AS982" s="321"/>
      <c r="AT982" s="321"/>
      <c r="AU982" s="321"/>
      <c r="AV982" s="321"/>
      <c r="AW982" s="321"/>
      <c r="AX982" s="321"/>
      <c r="AY982">
        <f>COUNTA($C$982)</f>
        <v>1</v>
      </c>
    </row>
    <row r="983" spans="1:51" ht="30" customHeight="1" x14ac:dyDescent="0.15">
      <c r="A983" s="401">
        <v>7</v>
      </c>
      <c r="B983" s="401">
        <v>1</v>
      </c>
      <c r="C983" s="420" t="s">
        <v>805</v>
      </c>
      <c r="D983" s="415"/>
      <c r="E983" s="415"/>
      <c r="F983" s="415"/>
      <c r="G983" s="415"/>
      <c r="H983" s="415"/>
      <c r="I983" s="415"/>
      <c r="J983" s="416" t="s">
        <v>815</v>
      </c>
      <c r="K983" s="417"/>
      <c r="L983" s="417"/>
      <c r="M983" s="417"/>
      <c r="N983" s="417"/>
      <c r="O983" s="417"/>
      <c r="P983" s="421" t="s">
        <v>803</v>
      </c>
      <c r="Q983" s="317"/>
      <c r="R983" s="317"/>
      <c r="S983" s="317"/>
      <c r="T983" s="317"/>
      <c r="U983" s="317"/>
      <c r="V983" s="317"/>
      <c r="W983" s="317"/>
      <c r="X983" s="317"/>
      <c r="Y983" s="318">
        <v>0.2</v>
      </c>
      <c r="Z983" s="319"/>
      <c r="AA983" s="319"/>
      <c r="AB983" s="320"/>
      <c r="AC983" s="322" t="s">
        <v>375</v>
      </c>
      <c r="AD983" s="323"/>
      <c r="AE983" s="323"/>
      <c r="AF983" s="323"/>
      <c r="AG983" s="323"/>
      <c r="AH983" s="418" t="s">
        <v>403</v>
      </c>
      <c r="AI983" s="419"/>
      <c r="AJ983" s="419"/>
      <c r="AK983" s="419"/>
      <c r="AL983" s="326">
        <v>100</v>
      </c>
      <c r="AM983" s="327"/>
      <c r="AN983" s="327"/>
      <c r="AO983" s="328"/>
      <c r="AP983" s="321"/>
      <c r="AQ983" s="321"/>
      <c r="AR983" s="321"/>
      <c r="AS983" s="321"/>
      <c r="AT983" s="321"/>
      <c r="AU983" s="321"/>
      <c r="AV983" s="321"/>
      <c r="AW983" s="321"/>
      <c r="AX983" s="321"/>
      <c r="AY983">
        <f>COUNTA($C$983)</f>
        <v>1</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334</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20"/>
      <c r="D1010" s="415"/>
      <c r="E1010" s="415"/>
      <c r="F1010" s="415"/>
      <c r="G1010" s="415"/>
      <c r="H1010" s="415"/>
      <c r="I1010" s="415"/>
      <c r="J1010" s="416"/>
      <c r="K1010" s="417"/>
      <c r="L1010" s="417"/>
      <c r="M1010" s="417"/>
      <c r="N1010" s="417"/>
      <c r="O1010" s="417"/>
      <c r="P1010" s="421"/>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42.75" hidden="1" customHeight="1" x14ac:dyDescent="0.15">
      <c r="A1011" s="401">
        <v>2</v>
      </c>
      <c r="B1011" s="401">
        <v>1</v>
      </c>
      <c r="C1011" s="420"/>
      <c r="D1011" s="415"/>
      <c r="E1011" s="415"/>
      <c r="F1011" s="415"/>
      <c r="G1011" s="415"/>
      <c r="H1011" s="415"/>
      <c r="I1011" s="415"/>
      <c r="J1011" s="416"/>
      <c r="K1011" s="417"/>
      <c r="L1011" s="417"/>
      <c r="M1011" s="417"/>
      <c r="N1011" s="417"/>
      <c r="O1011" s="417"/>
      <c r="P1011" s="421"/>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45.75"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20"/>
      <c r="D1014" s="415"/>
      <c r="E1014" s="415"/>
      <c r="F1014" s="415"/>
      <c r="G1014" s="415"/>
      <c r="H1014" s="415"/>
      <c r="I1014" s="415"/>
      <c r="J1014" s="416"/>
      <c r="K1014" s="417"/>
      <c r="L1014" s="417"/>
      <c r="M1014" s="417"/>
      <c r="N1014" s="417"/>
      <c r="O1014" s="417"/>
      <c r="P1014" s="421"/>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20"/>
      <c r="D1015" s="415"/>
      <c r="E1015" s="415"/>
      <c r="F1015" s="415"/>
      <c r="G1015" s="415"/>
      <c r="H1015" s="415"/>
      <c r="I1015" s="415"/>
      <c r="J1015" s="416"/>
      <c r="K1015" s="417"/>
      <c r="L1015" s="417"/>
      <c r="M1015" s="417"/>
      <c r="N1015" s="417"/>
      <c r="O1015" s="417"/>
      <c r="P1015" s="421"/>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20"/>
      <c r="D1016" s="415"/>
      <c r="E1016" s="415"/>
      <c r="F1016" s="415"/>
      <c r="G1016" s="415"/>
      <c r="H1016" s="415"/>
      <c r="I1016" s="415"/>
      <c r="J1016" s="416"/>
      <c r="K1016" s="417"/>
      <c r="L1016" s="417"/>
      <c r="M1016" s="417"/>
      <c r="N1016" s="417"/>
      <c r="O1016" s="417"/>
      <c r="P1016" s="421"/>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334</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334</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325</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340</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326</v>
      </c>
      <c r="AQ1109" s="423"/>
      <c r="AR1109" s="423"/>
      <c r="AS1109" s="423"/>
      <c r="AT1109" s="423"/>
      <c r="AU1109" s="423"/>
      <c r="AV1109" s="423"/>
      <c r="AW1109" s="423"/>
      <c r="AX1109" s="423"/>
    </row>
    <row r="1110" spans="1:51" ht="30" customHeight="1" x14ac:dyDescent="0.15">
      <c r="A1110" s="401">
        <v>1</v>
      </c>
      <c r="B1110" s="401">
        <v>1</v>
      </c>
      <c r="C1110" s="887"/>
      <c r="D1110" s="887"/>
      <c r="E1110" s="262" t="s">
        <v>788</v>
      </c>
      <c r="F1110" s="886"/>
      <c r="G1110" s="886"/>
      <c r="H1110" s="886"/>
      <c r="I1110" s="886"/>
      <c r="J1110" s="416" t="s">
        <v>781</v>
      </c>
      <c r="K1110" s="417"/>
      <c r="L1110" s="417"/>
      <c r="M1110" s="417"/>
      <c r="N1110" s="417"/>
      <c r="O1110" s="417"/>
      <c r="P1110" s="421" t="s">
        <v>781</v>
      </c>
      <c r="Q1110" s="317"/>
      <c r="R1110" s="317"/>
      <c r="S1110" s="317"/>
      <c r="T1110" s="317"/>
      <c r="U1110" s="317"/>
      <c r="V1110" s="317"/>
      <c r="W1110" s="317"/>
      <c r="X1110" s="317"/>
      <c r="Y1110" s="318" t="s">
        <v>781</v>
      </c>
      <c r="Z1110" s="319"/>
      <c r="AA1110" s="319"/>
      <c r="AB1110" s="320"/>
      <c r="AC1110" s="322"/>
      <c r="AD1110" s="323"/>
      <c r="AE1110" s="323"/>
      <c r="AF1110" s="323"/>
      <c r="AG1110" s="323"/>
      <c r="AH1110" s="324" t="s">
        <v>781</v>
      </c>
      <c r="AI1110" s="325"/>
      <c r="AJ1110" s="325"/>
      <c r="AK1110" s="325"/>
      <c r="AL1110" s="326" t="s">
        <v>781</v>
      </c>
      <c r="AM1110" s="327"/>
      <c r="AN1110" s="327"/>
      <c r="AO1110" s="328"/>
      <c r="AP1110" s="321" t="s">
        <v>788</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21" priority="13921">
      <formula>IF(RIGHT(TEXT(P18,"0.#"),1)=".",FALSE,TRUE)</formula>
    </cfRule>
    <cfRule type="expression" dxfId="2820" priority="13922">
      <formula>IF(RIGHT(TEXT(P18,"0.#"),1)=".",TRUE,FALSE)</formula>
    </cfRule>
  </conditionalFormatting>
  <conditionalFormatting sqref="Y790">
    <cfRule type="expression" dxfId="2819" priority="13917">
      <formula>IF(RIGHT(TEXT(Y790,"0.#"),1)=".",FALSE,TRUE)</formula>
    </cfRule>
    <cfRule type="expression" dxfId="2818" priority="13918">
      <formula>IF(RIGHT(TEXT(Y790,"0.#"),1)=".",TRUE,FALSE)</formula>
    </cfRule>
  </conditionalFormatting>
  <conditionalFormatting sqref="Y799">
    <cfRule type="expression" dxfId="2817" priority="13913">
      <formula>IF(RIGHT(TEXT(Y799,"0.#"),1)=".",FALSE,TRUE)</formula>
    </cfRule>
    <cfRule type="expression" dxfId="2816" priority="13914">
      <formula>IF(RIGHT(TEXT(Y799,"0.#"),1)=".",TRUE,FALSE)</formula>
    </cfRule>
  </conditionalFormatting>
  <conditionalFormatting sqref="Y830:Y837 Y828 Y817:Y824 Y815 Y804:Y811 Y802">
    <cfRule type="expression" dxfId="2815" priority="13695">
      <formula>IF(RIGHT(TEXT(Y802,"0.#"),1)=".",FALSE,TRUE)</formula>
    </cfRule>
    <cfRule type="expression" dxfId="2814" priority="13696">
      <formula>IF(RIGHT(TEXT(Y802,"0.#"),1)=".",TRUE,FALSE)</formula>
    </cfRule>
  </conditionalFormatting>
  <conditionalFormatting sqref="AR15:AX15 AR13:AX13">
    <cfRule type="expression" dxfId="2813" priority="13743">
      <formula>IF(RIGHT(TEXT(AR13,"0.#"),1)=".",FALSE,TRUE)</formula>
    </cfRule>
    <cfRule type="expression" dxfId="2812" priority="13744">
      <formula>IF(RIGHT(TEXT(AR13,"0.#"),1)=".",TRUE,FALSE)</formula>
    </cfRule>
  </conditionalFormatting>
  <conditionalFormatting sqref="P19:AJ19">
    <cfRule type="expression" dxfId="2811" priority="13741">
      <formula>IF(RIGHT(TEXT(P19,"0.#"),1)=".",FALSE,TRUE)</formula>
    </cfRule>
    <cfRule type="expression" dxfId="2810" priority="13742">
      <formula>IF(RIGHT(TEXT(P19,"0.#"),1)=".",TRUE,FALSE)</formula>
    </cfRule>
  </conditionalFormatting>
  <conditionalFormatting sqref="AE101 AQ101">
    <cfRule type="expression" dxfId="2809" priority="13733">
      <formula>IF(RIGHT(TEXT(AE101,"0.#"),1)=".",FALSE,TRUE)</formula>
    </cfRule>
    <cfRule type="expression" dxfId="2808" priority="13734">
      <formula>IF(RIGHT(TEXT(AE101,"0.#"),1)=".",TRUE,FALSE)</formula>
    </cfRule>
  </conditionalFormatting>
  <conditionalFormatting sqref="Y791:Y798 Y789">
    <cfRule type="expression" dxfId="2807" priority="13719">
      <formula>IF(RIGHT(TEXT(Y789,"0.#"),1)=".",FALSE,TRUE)</formula>
    </cfRule>
    <cfRule type="expression" dxfId="2806" priority="13720">
      <formula>IF(RIGHT(TEXT(Y789,"0.#"),1)=".",TRUE,FALSE)</formula>
    </cfRule>
  </conditionalFormatting>
  <conditionalFormatting sqref="AU790">
    <cfRule type="expression" dxfId="2805" priority="13717">
      <formula>IF(RIGHT(TEXT(AU790,"0.#"),1)=".",FALSE,TRUE)</formula>
    </cfRule>
    <cfRule type="expression" dxfId="2804" priority="13718">
      <formula>IF(RIGHT(TEXT(AU790,"0.#"),1)=".",TRUE,FALSE)</formula>
    </cfRule>
  </conditionalFormatting>
  <conditionalFormatting sqref="AU799">
    <cfRule type="expression" dxfId="2803" priority="13715">
      <formula>IF(RIGHT(TEXT(AU799,"0.#"),1)=".",FALSE,TRUE)</formula>
    </cfRule>
    <cfRule type="expression" dxfId="2802" priority="13716">
      <formula>IF(RIGHT(TEXT(AU799,"0.#"),1)=".",TRUE,FALSE)</formula>
    </cfRule>
  </conditionalFormatting>
  <conditionalFormatting sqref="AU791 AU789 AU793:AU798">
    <cfRule type="expression" dxfId="2801" priority="13713">
      <formula>IF(RIGHT(TEXT(AU789,"0.#"),1)=".",FALSE,TRUE)</formula>
    </cfRule>
    <cfRule type="expression" dxfId="2800" priority="13714">
      <formula>IF(RIGHT(TEXT(AU789,"0.#"),1)=".",TRUE,FALSE)</formula>
    </cfRule>
  </conditionalFormatting>
  <conditionalFormatting sqref="Y829 Y816 Y803">
    <cfRule type="expression" dxfId="2799" priority="13699">
      <formula>IF(RIGHT(TEXT(Y803,"0.#"),1)=".",FALSE,TRUE)</formula>
    </cfRule>
    <cfRule type="expression" dxfId="2798" priority="13700">
      <formula>IF(RIGHT(TEXT(Y803,"0.#"),1)=".",TRUE,FALSE)</formula>
    </cfRule>
  </conditionalFormatting>
  <conditionalFormatting sqref="Y838 Y825 Y812">
    <cfRule type="expression" dxfId="2797" priority="13697">
      <formula>IF(RIGHT(TEXT(Y812,"0.#"),1)=".",FALSE,TRUE)</formula>
    </cfRule>
    <cfRule type="expression" dxfId="2796" priority="13698">
      <formula>IF(RIGHT(TEXT(Y812,"0.#"),1)=".",TRUE,FALSE)</formula>
    </cfRule>
  </conditionalFormatting>
  <conditionalFormatting sqref="AU829 AU816 AU803">
    <cfRule type="expression" dxfId="2795" priority="13693">
      <formula>IF(RIGHT(TEXT(AU803,"0.#"),1)=".",FALSE,TRUE)</formula>
    </cfRule>
    <cfRule type="expression" dxfId="2794" priority="13694">
      <formula>IF(RIGHT(TEXT(AU803,"0.#"),1)=".",TRUE,FALSE)</formula>
    </cfRule>
  </conditionalFormatting>
  <conditionalFormatting sqref="AU838 AU825 AU812">
    <cfRule type="expression" dxfId="2793" priority="13691">
      <formula>IF(RIGHT(TEXT(AU812,"0.#"),1)=".",FALSE,TRUE)</formula>
    </cfRule>
    <cfRule type="expression" dxfId="2792" priority="13692">
      <formula>IF(RIGHT(TEXT(AU812,"0.#"),1)=".",TRUE,FALSE)</formula>
    </cfRule>
  </conditionalFormatting>
  <conditionalFormatting sqref="AU830:AU837 AU828 AU817:AU824 AU815 AU804:AU811 AU802">
    <cfRule type="expression" dxfId="2791" priority="13689">
      <formula>IF(RIGHT(TEXT(AU802,"0.#"),1)=".",FALSE,TRUE)</formula>
    </cfRule>
    <cfRule type="expression" dxfId="2790" priority="13690">
      <formula>IF(RIGHT(TEXT(AU802,"0.#"),1)=".",TRUE,FALSE)</formula>
    </cfRule>
  </conditionalFormatting>
  <conditionalFormatting sqref="AM87">
    <cfRule type="expression" dxfId="2789" priority="13343">
      <formula>IF(RIGHT(TEXT(AM87,"0.#"),1)=".",FALSE,TRUE)</formula>
    </cfRule>
    <cfRule type="expression" dxfId="2788" priority="13344">
      <formula>IF(RIGHT(TEXT(AM87,"0.#"),1)=".",TRUE,FALSE)</formula>
    </cfRule>
  </conditionalFormatting>
  <conditionalFormatting sqref="AE55">
    <cfRule type="expression" dxfId="2787" priority="13411">
      <formula>IF(RIGHT(TEXT(AE55,"0.#"),1)=".",FALSE,TRUE)</formula>
    </cfRule>
    <cfRule type="expression" dxfId="2786" priority="13412">
      <formula>IF(RIGHT(TEXT(AE55,"0.#"),1)=".",TRUE,FALSE)</formula>
    </cfRule>
  </conditionalFormatting>
  <conditionalFormatting sqref="AI55">
    <cfRule type="expression" dxfId="2785" priority="13409">
      <formula>IF(RIGHT(TEXT(AI55,"0.#"),1)=".",FALSE,TRUE)</formula>
    </cfRule>
    <cfRule type="expression" dxfId="2784" priority="13410">
      <formula>IF(RIGHT(TEXT(AI55,"0.#"),1)=".",TRUE,FALSE)</formula>
    </cfRule>
  </conditionalFormatting>
  <conditionalFormatting sqref="AM34">
    <cfRule type="expression" dxfId="2783" priority="13489">
      <formula>IF(RIGHT(TEXT(AM34,"0.#"),1)=".",FALSE,TRUE)</formula>
    </cfRule>
    <cfRule type="expression" dxfId="2782" priority="13490">
      <formula>IF(RIGHT(TEXT(AM34,"0.#"),1)=".",TRUE,FALSE)</formula>
    </cfRule>
  </conditionalFormatting>
  <conditionalFormatting sqref="AI32">
    <cfRule type="expression" dxfId="2781" priority="13495">
      <formula>IF(RIGHT(TEXT(AI32,"0.#"),1)=".",FALSE,TRUE)</formula>
    </cfRule>
    <cfRule type="expression" dxfId="2780" priority="13496">
      <formula>IF(RIGHT(TEXT(AI32,"0.#"),1)=".",TRUE,FALSE)</formula>
    </cfRule>
  </conditionalFormatting>
  <conditionalFormatting sqref="AM32">
    <cfRule type="expression" dxfId="2779" priority="13493">
      <formula>IF(RIGHT(TEXT(AM32,"0.#"),1)=".",FALSE,TRUE)</formula>
    </cfRule>
    <cfRule type="expression" dxfId="2778" priority="13494">
      <formula>IF(RIGHT(TEXT(AM32,"0.#"),1)=".",TRUE,FALSE)</formula>
    </cfRule>
  </conditionalFormatting>
  <conditionalFormatting sqref="AM33">
    <cfRule type="expression" dxfId="2777" priority="13491">
      <formula>IF(RIGHT(TEXT(AM33,"0.#"),1)=".",FALSE,TRUE)</formula>
    </cfRule>
    <cfRule type="expression" dxfId="2776" priority="13492">
      <formula>IF(RIGHT(TEXT(AM33,"0.#"),1)=".",TRUE,FALSE)</formula>
    </cfRule>
  </conditionalFormatting>
  <conditionalFormatting sqref="AQ32:AQ34">
    <cfRule type="expression" dxfId="2775" priority="13483">
      <formula>IF(RIGHT(TEXT(AQ32,"0.#"),1)=".",FALSE,TRUE)</formula>
    </cfRule>
    <cfRule type="expression" dxfId="2774" priority="13484">
      <formula>IF(RIGHT(TEXT(AQ32,"0.#"),1)=".",TRUE,FALSE)</formula>
    </cfRule>
  </conditionalFormatting>
  <conditionalFormatting sqref="AU32:AU34">
    <cfRule type="expression" dxfId="2773" priority="13481">
      <formula>IF(RIGHT(TEXT(AU32,"0.#"),1)=".",FALSE,TRUE)</formula>
    </cfRule>
    <cfRule type="expression" dxfId="2772" priority="13482">
      <formula>IF(RIGHT(TEXT(AU32,"0.#"),1)=".",TRUE,FALSE)</formula>
    </cfRule>
  </conditionalFormatting>
  <conditionalFormatting sqref="AE53">
    <cfRule type="expression" dxfId="2771" priority="13415">
      <formula>IF(RIGHT(TEXT(AE53,"0.#"),1)=".",FALSE,TRUE)</formula>
    </cfRule>
    <cfRule type="expression" dxfId="2770" priority="13416">
      <formula>IF(RIGHT(TEXT(AE53,"0.#"),1)=".",TRUE,FALSE)</formula>
    </cfRule>
  </conditionalFormatting>
  <conditionalFormatting sqref="AE54">
    <cfRule type="expression" dxfId="2769" priority="13413">
      <formula>IF(RIGHT(TEXT(AE54,"0.#"),1)=".",FALSE,TRUE)</formula>
    </cfRule>
    <cfRule type="expression" dxfId="2768" priority="13414">
      <formula>IF(RIGHT(TEXT(AE54,"0.#"),1)=".",TRUE,FALSE)</formula>
    </cfRule>
  </conditionalFormatting>
  <conditionalFormatting sqref="AI54">
    <cfRule type="expression" dxfId="2767" priority="13407">
      <formula>IF(RIGHT(TEXT(AI54,"0.#"),1)=".",FALSE,TRUE)</formula>
    </cfRule>
    <cfRule type="expression" dxfId="2766" priority="13408">
      <formula>IF(RIGHT(TEXT(AI54,"0.#"),1)=".",TRUE,FALSE)</formula>
    </cfRule>
  </conditionalFormatting>
  <conditionalFormatting sqref="AI53">
    <cfRule type="expression" dxfId="2765" priority="13405">
      <formula>IF(RIGHT(TEXT(AI53,"0.#"),1)=".",FALSE,TRUE)</formula>
    </cfRule>
    <cfRule type="expression" dxfId="2764" priority="13406">
      <formula>IF(RIGHT(TEXT(AI53,"0.#"),1)=".",TRUE,FALSE)</formula>
    </cfRule>
  </conditionalFormatting>
  <conditionalFormatting sqref="AM53">
    <cfRule type="expression" dxfId="2763" priority="13403">
      <formula>IF(RIGHT(TEXT(AM53,"0.#"),1)=".",FALSE,TRUE)</formula>
    </cfRule>
    <cfRule type="expression" dxfId="2762" priority="13404">
      <formula>IF(RIGHT(TEXT(AM53,"0.#"),1)=".",TRUE,FALSE)</formula>
    </cfRule>
  </conditionalFormatting>
  <conditionalFormatting sqref="AM54">
    <cfRule type="expression" dxfId="2761" priority="13401">
      <formula>IF(RIGHT(TEXT(AM54,"0.#"),1)=".",FALSE,TRUE)</formula>
    </cfRule>
    <cfRule type="expression" dxfId="2760" priority="13402">
      <formula>IF(RIGHT(TEXT(AM54,"0.#"),1)=".",TRUE,FALSE)</formula>
    </cfRule>
  </conditionalFormatting>
  <conditionalFormatting sqref="AM55">
    <cfRule type="expression" dxfId="2759" priority="13399">
      <formula>IF(RIGHT(TEXT(AM55,"0.#"),1)=".",FALSE,TRUE)</formula>
    </cfRule>
    <cfRule type="expression" dxfId="2758" priority="13400">
      <formula>IF(RIGHT(TEXT(AM55,"0.#"),1)=".",TRUE,FALSE)</formula>
    </cfRule>
  </conditionalFormatting>
  <conditionalFormatting sqref="AE60">
    <cfRule type="expression" dxfId="2757" priority="13385">
      <formula>IF(RIGHT(TEXT(AE60,"0.#"),1)=".",FALSE,TRUE)</formula>
    </cfRule>
    <cfRule type="expression" dxfId="2756" priority="13386">
      <formula>IF(RIGHT(TEXT(AE60,"0.#"),1)=".",TRUE,FALSE)</formula>
    </cfRule>
  </conditionalFormatting>
  <conditionalFormatting sqref="AE61">
    <cfRule type="expression" dxfId="2755" priority="13383">
      <formula>IF(RIGHT(TEXT(AE61,"0.#"),1)=".",FALSE,TRUE)</formula>
    </cfRule>
    <cfRule type="expression" dxfId="2754" priority="13384">
      <formula>IF(RIGHT(TEXT(AE61,"0.#"),1)=".",TRUE,FALSE)</formula>
    </cfRule>
  </conditionalFormatting>
  <conditionalFormatting sqref="AE62">
    <cfRule type="expression" dxfId="2753" priority="13381">
      <formula>IF(RIGHT(TEXT(AE62,"0.#"),1)=".",FALSE,TRUE)</formula>
    </cfRule>
    <cfRule type="expression" dxfId="2752" priority="13382">
      <formula>IF(RIGHT(TEXT(AE62,"0.#"),1)=".",TRUE,FALSE)</formula>
    </cfRule>
  </conditionalFormatting>
  <conditionalFormatting sqref="AI62">
    <cfRule type="expression" dxfId="2751" priority="13379">
      <formula>IF(RIGHT(TEXT(AI62,"0.#"),1)=".",FALSE,TRUE)</formula>
    </cfRule>
    <cfRule type="expression" dxfId="2750" priority="13380">
      <formula>IF(RIGHT(TEXT(AI62,"0.#"),1)=".",TRUE,FALSE)</formula>
    </cfRule>
  </conditionalFormatting>
  <conditionalFormatting sqref="AI61">
    <cfRule type="expression" dxfId="2749" priority="13377">
      <formula>IF(RIGHT(TEXT(AI61,"0.#"),1)=".",FALSE,TRUE)</formula>
    </cfRule>
    <cfRule type="expression" dxfId="2748" priority="13378">
      <formula>IF(RIGHT(TEXT(AI61,"0.#"),1)=".",TRUE,FALSE)</formula>
    </cfRule>
  </conditionalFormatting>
  <conditionalFormatting sqref="AI60">
    <cfRule type="expression" dxfId="2747" priority="13375">
      <formula>IF(RIGHT(TEXT(AI60,"0.#"),1)=".",FALSE,TRUE)</formula>
    </cfRule>
    <cfRule type="expression" dxfId="2746" priority="13376">
      <formula>IF(RIGHT(TEXT(AI60,"0.#"),1)=".",TRUE,FALSE)</formula>
    </cfRule>
  </conditionalFormatting>
  <conditionalFormatting sqref="AM60">
    <cfRule type="expression" dxfId="2745" priority="13373">
      <formula>IF(RIGHT(TEXT(AM60,"0.#"),1)=".",FALSE,TRUE)</formula>
    </cfRule>
    <cfRule type="expression" dxfId="2744" priority="13374">
      <formula>IF(RIGHT(TEXT(AM60,"0.#"),1)=".",TRUE,FALSE)</formula>
    </cfRule>
  </conditionalFormatting>
  <conditionalFormatting sqref="AM61">
    <cfRule type="expression" dxfId="2743" priority="13371">
      <formula>IF(RIGHT(TEXT(AM61,"0.#"),1)=".",FALSE,TRUE)</formula>
    </cfRule>
    <cfRule type="expression" dxfId="2742" priority="13372">
      <formula>IF(RIGHT(TEXT(AM61,"0.#"),1)=".",TRUE,FALSE)</formula>
    </cfRule>
  </conditionalFormatting>
  <conditionalFormatting sqref="AM62">
    <cfRule type="expression" dxfId="2741" priority="13369">
      <formula>IF(RIGHT(TEXT(AM62,"0.#"),1)=".",FALSE,TRUE)</formula>
    </cfRule>
    <cfRule type="expression" dxfId="2740" priority="13370">
      <formula>IF(RIGHT(TEXT(AM62,"0.#"),1)=".",TRUE,FALSE)</formula>
    </cfRule>
  </conditionalFormatting>
  <conditionalFormatting sqref="AE87">
    <cfRule type="expression" dxfId="2739" priority="13355">
      <formula>IF(RIGHT(TEXT(AE87,"0.#"),1)=".",FALSE,TRUE)</formula>
    </cfRule>
    <cfRule type="expression" dxfId="2738" priority="13356">
      <formula>IF(RIGHT(TEXT(AE87,"0.#"),1)=".",TRUE,FALSE)</formula>
    </cfRule>
  </conditionalFormatting>
  <conditionalFormatting sqref="AE88">
    <cfRule type="expression" dxfId="2737" priority="13353">
      <formula>IF(RIGHT(TEXT(AE88,"0.#"),1)=".",FALSE,TRUE)</formula>
    </cfRule>
    <cfRule type="expression" dxfId="2736" priority="13354">
      <formula>IF(RIGHT(TEXT(AE88,"0.#"),1)=".",TRUE,FALSE)</formula>
    </cfRule>
  </conditionalFormatting>
  <conditionalFormatting sqref="AE89">
    <cfRule type="expression" dxfId="2735" priority="13351">
      <formula>IF(RIGHT(TEXT(AE89,"0.#"),1)=".",FALSE,TRUE)</formula>
    </cfRule>
    <cfRule type="expression" dxfId="2734" priority="13352">
      <formula>IF(RIGHT(TEXT(AE89,"0.#"),1)=".",TRUE,FALSE)</formula>
    </cfRule>
  </conditionalFormatting>
  <conditionalFormatting sqref="AI89">
    <cfRule type="expression" dxfId="2733" priority="13349">
      <formula>IF(RIGHT(TEXT(AI89,"0.#"),1)=".",FALSE,TRUE)</formula>
    </cfRule>
    <cfRule type="expression" dxfId="2732" priority="13350">
      <formula>IF(RIGHT(TEXT(AI89,"0.#"),1)=".",TRUE,FALSE)</formula>
    </cfRule>
  </conditionalFormatting>
  <conditionalFormatting sqref="AI88">
    <cfRule type="expression" dxfId="2731" priority="13347">
      <formula>IF(RIGHT(TEXT(AI88,"0.#"),1)=".",FALSE,TRUE)</formula>
    </cfRule>
    <cfRule type="expression" dxfId="2730" priority="13348">
      <formula>IF(RIGHT(TEXT(AI88,"0.#"),1)=".",TRUE,FALSE)</formula>
    </cfRule>
  </conditionalFormatting>
  <conditionalFormatting sqref="AI87">
    <cfRule type="expression" dxfId="2729" priority="13345">
      <formula>IF(RIGHT(TEXT(AI87,"0.#"),1)=".",FALSE,TRUE)</formula>
    </cfRule>
    <cfRule type="expression" dxfId="2728" priority="13346">
      <formula>IF(RIGHT(TEXT(AI87,"0.#"),1)=".",TRUE,FALSE)</formula>
    </cfRule>
  </conditionalFormatting>
  <conditionalFormatting sqref="AM88">
    <cfRule type="expression" dxfId="2727" priority="13341">
      <formula>IF(RIGHT(TEXT(AM88,"0.#"),1)=".",FALSE,TRUE)</formula>
    </cfRule>
    <cfRule type="expression" dxfId="2726" priority="13342">
      <formula>IF(RIGHT(TEXT(AM88,"0.#"),1)=".",TRUE,FALSE)</formula>
    </cfRule>
  </conditionalFormatting>
  <conditionalFormatting sqref="AM89">
    <cfRule type="expression" dxfId="2725" priority="13339">
      <formula>IF(RIGHT(TEXT(AM89,"0.#"),1)=".",FALSE,TRUE)</formula>
    </cfRule>
    <cfRule type="expression" dxfId="2724" priority="13340">
      <formula>IF(RIGHT(TEXT(AM89,"0.#"),1)=".",TRUE,FALSE)</formula>
    </cfRule>
  </conditionalFormatting>
  <conditionalFormatting sqref="AE92">
    <cfRule type="expression" dxfId="2723" priority="13325">
      <formula>IF(RIGHT(TEXT(AE92,"0.#"),1)=".",FALSE,TRUE)</formula>
    </cfRule>
    <cfRule type="expression" dxfId="2722" priority="13326">
      <formula>IF(RIGHT(TEXT(AE92,"0.#"),1)=".",TRUE,FALSE)</formula>
    </cfRule>
  </conditionalFormatting>
  <conditionalFormatting sqref="AE93">
    <cfRule type="expression" dxfId="2721" priority="13323">
      <formula>IF(RIGHT(TEXT(AE93,"0.#"),1)=".",FALSE,TRUE)</formula>
    </cfRule>
    <cfRule type="expression" dxfId="2720" priority="13324">
      <formula>IF(RIGHT(TEXT(AE93,"0.#"),1)=".",TRUE,FALSE)</formula>
    </cfRule>
  </conditionalFormatting>
  <conditionalFormatting sqref="AE94">
    <cfRule type="expression" dxfId="2719" priority="13321">
      <formula>IF(RIGHT(TEXT(AE94,"0.#"),1)=".",FALSE,TRUE)</formula>
    </cfRule>
    <cfRule type="expression" dxfId="2718" priority="13322">
      <formula>IF(RIGHT(TEXT(AE94,"0.#"),1)=".",TRUE,FALSE)</formula>
    </cfRule>
  </conditionalFormatting>
  <conditionalFormatting sqref="AI94">
    <cfRule type="expression" dxfId="2717" priority="13319">
      <formula>IF(RIGHT(TEXT(AI94,"0.#"),1)=".",FALSE,TRUE)</formula>
    </cfRule>
    <cfRule type="expression" dxfId="2716" priority="13320">
      <formula>IF(RIGHT(TEXT(AI94,"0.#"),1)=".",TRUE,FALSE)</formula>
    </cfRule>
  </conditionalFormatting>
  <conditionalFormatting sqref="AI93">
    <cfRule type="expression" dxfId="2715" priority="13317">
      <formula>IF(RIGHT(TEXT(AI93,"0.#"),1)=".",FALSE,TRUE)</formula>
    </cfRule>
    <cfRule type="expression" dxfId="2714" priority="13318">
      <formula>IF(RIGHT(TEXT(AI93,"0.#"),1)=".",TRUE,FALSE)</formula>
    </cfRule>
  </conditionalFormatting>
  <conditionalFormatting sqref="AI92">
    <cfRule type="expression" dxfId="2713" priority="13315">
      <formula>IF(RIGHT(TEXT(AI92,"0.#"),1)=".",FALSE,TRUE)</formula>
    </cfRule>
    <cfRule type="expression" dxfId="2712" priority="13316">
      <formula>IF(RIGHT(TEXT(AI92,"0.#"),1)=".",TRUE,FALSE)</formula>
    </cfRule>
  </conditionalFormatting>
  <conditionalFormatting sqref="AM92">
    <cfRule type="expression" dxfId="2711" priority="13313">
      <formula>IF(RIGHT(TEXT(AM92,"0.#"),1)=".",FALSE,TRUE)</formula>
    </cfRule>
    <cfRule type="expression" dxfId="2710" priority="13314">
      <formula>IF(RIGHT(TEXT(AM92,"0.#"),1)=".",TRUE,FALSE)</formula>
    </cfRule>
  </conditionalFormatting>
  <conditionalFormatting sqref="AM93">
    <cfRule type="expression" dxfId="2709" priority="13311">
      <formula>IF(RIGHT(TEXT(AM93,"0.#"),1)=".",FALSE,TRUE)</formula>
    </cfRule>
    <cfRule type="expression" dxfId="2708" priority="13312">
      <formula>IF(RIGHT(TEXT(AM93,"0.#"),1)=".",TRUE,FALSE)</formula>
    </cfRule>
  </conditionalFormatting>
  <conditionalFormatting sqref="AM94">
    <cfRule type="expression" dxfId="2707" priority="13309">
      <formula>IF(RIGHT(TEXT(AM94,"0.#"),1)=".",FALSE,TRUE)</formula>
    </cfRule>
    <cfRule type="expression" dxfId="2706" priority="13310">
      <formula>IF(RIGHT(TEXT(AM94,"0.#"),1)=".",TRUE,FALSE)</formula>
    </cfRule>
  </conditionalFormatting>
  <conditionalFormatting sqref="AE97">
    <cfRule type="expression" dxfId="2705" priority="13295">
      <formula>IF(RIGHT(TEXT(AE97,"0.#"),1)=".",FALSE,TRUE)</formula>
    </cfRule>
    <cfRule type="expression" dxfId="2704" priority="13296">
      <formula>IF(RIGHT(TEXT(AE97,"0.#"),1)=".",TRUE,FALSE)</formula>
    </cfRule>
  </conditionalFormatting>
  <conditionalFormatting sqref="AE98">
    <cfRule type="expression" dxfId="2703" priority="13293">
      <formula>IF(RIGHT(TEXT(AE98,"0.#"),1)=".",FALSE,TRUE)</formula>
    </cfRule>
    <cfRule type="expression" dxfId="2702" priority="13294">
      <formula>IF(RIGHT(TEXT(AE98,"0.#"),1)=".",TRUE,FALSE)</formula>
    </cfRule>
  </conditionalFormatting>
  <conditionalFormatting sqref="AE99">
    <cfRule type="expression" dxfId="2701" priority="13291">
      <formula>IF(RIGHT(TEXT(AE99,"0.#"),1)=".",FALSE,TRUE)</formula>
    </cfRule>
    <cfRule type="expression" dxfId="2700" priority="13292">
      <formula>IF(RIGHT(TEXT(AE99,"0.#"),1)=".",TRUE,FALSE)</formula>
    </cfRule>
  </conditionalFormatting>
  <conditionalFormatting sqref="AI99">
    <cfRule type="expression" dxfId="2699" priority="13289">
      <formula>IF(RIGHT(TEXT(AI99,"0.#"),1)=".",FALSE,TRUE)</formula>
    </cfRule>
    <cfRule type="expression" dxfId="2698" priority="13290">
      <formula>IF(RIGHT(TEXT(AI99,"0.#"),1)=".",TRUE,FALSE)</formula>
    </cfRule>
  </conditionalFormatting>
  <conditionalFormatting sqref="AI98">
    <cfRule type="expression" dxfId="2697" priority="13287">
      <formula>IF(RIGHT(TEXT(AI98,"0.#"),1)=".",FALSE,TRUE)</formula>
    </cfRule>
    <cfRule type="expression" dxfId="2696" priority="13288">
      <formula>IF(RIGHT(TEXT(AI98,"0.#"),1)=".",TRUE,FALSE)</formula>
    </cfRule>
  </conditionalFormatting>
  <conditionalFormatting sqref="AI97">
    <cfRule type="expression" dxfId="2695" priority="13285">
      <formula>IF(RIGHT(TEXT(AI97,"0.#"),1)=".",FALSE,TRUE)</formula>
    </cfRule>
    <cfRule type="expression" dxfId="2694" priority="13286">
      <formula>IF(RIGHT(TEXT(AI97,"0.#"),1)=".",TRUE,FALSE)</formula>
    </cfRule>
  </conditionalFormatting>
  <conditionalFormatting sqref="AM97">
    <cfRule type="expression" dxfId="2693" priority="13283">
      <formula>IF(RIGHT(TEXT(AM97,"0.#"),1)=".",FALSE,TRUE)</formula>
    </cfRule>
    <cfRule type="expression" dxfId="2692" priority="13284">
      <formula>IF(RIGHT(TEXT(AM97,"0.#"),1)=".",TRUE,FALSE)</formula>
    </cfRule>
  </conditionalFormatting>
  <conditionalFormatting sqref="AM98">
    <cfRule type="expression" dxfId="2691" priority="13281">
      <formula>IF(RIGHT(TEXT(AM98,"0.#"),1)=".",FALSE,TRUE)</formula>
    </cfRule>
    <cfRule type="expression" dxfId="2690" priority="13282">
      <formula>IF(RIGHT(TEXT(AM98,"0.#"),1)=".",TRUE,FALSE)</formula>
    </cfRule>
  </conditionalFormatting>
  <conditionalFormatting sqref="AM99">
    <cfRule type="expression" dxfId="2689" priority="13279">
      <formula>IF(RIGHT(TEXT(AM99,"0.#"),1)=".",FALSE,TRUE)</formula>
    </cfRule>
    <cfRule type="expression" dxfId="2688" priority="13280">
      <formula>IF(RIGHT(TEXT(AM99,"0.#"),1)=".",TRUE,FALSE)</formula>
    </cfRule>
  </conditionalFormatting>
  <conditionalFormatting sqref="AI101">
    <cfRule type="expression" dxfId="2687" priority="13265">
      <formula>IF(RIGHT(TEXT(AI101,"0.#"),1)=".",FALSE,TRUE)</formula>
    </cfRule>
    <cfRule type="expression" dxfId="2686" priority="13266">
      <formula>IF(RIGHT(TEXT(AI101,"0.#"),1)=".",TRUE,FALSE)</formula>
    </cfRule>
  </conditionalFormatting>
  <conditionalFormatting sqref="AM101">
    <cfRule type="expression" dxfId="2685" priority="13263">
      <formula>IF(RIGHT(TEXT(AM101,"0.#"),1)=".",FALSE,TRUE)</formula>
    </cfRule>
    <cfRule type="expression" dxfId="2684" priority="13264">
      <formula>IF(RIGHT(TEXT(AM101,"0.#"),1)=".",TRUE,FALSE)</formula>
    </cfRule>
  </conditionalFormatting>
  <conditionalFormatting sqref="AE102">
    <cfRule type="expression" dxfId="2683" priority="13261">
      <formula>IF(RIGHT(TEXT(AE102,"0.#"),1)=".",FALSE,TRUE)</formula>
    </cfRule>
    <cfRule type="expression" dxfId="2682" priority="13262">
      <formula>IF(RIGHT(TEXT(AE102,"0.#"),1)=".",TRUE,FALSE)</formula>
    </cfRule>
  </conditionalFormatting>
  <conditionalFormatting sqref="AI102">
    <cfRule type="expression" dxfId="2681" priority="13259">
      <formula>IF(RIGHT(TEXT(AI102,"0.#"),1)=".",FALSE,TRUE)</formula>
    </cfRule>
    <cfRule type="expression" dxfId="2680" priority="13260">
      <formula>IF(RIGHT(TEXT(AI102,"0.#"),1)=".",TRUE,FALSE)</formula>
    </cfRule>
  </conditionalFormatting>
  <conditionalFormatting sqref="AM102">
    <cfRule type="expression" dxfId="2679" priority="13257">
      <formula>IF(RIGHT(TEXT(AM102,"0.#"),1)=".",FALSE,TRUE)</formula>
    </cfRule>
    <cfRule type="expression" dxfId="2678" priority="13258">
      <formula>IF(RIGHT(TEXT(AM102,"0.#"),1)=".",TRUE,FALSE)</formula>
    </cfRule>
  </conditionalFormatting>
  <conditionalFormatting sqref="AQ102">
    <cfRule type="expression" dxfId="2677" priority="13255">
      <formula>IF(RIGHT(TEXT(AQ102,"0.#"),1)=".",FALSE,TRUE)</formula>
    </cfRule>
    <cfRule type="expression" dxfId="2676" priority="13256">
      <formula>IF(RIGHT(TEXT(AQ102,"0.#"),1)=".",TRUE,FALSE)</formula>
    </cfRule>
  </conditionalFormatting>
  <conditionalFormatting sqref="AE104">
    <cfRule type="expression" dxfId="2675" priority="13253">
      <formula>IF(RIGHT(TEXT(AE104,"0.#"),1)=".",FALSE,TRUE)</formula>
    </cfRule>
    <cfRule type="expression" dxfId="2674" priority="13254">
      <formula>IF(RIGHT(TEXT(AE104,"0.#"),1)=".",TRUE,FALSE)</formula>
    </cfRule>
  </conditionalFormatting>
  <conditionalFormatting sqref="AI104">
    <cfRule type="expression" dxfId="2673" priority="13251">
      <formula>IF(RIGHT(TEXT(AI104,"0.#"),1)=".",FALSE,TRUE)</formula>
    </cfRule>
    <cfRule type="expression" dxfId="2672" priority="13252">
      <formula>IF(RIGHT(TEXT(AI104,"0.#"),1)=".",TRUE,FALSE)</formula>
    </cfRule>
  </conditionalFormatting>
  <conditionalFormatting sqref="AM104">
    <cfRule type="expression" dxfId="2671" priority="13249">
      <formula>IF(RIGHT(TEXT(AM104,"0.#"),1)=".",FALSE,TRUE)</formula>
    </cfRule>
    <cfRule type="expression" dxfId="2670" priority="13250">
      <formula>IF(RIGHT(TEXT(AM104,"0.#"),1)=".",TRUE,FALSE)</formula>
    </cfRule>
  </conditionalFormatting>
  <conditionalFormatting sqref="AE105">
    <cfRule type="expression" dxfId="2669" priority="13247">
      <formula>IF(RIGHT(TEXT(AE105,"0.#"),1)=".",FALSE,TRUE)</formula>
    </cfRule>
    <cfRule type="expression" dxfId="2668" priority="13248">
      <formula>IF(RIGHT(TEXT(AE105,"0.#"),1)=".",TRUE,FALSE)</formula>
    </cfRule>
  </conditionalFormatting>
  <conditionalFormatting sqref="AI105">
    <cfRule type="expression" dxfId="2667" priority="13245">
      <formula>IF(RIGHT(TEXT(AI105,"0.#"),1)=".",FALSE,TRUE)</formula>
    </cfRule>
    <cfRule type="expression" dxfId="2666" priority="13246">
      <formula>IF(RIGHT(TEXT(AI105,"0.#"),1)=".",TRUE,FALSE)</formula>
    </cfRule>
  </conditionalFormatting>
  <conditionalFormatting sqref="AM105">
    <cfRule type="expression" dxfId="2665" priority="13243">
      <formula>IF(RIGHT(TEXT(AM105,"0.#"),1)=".",FALSE,TRUE)</formula>
    </cfRule>
    <cfRule type="expression" dxfId="2664" priority="13244">
      <formula>IF(RIGHT(TEXT(AM105,"0.#"),1)=".",TRUE,FALSE)</formula>
    </cfRule>
  </conditionalFormatting>
  <conditionalFormatting sqref="AE107">
    <cfRule type="expression" dxfId="2663" priority="13239">
      <formula>IF(RIGHT(TEXT(AE107,"0.#"),1)=".",FALSE,TRUE)</formula>
    </cfRule>
    <cfRule type="expression" dxfId="2662" priority="13240">
      <formula>IF(RIGHT(TEXT(AE107,"0.#"),1)=".",TRUE,FALSE)</formula>
    </cfRule>
  </conditionalFormatting>
  <conditionalFormatting sqref="AI107">
    <cfRule type="expression" dxfId="2661" priority="13237">
      <formula>IF(RIGHT(TEXT(AI107,"0.#"),1)=".",FALSE,TRUE)</formula>
    </cfRule>
    <cfRule type="expression" dxfId="2660" priority="13238">
      <formula>IF(RIGHT(TEXT(AI107,"0.#"),1)=".",TRUE,FALSE)</formula>
    </cfRule>
  </conditionalFormatting>
  <conditionalFormatting sqref="AM107">
    <cfRule type="expression" dxfId="2659" priority="13235">
      <formula>IF(RIGHT(TEXT(AM107,"0.#"),1)=".",FALSE,TRUE)</formula>
    </cfRule>
    <cfRule type="expression" dxfId="2658" priority="13236">
      <formula>IF(RIGHT(TEXT(AM107,"0.#"),1)=".",TRUE,FALSE)</formula>
    </cfRule>
  </conditionalFormatting>
  <conditionalFormatting sqref="AE108">
    <cfRule type="expression" dxfId="2657" priority="13233">
      <formula>IF(RIGHT(TEXT(AE108,"0.#"),1)=".",FALSE,TRUE)</formula>
    </cfRule>
    <cfRule type="expression" dxfId="2656" priority="13234">
      <formula>IF(RIGHT(TEXT(AE108,"0.#"),1)=".",TRUE,FALSE)</formula>
    </cfRule>
  </conditionalFormatting>
  <conditionalFormatting sqref="AI108">
    <cfRule type="expression" dxfId="2655" priority="13231">
      <formula>IF(RIGHT(TEXT(AI108,"0.#"),1)=".",FALSE,TRUE)</formula>
    </cfRule>
    <cfRule type="expression" dxfId="2654" priority="13232">
      <formula>IF(RIGHT(TEXT(AI108,"0.#"),1)=".",TRUE,FALSE)</formula>
    </cfRule>
  </conditionalFormatting>
  <conditionalFormatting sqref="AM108">
    <cfRule type="expression" dxfId="2653" priority="13229">
      <formula>IF(RIGHT(TEXT(AM108,"0.#"),1)=".",FALSE,TRUE)</formula>
    </cfRule>
    <cfRule type="expression" dxfId="2652" priority="13230">
      <formula>IF(RIGHT(TEXT(AM108,"0.#"),1)=".",TRUE,FALSE)</formula>
    </cfRule>
  </conditionalFormatting>
  <conditionalFormatting sqref="AE110">
    <cfRule type="expression" dxfId="2651" priority="13225">
      <formula>IF(RIGHT(TEXT(AE110,"0.#"),1)=".",FALSE,TRUE)</formula>
    </cfRule>
    <cfRule type="expression" dxfId="2650" priority="13226">
      <formula>IF(RIGHT(TEXT(AE110,"0.#"),1)=".",TRUE,FALSE)</formula>
    </cfRule>
  </conditionalFormatting>
  <conditionalFormatting sqref="AI110">
    <cfRule type="expression" dxfId="2649" priority="13223">
      <formula>IF(RIGHT(TEXT(AI110,"0.#"),1)=".",FALSE,TRUE)</formula>
    </cfRule>
    <cfRule type="expression" dxfId="2648" priority="13224">
      <formula>IF(RIGHT(TEXT(AI110,"0.#"),1)=".",TRUE,FALSE)</formula>
    </cfRule>
  </conditionalFormatting>
  <conditionalFormatting sqref="AM110">
    <cfRule type="expression" dxfId="2647" priority="13221">
      <formula>IF(RIGHT(TEXT(AM110,"0.#"),1)=".",FALSE,TRUE)</formula>
    </cfRule>
    <cfRule type="expression" dxfId="2646" priority="13222">
      <formula>IF(RIGHT(TEXT(AM110,"0.#"),1)=".",TRUE,FALSE)</formula>
    </cfRule>
  </conditionalFormatting>
  <conditionalFormatting sqref="AE111">
    <cfRule type="expression" dxfId="2645" priority="13219">
      <formula>IF(RIGHT(TEXT(AE111,"0.#"),1)=".",FALSE,TRUE)</formula>
    </cfRule>
    <cfRule type="expression" dxfId="2644" priority="13220">
      <formula>IF(RIGHT(TEXT(AE111,"0.#"),1)=".",TRUE,FALSE)</formula>
    </cfRule>
  </conditionalFormatting>
  <conditionalFormatting sqref="AI111">
    <cfRule type="expression" dxfId="2643" priority="13217">
      <formula>IF(RIGHT(TEXT(AI111,"0.#"),1)=".",FALSE,TRUE)</formula>
    </cfRule>
    <cfRule type="expression" dxfId="2642" priority="13218">
      <formula>IF(RIGHT(TEXT(AI111,"0.#"),1)=".",TRUE,FALSE)</formula>
    </cfRule>
  </conditionalFormatting>
  <conditionalFormatting sqref="AM111">
    <cfRule type="expression" dxfId="2641" priority="13215">
      <formula>IF(RIGHT(TEXT(AM111,"0.#"),1)=".",FALSE,TRUE)</formula>
    </cfRule>
    <cfRule type="expression" dxfId="2640" priority="13216">
      <formula>IF(RIGHT(TEXT(AM111,"0.#"),1)=".",TRUE,FALSE)</formula>
    </cfRule>
  </conditionalFormatting>
  <conditionalFormatting sqref="AE113">
    <cfRule type="expression" dxfId="2639" priority="13211">
      <formula>IF(RIGHT(TEXT(AE113,"0.#"),1)=".",FALSE,TRUE)</formula>
    </cfRule>
    <cfRule type="expression" dxfId="2638" priority="13212">
      <formula>IF(RIGHT(TEXT(AE113,"0.#"),1)=".",TRUE,FALSE)</formula>
    </cfRule>
  </conditionalFormatting>
  <conditionalFormatting sqref="AI113">
    <cfRule type="expression" dxfId="2637" priority="13209">
      <formula>IF(RIGHT(TEXT(AI113,"0.#"),1)=".",FALSE,TRUE)</formula>
    </cfRule>
    <cfRule type="expression" dxfId="2636" priority="13210">
      <formula>IF(RIGHT(TEXT(AI113,"0.#"),1)=".",TRUE,FALSE)</formula>
    </cfRule>
  </conditionalFormatting>
  <conditionalFormatting sqref="AM113">
    <cfRule type="expression" dxfId="2635" priority="13207">
      <formula>IF(RIGHT(TEXT(AM113,"0.#"),1)=".",FALSE,TRUE)</formula>
    </cfRule>
    <cfRule type="expression" dxfId="2634" priority="13208">
      <formula>IF(RIGHT(TEXT(AM113,"0.#"),1)=".",TRUE,FALSE)</formula>
    </cfRule>
  </conditionalFormatting>
  <conditionalFormatting sqref="AE114">
    <cfRule type="expression" dxfId="2633" priority="13205">
      <formula>IF(RIGHT(TEXT(AE114,"0.#"),1)=".",FALSE,TRUE)</formula>
    </cfRule>
    <cfRule type="expression" dxfId="2632" priority="13206">
      <formula>IF(RIGHT(TEXT(AE114,"0.#"),1)=".",TRUE,FALSE)</formula>
    </cfRule>
  </conditionalFormatting>
  <conditionalFormatting sqref="AI114">
    <cfRule type="expression" dxfId="2631" priority="13203">
      <formula>IF(RIGHT(TEXT(AI114,"0.#"),1)=".",FALSE,TRUE)</formula>
    </cfRule>
    <cfRule type="expression" dxfId="2630" priority="13204">
      <formula>IF(RIGHT(TEXT(AI114,"0.#"),1)=".",TRUE,FALSE)</formula>
    </cfRule>
  </conditionalFormatting>
  <conditionalFormatting sqref="AM114">
    <cfRule type="expression" dxfId="2629" priority="13201">
      <formula>IF(RIGHT(TEXT(AM114,"0.#"),1)=".",FALSE,TRUE)</formula>
    </cfRule>
    <cfRule type="expression" dxfId="2628" priority="13202">
      <formula>IF(RIGHT(TEXT(AM114,"0.#"),1)=".",TRUE,FALSE)</formula>
    </cfRule>
  </conditionalFormatting>
  <conditionalFormatting sqref="AE116 AQ116">
    <cfRule type="expression" dxfId="2627" priority="13197">
      <formula>IF(RIGHT(TEXT(AE116,"0.#"),1)=".",FALSE,TRUE)</formula>
    </cfRule>
    <cfRule type="expression" dxfId="2626" priority="13198">
      <formula>IF(RIGHT(TEXT(AE116,"0.#"),1)=".",TRUE,FALSE)</formula>
    </cfRule>
  </conditionalFormatting>
  <conditionalFormatting sqref="AI116">
    <cfRule type="expression" dxfId="2625" priority="13195">
      <formula>IF(RIGHT(TEXT(AI116,"0.#"),1)=".",FALSE,TRUE)</formula>
    </cfRule>
    <cfRule type="expression" dxfId="2624" priority="13196">
      <formula>IF(RIGHT(TEXT(AI116,"0.#"),1)=".",TRUE,FALSE)</formula>
    </cfRule>
  </conditionalFormatting>
  <conditionalFormatting sqref="AM116">
    <cfRule type="expression" dxfId="2623" priority="13193">
      <formula>IF(RIGHT(TEXT(AM116,"0.#"),1)=".",FALSE,TRUE)</formula>
    </cfRule>
    <cfRule type="expression" dxfId="2622" priority="13194">
      <formula>IF(RIGHT(TEXT(AM116,"0.#"),1)=".",TRUE,FALSE)</formula>
    </cfRule>
  </conditionalFormatting>
  <conditionalFormatting sqref="AE117 AM117">
    <cfRule type="expression" dxfId="2621" priority="13191">
      <formula>IF(RIGHT(TEXT(AE117,"0.#"),1)=".",FALSE,TRUE)</formula>
    </cfRule>
    <cfRule type="expression" dxfId="2620" priority="13192">
      <formula>IF(RIGHT(TEXT(AE117,"0.#"),1)=".",TRUE,FALSE)</formula>
    </cfRule>
  </conditionalFormatting>
  <conditionalFormatting sqref="AI117">
    <cfRule type="expression" dxfId="2619" priority="13189">
      <formula>IF(RIGHT(TEXT(AI117,"0.#"),1)=".",FALSE,TRUE)</formula>
    </cfRule>
    <cfRule type="expression" dxfId="2618" priority="13190">
      <formula>IF(RIGHT(TEXT(AI117,"0.#"),1)=".",TRUE,FALSE)</formula>
    </cfRule>
  </conditionalFormatting>
  <conditionalFormatting sqref="AQ117">
    <cfRule type="expression" dxfId="2617" priority="13185">
      <formula>IF(RIGHT(TEXT(AQ117,"0.#"),1)=".",FALSE,TRUE)</formula>
    </cfRule>
    <cfRule type="expression" dxfId="2616" priority="13186">
      <formula>IF(RIGHT(TEXT(AQ117,"0.#"),1)=".",TRUE,FALSE)</formula>
    </cfRule>
  </conditionalFormatting>
  <conditionalFormatting sqref="AE119 AQ119">
    <cfRule type="expression" dxfId="2615" priority="13183">
      <formula>IF(RIGHT(TEXT(AE119,"0.#"),1)=".",FALSE,TRUE)</formula>
    </cfRule>
    <cfRule type="expression" dxfId="2614" priority="13184">
      <formula>IF(RIGHT(TEXT(AE119,"0.#"),1)=".",TRUE,FALSE)</formula>
    </cfRule>
  </conditionalFormatting>
  <conditionalFormatting sqref="AI119">
    <cfRule type="expression" dxfId="2613" priority="13181">
      <formula>IF(RIGHT(TEXT(AI119,"0.#"),1)=".",FALSE,TRUE)</formula>
    </cfRule>
    <cfRule type="expression" dxfId="2612" priority="13182">
      <formula>IF(RIGHT(TEXT(AI119,"0.#"),1)=".",TRUE,FALSE)</formula>
    </cfRule>
  </conditionalFormatting>
  <conditionalFormatting sqref="AM119">
    <cfRule type="expression" dxfId="2611" priority="13179">
      <formula>IF(RIGHT(TEXT(AM119,"0.#"),1)=".",FALSE,TRUE)</formula>
    </cfRule>
    <cfRule type="expression" dxfId="2610" priority="13180">
      <formula>IF(RIGHT(TEXT(AM119,"0.#"),1)=".",TRUE,FALSE)</formula>
    </cfRule>
  </conditionalFormatting>
  <conditionalFormatting sqref="AQ120">
    <cfRule type="expression" dxfId="2609" priority="13171">
      <formula>IF(RIGHT(TEXT(AQ120,"0.#"),1)=".",FALSE,TRUE)</formula>
    </cfRule>
    <cfRule type="expression" dxfId="2608" priority="13172">
      <formula>IF(RIGHT(TEXT(AQ120,"0.#"),1)=".",TRUE,FALSE)</formula>
    </cfRule>
  </conditionalFormatting>
  <conditionalFormatting sqref="AE122 AQ122">
    <cfRule type="expression" dxfId="2607" priority="13169">
      <formula>IF(RIGHT(TEXT(AE122,"0.#"),1)=".",FALSE,TRUE)</formula>
    </cfRule>
    <cfRule type="expression" dxfId="2606" priority="13170">
      <formula>IF(RIGHT(TEXT(AE122,"0.#"),1)=".",TRUE,FALSE)</formula>
    </cfRule>
  </conditionalFormatting>
  <conditionalFormatting sqref="AI122">
    <cfRule type="expression" dxfId="2605" priority="13167">
      <formula>IF(RIGHT(TEXT(AI122,"0.#"),1)=".",FALSE,TRUE)</formula>
    </cfRule>
    <cfRule type="expression" dxfId="2604" priority="13168">
      <formula>IF(RIGHT(TEXT(AI122,"0.#"),1)=".",TRUE,FALSE)</formula>
    </cfRule>
  </conditionalFormatting>
  <conditionalFormatting sqref="AM122">
    <cfRule type="expression" dxfId="2603" priority="13165">
      <formula>IF(RIGHT(TEXT(AM122,"0.#"),1)=".",FALSE,TRUE)</formula>
    </cfRule>
    <cfRule type="expression" dxfId="2602" priority="13166">
      <formula>IF(RIGHT(TEXT(AM122,"0.#"),1)=".",TRUE,FALSE)</formula>
    </cfRule>
  </conditionalFormatting>
  <conditionalFormatting sqref="AQ123">
    <cfRule type="expression" dxfId="2601" priority="13157">
      <formula>IF(RIGHT(TEXT(AQ123,"0.#"),1)=".",FALSE,TRUE)</formula>
    </cfRule>
    <cfRule type="expression" dxfId="2600" priority="13158">
      <formula>IF(RIGHT(TEXT(AQ123,"0.#"),1)=".",TRUE,FALSE)</formula>
    </cfRule>
  </conditionalFormatting>
  <conditionalFormatting sqref="AE125 AQ125">
    <cfRule type="expression" dxfId="2599" priority="13155">
      <formula>IF(RIGHT(TEXT(AE125,"0.#"),1)=".",FALSE,TRUE)</formula>
    </cfRule>
    <cfRule type="expression" dxfId="2598" priority="13156">
      <formula>IF(RIGHT(TEXT(AE125,"0.#"),1)=".",TRUE,FALSE)</formula>
    </cfRule>
  </conditionalFormatting>
  <conditionalFormatting sqref="AI125">
    <cfRule type="expression" dxfId="2597" priority="13153">
      <formula>IF(RIGHT(TEXT(AI125,"0.#"),1)=".",FALSE,TRUE)</formula>
    </cfRule>
    <cfRule type="expression" dxfId="2596" priority="13154">
      <formula>IF(RIGHT(TEXT(AI125,"0.#"),1)=".",TRUE,FALSE)</formula>
    </cfRule>
  </conditionalFormatting>
  <conditionalFormatting sqref="AM125">
    <cfRule type="expression" dxfId="2595" priority="13151">
      <formula>IF(RIGHT(TEXT(AM125,"0.#"),1)=".",FALSE,TRUE)</formula>
    </cfRule>
    <cfRule type="expression" dxfId="2594" priority="13152">
      <formula>IF(RIGHT(TEXT(AM125,"0.#"),1)=".",TRUE,FALSE)</formula>
    </cfRule>
  </conditionalFormatting>
  <conditionalFormatting sqref="AQ126">
    <cfRule type="expression" dxfId="2593" priority="13143">
      <formula>IF(RIGHT(TEXT(AQ126,"0.#"),1)=".",FALSE,TRUE)</formula>
    </cfRule>
    <cfRule type="expression" dxfId="2592" priority="13144">
      <formula>IF(RIGHT(TEXT(AQ126,"0.#"),1)=".",TRUE,FALSE)</formula>
    </cfRule>
  </conditionalFormatting>
  <conditionalFormatting sqref="AE128 AQ128">
    <cfRule type="expression" dxfId="2591" priority="13141">
      <formula>IF(RIGHT(TEXT(AE128,"0.#"),1)=".",FALSE,TRUE)</formula>
    </cfRule>
    <cfRule type="expression" dxfId="2590" priority="13142">
      <formula>IF(RIGHT(TEXT(AE128,"0.#"),1)=".",TRUE,FALSE)</formula>
    </cfRule>
  </conditionalFormatting>
  <conditionalFormatting sqref="AI128">
    <cfRule type="expression" dxfId="2589" priority="13139">
      <formula>IF(RIGHT(TEXT(AI128,"0.#"),1)=".",FALSE,TRUE)</formula>
    </cfRule>
    <cfRule type="expression" dxfId="2588" priority="13140">
      <formula>IF(RIGHT(TEXT(AI128,"0.#"),1)=".",TRUE,FALSE)</formula>
    </cfRule>
  </conditionalFormatting>
  <conditionalFormatting sqref="AM128">
    <cfRule type="expression" dxfId="2587" priority="13137">
      <formula>IF(RIGHT(TEXT(AM128,"0.#"),1)=".",FALSE,TRUE)</formula>
    </cfRule>
    <cfRule type="expression" dxfId="2586" priority="13138">
      <formula>IF(RIGHT(TEXT(AM128,"0.#"),1)=".",TRUE,FALSE)</formula>
    </cfRule>
  </conditionalFormatting>
  <conditionalFormatting sqref="AQ129">
    <cfRule type="expression" dxfId="2585" priority="13129">
      <formula>IF(RIGHT(TEXT(AQ129,"0.#"),1)=".",FALSE,TRUE)</formula>
    </cfRule>
    <cfRule type="expression" dxfId="2584" priority="13130">
      <formula>IF(RIGHT(TEXT(AQ129,"0.#"),1)=".",TRUE,FALSE)</formula>
    </cfRule>
  </conditionalFormatting>
  <conditionalFormatting sqref="AE75">
    <cfRule type="expression" dxfId="2583" priority="13127">
      <formula>IF(RIGHT(TEXT(AE75,"0.#"),1)=".",FALSE,TRUE)</formula>
    </cfRule>
    <cfRule type="expression" dxfId="2582" priority="13128">
      <formula>IF(RIGHT(TEXT(AE75,"0.#"),1)=".",TRUE,FALSE)</formula>
    </cfRule>
  </conditionalFormatting>
  <conditionalFormatting sqref="AE76">
    <cfRule type="expression" dxfId="2581" priority="13125">
      <formula>IF(RIGHT(TEXT(AE76,"0.#"),1)=".",FALSE,TRUE)</formula>
    </cfRule>
    <cfRule type="expression" dxfId="2580" priority="13126">
      <formula>IF(RIGHT(TEXT(AE76,"0.#"),1)=".",TRUE,FALSE)</formula>
    </cfRule>
  </conditionalFormatting>
  <conditionalFormatting sqref="AE77">
    <cfRule type="expression" dxfId="2579" priority="13123">
      <formula>IF(RIGHT(TEXT(AE77,"0.#"),1)=".",FALSE,TRUE)</formula>
    </cfRule>
    <cfRule type="expression" dxfId="2578" priority="13124">
      <formula>IF(RIGHT(TEXT(AE77,"0.#"),1)=".",TRUE,FALSE)</formula>
    </cfRule>
  </conditionalFormatting>
  <conditionalFormatting sqref="AI77">
    <cfRule type="expression" dxfId="2577" priority="13121">
      <formula>IF(RIGHT(TEXT(AI77,"0.#"),1)=".",FALSE,TRUE)</formula>
    </cfRule>
    <cfRule type="expression" dxfId="2576" priority="13122">
      <formula>IF(RIGHT(TEXT(AI77,"0.#"),1)=".",TRUE,FALSE)</formula>
    </cfRule>
  </conditionalFormatting>
  <conditionalFormatting sqref="AI76">
    <cfRule type="expression" dxfId="2575" priority="13119">
      <formula>IF(RIGHT(TEXT(AI76,"0.#"),1)=".",FALSE,TRUE)</formula>
    </cfRule>
    <cfRule type="expression" dxfId="2574" priority="13120">
      <formula>IF(RIGHT(TEXT(AI76,"0.#"),1)=".",TRUE,FALSE)</formula>
    </cfRule>
  </conditionalFormatting>
  <conditionalFormatting sqref="AI75">
    <cfRule type="expression" dxfId="2573" priority="13117">
      <formula>IF(RIGHT(TEXT(AI75,"0.#"),1)=".",FALSE,TRUE)</formula>
    </cfRule>
    <cfRule type="expression" dxfId="2572" priority="13118">
      <formula>IF(RIGHT(TEXT(AI75,"0.#"),1)=".",TRUE,FALSE)</formula>
    </cfRule>
  </conditionalFormatting>
  <conditionalFormatting sqref="AM75">
    <cfRule type="expression" dxfId="2571" priority="13115">
      <formula>IF(RIGHT(TEXT(AM75,"0.#"),1)=".",FALSE,TRUE)</formula>
    </cfRule>
    <cfRule type="expression" dxfId="2570" priority="13116">
      <formula>IF(RIGHT(TEXT(AM75,"0.#"),1)=".",TRUE,FALSE)</formula>
    </cfRule>
  </conditionalFormatting>
  <conditionalFormatting sqref="AM76">
    <cfRule type="expression" dxfId="2569" priority="13113">
      <formula>IF(RIGHT(TEXT(AM76,"0.#"),1)=".",FALSE,TRUE)</formula>
    </cfRule>
    <cfRule type="expression" dxfId="2568" priority="13114">
      <formula>IF(RIGHT(TEXT(AM76,"0.#"),1)=".",TRUE,FALSE)</formula>
    </cfRule>
  </conditionalFormatting>
  <conditionalFormatting sqref="AM77">
    <cfRule type="expression" dxfId="2567" priority="13111">
      <formula>IF(RIGHT(TEXT(AM77,"0.#"),1)=".",FALSE,TRUE)</formula>
    </cfRule>
    <cfRule type="expression" dxfId="2566" priority="13112">
      <formula>IF(RIGHT(TEXT(AM77,"0.#"),1)=".",TRUE,FALSE)</formula>
    </cfRule>
  </conditionalFormatting>
  <conditionalFormatting sqref="AE134:AE135 AI134:AI135 AM134:AM135 AQ134:AQ135 AU134:AU135">
    <cfRule type="expression" dxfId="2565" priority="13097">
      <formula>IF(RIGHT(TEXT(AE134,"0.#"),1)=".",FALSE,TRUE)</formula>
    </cfRule>
    <cfRule type="expression" dxfId="2564" priority="13098">
      <formula>IF(RIGHT(TEXT(AE134,"0.#"),1)=".",TRUE,FALSE)</formula>
    </cfRule>
  </conditionalFormatting>
  <conditionalFormatting sqref="AE433">
    <cfRule type="expression" dxfId="2563" priority="13067">
      <formula>IF(RIGHT(TEXT(AE433,"0.#"),1)=".",FALSE,TRUE)</formula>
    </cfRule>
    <cfRule type="expression" dxfId="2562" priority="13068">
      <formula>IF(RIGHT(TEXT(AE433,"0.#"),1)=".",TRUE,FALSE)</formula>
    </cfRule>
  </conditionalFormatting>
  <conditionalFormatting sqref="AM435">
    <cfRule type="expression" dxfId="2561" priority="13051">
      <formula>IF(RIGHT(TEXT(AM435,"0.#"),1)=".",FALSE,TRUE)</formula>
    </cfRule>
    <cfRule type="expression" dxfId="2560" priority="13052">
      <formula>IF(RIGHT(TEXT(AM435,"0.#"),1)=".",TRUE,FALSE)</formula>
    </cfRule>
  </conditionalFormatting>
  <conditionalFormatting sqref="AE434">
    <cfRule type="expression" dxfId="2559" priority="13065">
      <formula>IF(RIGHT(TEXT(AE434,"0.#"),1)=".",FALSE,TRUE)</formula>
    </cfRule>
    <cfRule type="expression" dxfId="2558" priority="13066">
      <formula>IF(RIGHT(TEXT(AE434,"0.#"),1)=".",TRUE,FALSE)</formula>
    </cfRule>
  </conditionalFormatting>
  <conditionalFormatting sqref="AE435">
    <cfRule type="expression" dxfId="2557" priority="13063">
      <formula>IF(RIGHT(TEXT(AE435,"0.#"),1)=".",FALSE,TRUE)</formula>
    </cfRule>
    <cfRule type="expression" dxfId="2556" priority="13064">
      <formula>IF(RIGHT(TEXT(AE435,"0.#"),1)=".",TRUE,FALSE)</formula>
    </cfRule>
  </conditionalFormatting>
  <conditionalFormatting sqref="AM433">
    <cfRule type="expression" dxfId="2555" priority="13055">
      <formula>IF(RIGHT(TEXT(AM433,"0.#"),1)=".",FALSE,TRUE)</formula>
    </cfRule>
    <cfRule type="expression" dxfId="2554" priority="13056">
      <formula>IF(RIGHT(TEXT(AM433,"0.#"),1)=".",TRUE,FALSE)</formula>
    </cfRule>
  </conditionalFormatting>
  <conditionalFormatting sqref="AM434">
    <cfRule type="expression" dxfId="2553" priority="13053">
      <formula>IF(RIGHT(TEXT(AM434,"0.#"),1)=".",FALSE,TRUE)</formula>
    </cfRule>
    <cfRule type="expression" dxfId="2552" priority="13054">
      <formula>IF(RIGHT(TEXT(AM434,"0.#"),1)=".",TRUE,FALSE)</formula>
    </cfRule>
  </conditionalFormatting>
  <conditionalFormatting sqref="AU433">
    <cfRule type="expression" dxfId="2551" priority="13043">
      <formula>IF(RIGHT(TEXT(AU433,"0.#"),1)=".",FALSE,TRUE)</formula>
    </cfRule>
    <cfRule type="expression" dxfId="2550" priority="13044">
      <formula>IF(RIGHT(TEXT(AU433,"0.#"),1)=".",TRUE,FALSE)</formula>
    </cfRule>
  </conditionalFormatting>
  <conditionalFormatting sqref="AU434">
    <cfRule type="expression" dxfId="2549" priority="13041">
      <formula>IF(RIGHT(TEXT(AU434,"0.#"),1)=".",FALSE,TRUE)</formula>
    </cfRule>
    <cfRule type="expression" dxfId="2548" priority="13042">
      <formula>IF(RIGHT(TEXT(AU434,"0.#"),1)=".",TRUE,FALSE)</formula>
    </cfRule>
  </conditionalFormatting>
  <conditionalFormatting sqref="AU435">
    <cfRule type="expression" dxfId="2547" priority="13039">
      <formula>IF(RIGHT(TEXT(AU435,"0.#"),1)=".",FALSE,TRUE)</formula>
    </cfRule>
    <cfRule type="expression" dxfId="2546" priority="13040">
      <formula>IF(RIGHT(TEXT(AU435,"0.#"),1)=".",TRUE,FALSE)</formula>
    </cfRule>
  </conditionalFormatting>
  <conditionalFormatting sqref="AI435">
    <cfRule type="expression" dxfId="2545" priority="12973">
      <formula>IF(RIGHT(TEXT(AI435,"0.#"),1)=".",FALSE,TRUE)</formula>
    </cfRule>
    <cfRule type="expression" dxfId="2544" priority="12974">
      <formula>IF(RIGHT(TEXT(AI435,"0.#"),1)=".",TRUE,FALSE)</formula>
    </cfRule>
  </conditionalFormatting>
  <conditionalFormatting sqref="AI433">
    <cfRule type="expression" dxfId="2543" priority="12977">
      <formula>IF(RIGHT(TEXT(AI433,"0.#"),1)=".",FALSE,TRUE)</formula>
    </cfRule>
    <cfRule type="expression" dxfId="2542" priority="12978">
      <formula>IF(RIGHT(TEXT(AI433,"0.#"),1)=".",TRUE,FALSE)</formula>
    </cfRule>
  </conditionalFormatting>
  <conditionalFormatting sqref="AI434">
    <cfRule type="expression" dxfId="2541" priority="12975">
      <formula>IF(RIGHT(TEXT(AI434,"0.#"),1)=".",FALSE,TRUE)</formula>
    </cfRule>
    <cfRule type="expression" dxfId="2540" priority="12976">
      <formula>IF(RIGHT(TEXT(AI434,"0.#"),1)=".",TRUE,FALSE)</formula>
    </cfRule>
  </conditionalFormatting>
  <conditionalFormatting sqref="AQ434">
    <cfRule type="expression" dxfId="2539" priority="12959">
      <formula>IF(RIGHT(TEXT(AQ434,"0.#"),1)=".",FALSE,TRUE)</formula>
    </cfRule>
    <cfRule type="expression" dxfId="2538" priority="12960">
      <formula>IF(RIGHT(TEXT(AQ434,"0.#"),1)=".",TRUE,FALSE)</formula>
    </cfRule>
  </conditionalFormatting>
  <conditionalFormatting sqref="AQ435">
    <cfRule type="expression" dxfId="2537" priority="12945">
      <formula>IF(RIGHT(TEXT(AQ435,"0.#"),1)=".",FALSE,TRUE)</formula>
    </cfRule>
    <cfRule type="expression" dxfId="2536" priority="12946">
      <formula>IF(RIGHT(TEXT(AQ435,"0.#"),1)=".",TRUE,FALSE)</formula>
    </cfRule>
  </conditionalFormatting>
  <conditionalFormatting sqref="AQ433">
    <cfRule type="expression" dxfId="2535" priority="12943">
      <formula>IF(RIGHT(TEXT(AQ433,"0.#"),1)=".",FALSE,TRUE)</formula>
    </cfRule>
    <cfRule type="expression" dxfId="2534" priority="12944">
      <formula>IF(RIGHT(TEXT(AQ433,"0.#"),1)=".",TRUE,FALSE)</formula>
    </cfRule>
  </conditionalFormatting>
  <conditionalFormatting sqref="AL847:AO874">
    <cfRule type="expression" dxfId="2533" priority="6667">
      <formula>IF(AND(AL847&gt;=0, RIGHT(TEXT(AL847,"0.#"),1)&lt;&gt;"."),TRUE,FALSE)</formula>
    </cfRule>
    <cfRule type="expression" dxfId="2532" priority="6668">
      <formula>IF(AND(AL847&gt;=0, RIGHT(TEXT(AL847,"0.#"),1)="."),TRUE,FALSE)</formula>
    </cfRule>
    <cfRule type="expression" dxfId="2531" priority="6669">
      <formula>IF(AND(AL847&lt;0, RIGHT(TEXT(AL847,"0.#"),1)&lt;&gt;"."),TRUE,FALSE)</formula>
    </cfRule>
    <cfRule type="expression" dxfId="2530" priority="6670">
      <formula>IF(AND(AL847&lt;0, RIGHT(TEXT(AL847,"0.#"),1)="."),TRUE,FALSE)</formula>
    </cfRule>
  </conditionalFormatting>
  <conditionalFormatting sqref="AQ53:AQ55">
    <cfRule type="expression" dxfId="2529" priority="4689">
      <formula>IF(RIGHT(TEXT(AQ53,"0.#"),1)=".",FALSE,TRUE)</formula>
    </cfRule>
    <cfRule type="expression" dxfId="2528" priority="4690">
      <formula>IF(RIGHT(TEXT(AQ53,"0.#"),1)=".",TRUE,FALSE)</formula>
    </cfRule>
  </conditionalFormatting>
  <conditionalFormatting sqref="AU53:AU55">
    <cfRule type="expression" dxfId="2527" priority="4687">
      <formula>IF(RIGHT(TEXT(AU53,"0.#"),1)=".",FALSE,TRUE)</formula>
    </cfRule>
    <cfRule type="expression" dxfId="2526" priority="4688">
      <formula>IF(RIGHT(TEXT(AU53,"0.#"),1)=".",TRUE,FALSE)</formula>
    </cfRule>
  </conditionalFormatting>
  <conditionalFormatting sqref="AQ60:AQ62">
    <cfRule type="expression" dxfId="2525" priority="4685">
      <formula>IF(RIGHT(TEXT(AQ60,"0.#"),1)=".",FALSE,TRUE)</formula>
    </cfRule>
    <cfRule type="expression" dxfId="2524" priority="4686">
      <formula>IF(RIGHT(TEXT(AQ60,"0.#"),1)=".",TRUE,FALSE)</formula>
    </cfRule>
  </conditionalFormatting>
  <conditionalFormatting sqref="AU60:AU62">
    <cfRule type="expression" dxfId="2523" priority="4683">
      <formula>IF(RIGHT(TEXT(AU60,"0.#"),1)=".",FALSE,TRUE)</formula>
    </cfRule>
    <cfRule type="expression" dxfId="2522" priority="4684">
      <formula>IF(RIGHT(TEXT(AU60,"0.#"),1)=".",TRUE,FALSE)</formula>
    </cfRule>
  </conditionalFormatting>
  <conditionalFormatting sqref="AQ75:AQ77">
    <cfRule type="expression" dxfId="2521" priority="4681">
      <formula>IF(RIGHT(TEXT(AQ75,"0.#"),1)=".",FALSE,TRUE)</formula>
    </cfRule>
    <cfRule type="expression" dxfId="2520" priority="4682">
      <formula>IF(RIGHT(TEXT(AQ75,"0.#"),1)=".",TRUE,FALSE)</formula>
    </cfRule>
  </conditionalFormatting>
  <conditionalFormatting sqref="AU75:AU77">
    <cfRule type="expression" dxfId="2519" priority="4679">
      <formula>IF(RIGHT(TEXT(AU75,"0.#"),1)=".",FALSE,TRUE)</formula>
    </cfRule>
    <cfRule type="expression" dxfId="2518" priority="4680">
      <formula>IF(RIGHT(TEXT(AU75,"0.#"),1)=".",TRUE,FALSE)</formula>
    </cfRule>
  </conditionalFormatting>
  <conditionalFormatting sqref="AQ87:AQ89">
    <cfRule type="expression" dxfId="2517" priority="4677">
      <formula>IF(RIGHT(TEXT(AQ87,"0.#"),1)=".",FALSE,TRUE)</formula>
    </cfRule>
    <cfRule type="expression" dxfId="2516" priority="4678">
      <formula>IF(RIGHT(TEXT(AQ87,"0.#"),1)=".",TRUE,FALSE)</formula>
    </cfRule>
  </conditionalFormatting>
  <conditionalFormatting sqref="AU87:AU89">
    <cfRule type="expression" dxfId="2515" priority="4675">
      <formula>IF(RIGHT(TEXT(AU87,"0.#"),1)=".",FALSE,TRUE)</formula>
    </cfRule>
    <cfRule type="expression" dxfId="2514" priority="4676">
      <formula>IF(RIGHT(TEXT(AU87,"0.#"),1)=".",TRUE,FALSE)</formula>
    </cfRule>
  </conditionalFormatting>
  <conditionalFormatting sqref="AQ92:AQ94">
    <cfRule type="expression" dxfId="2513" priority="4673">
      <formula>IF(RIGHT(TEXT(AQ92,"0.#"),1)=".",FALSE,TRUE)</formula>
    </cfRule>
    <cfRule type="expression" dxfId="2512" priority="4674">
      <formula>IF(RIGHT(TEXT(AQ92,"0.#"),1)=".",TRUE,FALSE)</formula>
    </cfRule>
  </conditionalFormatting>
  <conditionalFormatting sqref="AU92:AU94">
    <cfRule type="expression" dxfId="2511" priority="4671">
      <formula>IF(RIGHT(TEXT(AU92,"0.#"),1)=".",FALSE,TRUE)</formula>
    </cfRule>
    <cfRule type="expression" dxfId="2510" priority="4672">
      <formula>IF(RIGHT(TEXT(AU92,"0.#"),1)=".",TRUE,FALSE)</formula>
    </cfRule>
  </conditionalFormatting>
  <conditionalFormatting sqref="AQ97:AQ99">
    <cfRule type="expression" dxfId="2509" priority="4669">
      <formula>IF(RIGHT(TEXT(AQ97,"0.#"),1)=".",FALSE,TRUE)</formula>
    </cfRule>
    <cfRule type="expression" dxfId="2508" priority="4670">
      <formula>IF(RIGHT(TEXT(AQ97,"0.#"),1)=".",TRUE,FALSE)</formula>
    </cfRule>
  </conditionalFormatting>
  <conditionalFormatting sqref="AU97:AU99">
    <cfRule type="expression" dxfId="2507" priority="4667">
      <formula>IF(RIGHT(TEXT(AU97,"0.#"),1)=".",FALSE,TRUE)</formula>
    </cfRule>
    <cfRule type="expression" dxfId="2506" priority="4668">
      <formula>IF(RIGHT(TEXT(AU97,"0.#"),1)=".",TRUE,FALSE)</formula>
    </cfRule>
  </conditionalFormatting>
  <conditionalFormatting sqref="AE458">
    <cfRule type="expression" dxfId="2505" priority="4361">
      <formula>IF(RIGHT(TEXT(AE458,"0.#"),1)=".",FALSE,TRUE)</formula>
    </cfRule>
    <cfRule type="expression" dxfId="2504" priority="4362">
      <formula>IF(RIGHT(TEXT(AE458,"0.#"),1)=".",TRUE,FALSE)</formula>
    </cfRule>
  </conditionalFormatting>
  <conditionalFormatting sqref="AM460">
    <cfRule type="expression" dxfId="2503" priority="4351">
      <formula>IF(RIGHT(TEXT(AM460,"0.#"),1)=".",FALSE,TRUE)</formula>
    </cfRule>
    <cfRule type="expression" dxfId="2502" priority="4352">
      <formula>IF(RIGHT(TEXT(AM460,"0.#"),1)=".",TRUE,FALSE)</formula>
    </cfRule>
  </conditionalFormatting>
  <conditionalFormatting sqref="AE459">
    <cfRule type="expression" dxfId="2501" priority="4359">
      <formula>IF(RIGHT(TEXT(AE459,"0.#"),1)=".",FALSE,TRUE)</formula>
    </cfRule>
    <cfRule type="expression" dxfId="2500" priority="4360">
      <formula>IF(RIGHT(TEXT(AE459,"0.#"),1)=".",TRUE,FALSE)</formula>
    </cfRule>
  </conditionalFormatting>
  <conditionalFormatting sqref="AE460">
    <cfRule type="expression" dxfId="2499" priority="4357">
      <formula>IF(RIGHT(TEXT(AE460,"0.#"),1)=".",FALSE,TRUE)</formula>
    </cfRule>
    <cfRule type="expression" dxfId="2498" priority="4358">
      <formula>IF(RIGHT(TEXT(AE460,"0.#"),1)=".",TRUE,FALSE)</formula>
    </cfRule>
  </conditionalFormatting>
  <conditionalFormatting sqref="AM458">
    <cfRule type="expression" dxfId="2497" priority="4355">
      <formula>IF(RIGHT(TEXT(AM458,"0.#"),1)=".",FALSE,TRUE)</formula>
    </cfRule>
    <cfRule type="expression" dxfId="2496" priority="4356">
      <formula>IF(RIGHT(TEXT(AM458,"0.#"),1)=".",TRUE,FALSE)</formula>
    </cfRule>
  </conditionalFormatting>
  <conditionalFormatting sqref="AM459">
    <cfRule type="expression" dxfId="2495" priority="4353">
      <formula>IF(RIGHT(TEXT(AM459,"0.#"),1)=".",FALSE,TRUE)</formula>
    </cfRule>
    <cfRule type="expression" dxfId="2494" priority="4354">
      <formula>IF(RIGHT(TEXT(AM459,"0.#"),1)=".",TRUE,FALSE)</formula>
    </cfRule>
  </conditionalFormatting>
  <conditionalFormatting sqref="AU458">
    <cfRule type="expression" dxfId="2493" priority="4349">
      <formula>IF(RIGHT(TEXT(AU458,"0.#"),1)=".",FALSE,TRUE)</formula>
    </cfRule>
    <cfRule type="expression" dxfId="2492" priority="4350">
      <formula>IF(RIGHT(TEXT(AU458,"0.#"),1)=".",TRUE,FALSE)</formula>
    </cfRule>
  </conditionalFormatting>
  <conditionalFormatting sqref="AU459">
    <cfRule type="expression" dxfId="2491" priority="4347">
      <formula>IF(RIGHT(TEXT(AU459,"0.#"),1)=".",FALSE,TRUE)</formula>
    </cfRule>
    <cfRule type="expression" dxfId="2490" priority="4348">
      <formula>IF(RIGHT(TEXT(AU459,"0.#"),1)=".",TRUE,FALSE)</formula>
    </cfRule>
  </conditionalFormatting>
  <conditionalFormatting sqref="AU460">
    <cfRule type="expression" dxfId="2489" priority="4345">
      <formula>IF(RIGHT(TEXT(AU460,"0.#"),1)=".",FALSE,TRUE)</formula>
    </cfRule>
    <cfRule type="expression" dxfId="2488" priority="4346">
      <formula>IF(RIGHT(TEXT(AU460,"0.#"),1)=".",TRUE,FALSE)</formula>
    </cfRule>
  </conditionalFormatting>
  <conditionalFormatting sqref="AI460">
    <cfRule type="expression" dxfId="2487" priority="4339">
      <formula>IF(RIGHT(TEXT(AI460,"0.#"),1)=".",FALSE,TRUE)</formula>
    </cfRule>
    <cfRule type="expression" dxfId="2486" priority="4340">
      <formula>IF(RIGHT(TEXT(AI460,"0.#"),1)=".",TRUE,FALSE)</formula>
    </cfRule>
  </conditionalFormatting>
  <conditionalFormatting sqref="AI458">
    <cfRule type="expression" dxfId="2485" priority="4343">
      <formula>IF(RIGHT(TEXT(AI458,"0.#"),1)=".",FALSE,TRUE)</formula>
    </cfRule>
    <cfRule type="expression" dxfId="2484" priority="4344">
      <formula>IF(RIGHT(TEXT(AI458,"0.#"),1)=".",TRUE,FALSE)</formula>
    </cfRule>
  </conditionalFormatting>
  <conditionalFormatting sqref="AI459">
    <cfRule type="expression" dxfId="2483" priority="4341">
      <formula>IF(RIGHT(TEXT(AI459,"0.#"),1)=".",FALSE,TRUE)</formula>
    </cfRule>
    <cfRule type="expression" dxfId="2482" priority="4342">
      <formula>IF(RIGHT(TEXT(AI459,"0.#"),1)=".",TRUE,FALSE)</formula>
    </cfRule>
  </conditionalFormatting>
  <conditionalFormatting sqref="AQ459">
    <cfRule type="expression" dxfId="2481" priority="4337">
      <formula>IF(RIGHT(TEXT(AQ459,"0.#"),1)=".",FALSE,TRUE)</formula>
    </cfRule>
    <cfRule type="expression" dxfId="2480" priority="4338">
      <formula>IF(RIGHT(TEXT(AQ459,"0.#"),1)=".",TRUE,FALSE)</formula>
    </cfRule>
  </conditionalFormatting>
  <conditionalFormatting sqref="AQ460">
    <cfRule type="expression" dxfId="2479" priority="4335">
      <formula>IF(RIGHT(TEXT(AQ460,"0.#"),1)=".",FALSE,TRUE)</formula>
    </cfRule>
    <cfRule type="expression" dxfId="2478" priority="4336">
      <formula>IF(RIGHT(TEXT(AQ460,"0.#"),1)=".",TRUE,FALSE)</formula>
    </cfRule>
  </conditionalFormatting>
  <conditionalFormatting sqref="AQ458">
    <cfRule type="expression" dxfId="2477" priority="4333">
      <formula>IF(RIGHT(TEXT(AQ458,"0.#"),1)=".",FALSE,TRUE)</formula>
    </cfRule>
    <cfRule type="expression" dxfId="2476" priority="4334">
      <formula>IF(RIGHT(TEXT(AQ458,"0.#"),1)=".",TRUE,FALSE)</formula>
    </cfRule>
  </conditionalFormatting>
  <conditionalFormatting sqref="AE120 AM120">
    <cfRule type="expression" dxfId="2475" priority="3011">
      <formula>IF(RIGHT(TEXT(AE120,"0.#"),1)=".",FALSE,TRUE)</formula>
    </cfRule>
    <cfRule type="expression" dxfId="2474" priority="3012">
      <formula>IF(RIGHT(TEXT(AE120,"0.#"),1)=".",TRUE,FALSE)</formula>
    </cfRule>
  </conditionalFormatting>
  <conditionalFormatting sqref="AI126">
    <cfRule type="expression" dxfId="2473" priority="3001">
      <formula>IF(RIGHT(TEXT(AI126,"0.#"),1)=".",FALSE,TRUE)</formula>
    </cfRule>
    <cfRule type="expression" dxfId="2472" priority="3002">
      <formula>IF(RIGHT(TEXT(AI126,"0.#"),1)=".",TRUE,FALSE)</formula>
    </cfRule>
  </conditionalFormatting>
  <conditionalFormatting sqref="AI120">
    <cfRule type="expression" dxfId="2471" priority="3009">
      <formula>IF(RIGHT(TEXT(AI120,"0.#"),1)=".",FALSE,TRUE)</formula>
    </cfRule>
    <cfRule type="expression" dxfId="2470" priority="3010">
      <formula>IF(RIGHT(TEXT(AI120,"0.#"),1)=".",TRUE,FALSE)</formula>
    </cfRule>
  </conditionalFormatting>
  <conditionalFormatting sqref="AE123 AM123">
    <cfRule type="expression" dxfId="2469" priority="3007">
      <formula>IF(RIGHT(TEXT(AE123,"0.#"),1)=".",FALSE,TRUE)</formula>
    </cfRule>
    <cfRule type="expression" dxfId="2468" priority="3008">
      <formula>IF(RIGHT(TEXT(AE123,"0.#"),1)=".",TRUE,FALSE)</formula>
    </cfRule>
  </conditionalFormatting>
  <conditionalFormatting sqref="AI123">
    <cfRule type="expression" dxfId="2467" priority="3005">
      <formula>IF(RIGHT(TEXT(AI123,"0.#"),1)=".",FALSE,TRUE)</formula>
    </cfRule>
    <cfRule type="expression" dxfId="2466" priority="3006">
      <formula>IF(RIGHT(TEXT(AI123,"0.#"),1)=".",TRUE,FALSE)</formula>
    </cfRule>
  </conditionalFormatting>
  <conditionalFormatting sqref="AE126 AM126">
    <cfRule type="expression" dxfId="2465" priority="3003">
      <formula>IF(RIGHT(TEXT(AE126,"0.#"),1)=".",FALSE,TRUE)</formula>
    </cfRule>
    <cfRule type="expression" dxfId="2464" priority="3004">
      <formula>IF(RIGHT(TEXT(AE126,"0.#"),1)=".",TRUE,FALSE)</formula>
    </cfRule>
  </conditionalFormatting>
  <conditionalFormatting sqref="AE129 AM129">
    <cfRule type="expression" dxfId="2463" priority="2999">
      <formula>IF(RIGHT(TEXT(AE129,"0.#"),1)=".",FALSE,TRUE)</formula>
    </cfRule>
    <cfRule type="expression" dxfId="2462" priority="3000">
      <formula>IF(RIGHT(TEXT(AE129,"0.#"),1)=".",TRUE,FALSE)</formula>
    </cfRule>
  </conditionalFormatting>
  <conditionalFormatting sqref="AI129">
    <cfRule type="expression" dxfId="2461" priority="2997">
      <formula>IF(RIGHT(TEXT(AI129,"0.#"),1)=".",FALSE,TRUE)</formula>
    </cfRule>
    <cfRule type="expression" dxfId="2460" priority="2998">
      <formula>IF(RIGHT(TEXT(AI129,"0.#"),1)=".",TRUE,FALSE)</formula>
    </cfRule>
  </conditionalFormatting>
  <conditionalFormatting sqref="Y847:Y874">
    <cfRule type="expression" dxfId="2459" priority="2995">
      <formula>IF(RIGHT(TEXT(Y847,"0.#"),1)=".",FALSE,TRUE)</formula>
    </cfRule>
    <cfRule type="expression" dxfId="2458" priority="2996">
      <formula>IF(RIGHT(TEXT(Y847,"0.#"),1)=".",TRUE,FALSE)</formula>
    </cfRule>
  </conditionalFormatting>
  <conditionalFormatting sqref="AU518">
    <cfRule type="expression" dxfId="2457" priority="1505">
      <formula>IF(RIGHT(TEXT(AU518,"0.#"),1)=".",FALSE,TRUE)</formula>
    </cfRule>
    <cfRule type="expression" dxfId="2456" priority="1506">
      <formula>IF(RIGHT(TEXT(AU518,"0.#"),1)=".",TRUE,FALSE)</formula>
    </cfRule>
  </conditionalFormatting>
  <conditionalFormatting sqref="AQ551">
    <cfRule type="expression" dxfId="2455" priority="1281">
      <formula>IF(RIGHT(TEXT(AQ551,"0.#"),1)=".",FALSE,TRUE)</formula>
    </cfRule>
    <cfRule type="expression" dxfId="2454" priority="1282">
      <formula>IF(RIGHT(TEXT(AQ551,"0.#"),1)=".",TRUE,FALSE)</formula>
    </cfRule>
  </conditionalFormatting>
  <conditionalFormatting sqref="AE556">
    <cfRule type="expression" dxfId="2453" priority="1279">
      <formula>IF(RIGHT(TEXT(AE556,"0.#"),1)=".",FALSE,TRUE)</formula>
    </cfRule>
    <cfRule type="expression" dxfId="2452" priority="1280">
      <formula>IF(RIGHT(TEXT(AE556,"0.#"),1)=".",TRUE,FALSE)</formula>
    </cfRule>
  </conditionalFormatting>
  <conditionalFormatting sqref="AE557">
    <cfRule type="expression" dxfId="2451" priority="1277">
      <formula>IF(RIGHT(TEXT(AE557,"0.#"),1)=".",FALSE,TRUE)</formula>
    </cfRule>
    <cfRule type="expression" dxfId="2450" priority="1278">
      <formula>IF(RIGHT(TEXT(AE557,"0.#"),1)=".",TRUE,FALSE)</formula>
    </cfRule>
  </conditionalFormatting>
  <conditionalFormatting sqref="AE558">
    <cfRule type="expression" dxfId="2449" priority="1275">
      <formula>IF(RIGHT(TEXT(AE558,"0.#"),1)=".",FALSE,TRUE)</formula>
    </cfRule>
    <cfRule type="expression" dxfId="2448" priority="1276">
      <formula>IF(RIGHT(TEXT(AE558,"0.#"),1)=".",TRUE,FALSE)</formula>
    </cfRule>
  </conditionalFormatting>
  <conditionalFormatting sqref="AU556">
    <cfRule type="expression" dxfId="2447" priority="1267">
      <formula>IF(RIGHT(TEXT(AU556,"0.#"),1)=".",FALSE,TRUE)</formula>
    </cfRule>
    <cfRule type="expression" dxfId="2446" priority="1268">
      <formula>IF(RIGHT(TEXT(AU556,"0.#"),1)=".",TRUE,FALSE)</formula>
    </cfRule>
  </conditionalFormatting>
  <conditionalFormatting sqref="AU557">
    <cfRule type="expression" dxfId="2445" priority="1265">
      <formula>IF(RIGHT(TEXT(AU557,"0.#"),1)=".",FALSE,TRUE)</formula>
    </cfRule>
    <cfRule type="expression" dxfId="2444" priority="1266">
      <formula>IF(RIGHT(TEXT(AU557,"0.#"),1)=".",TRUE,FALSE)</formula>
    </cfRule>
  </conditionalFormatting>
  <conditionalFormatting sqref="AU558">
    <cfRule type="expression" dxfId="2443" priority="1263">
      <formula>IF(RIGHT(TEXT(AU558,"0.#"),1)=".",FALSE,TRUE)</formula>
    </cfRule>
    <cfRule type="expression" dxfId="2442" priority="1264">
      <formula>IF(RIGHT(TEXT(AU558,"0.#"),1)=".",TRUE,FALSE)</formula>
    </cfRule>
  </conditionalFormatting>
  <conditionalFormatting sqref="AQ557">
    <cfRule type="expression" dxfId="2441" priority="1255">
      <formula>IF(RIGHT(TEXT(AQ557,"0.#"),1)=".",FALSE,TRUE)</formula>
    </cfRule>
    <cfRule type="expression" dxfId="2440" priority="1256">
      <formula>IF(RIGHT(TEXT(AQ557,"0.#"),1)=".",TRUE,FALSE)</formula>
    </cfRule>
  </conditionalFormatting>
  <conditionalFormatting sqref="AQ558">
    <cfRule type="expression" dxfId="2439" priority="1253">
      <formula>IF(RIGHT(TEXT(AQ558,"0.#"),1)=".",FALSE,TRUE)</formula>
    </cfRule>
    <cfRule type="expression" dxfId="2438" priority="1254">
      <formula>IF(RIGHT(TEXT(AQ558,"0.#"),1)=".",TRUE,FALSE)</formula>
    </cfRule>
  </conditionalFormatting>
  <conditionalFormatting sqref="AQ556">
    <cfRule type="expression" dxfId="2437" priority="1251">
      <formula>IF(RIGHT(TEXT(AQ556,"0.#"),1)=".",FALSE,TRUE)</formula>
    </cfRule>
    <cfRule type="expression" dxfId="2436" priority="1252">
      <formula>IF(RIGHT(TEXT(AQ556,"0.#"),1)=".",TRUE,FALSE)</formula>
    </cfRule>
  </conditionalFormatting>
  <conditionalFormatting sqref="AE561">
    <cfRule type="expression" dxfId="2435" priority="1249">
      <formula>IF(RIGHT(TEXT(AE561,"0.#"),1)=".",FALSE,TRUE)</formula>
    </cfRule>
    <cfRule type="expression" dxfId="2434" priority="1250">
      <formula>IF(RIGHT(TEXT(AE561,"0.#"),1)=".",TRUE,FALSE)</formula>
    </cfRule>
  </conditionalFormatting>
  <conditionalFormatting sqref="AE562">
    <cfRule type="expression" dxfId="2433" priority="1247">
      <formula>IF(RIGHT(TEXT(AE562,"0.#"),1)=".",FALSE,TRUE)</formula>
    </cfRule>
    <cfRule type="expression" dxfId="2432" priority="1248">
      <formula>IF(RIGHT(TEXT(AE562,"0.#"),1)=".",TRUE,FALSE)</formula>
    </cfRule>
  </conditionalFormatting>
  <conditionalFormatting sqref="AE563">
    <cfRule type="expression" dxfId="2431" priority="1245">
      <formula>IF(RIGHT(TEXT(AE563,"0.#"),1)=".",FALSE,TRUE)</formula>
    </cfRule>
    <cfRule type="expression" dxfId="2430" priority="1246">
      <formula>IF(RIGHT(TEXT(AE563,"0.#"),1)=".",TRUE,FALSE)</formula>
    </cfRule>
  </conditionalFormatting>
  <conditionalFormatting sqref="AL1110:AO1139">
    <cfRule type="expression" dxfId="2429" priority="2901">
      <formula>IF(AND(AL1110&gt;=0, RIGHT(TEXT(AL1110,"0.#"),1)&lt;&gt;"."),TRUE,FALSE)</formula>
    </cfRule>
    <cfRule type="expression" dxfId="2428" priority="2902">
      <formula>IF(AND(AL1110&gt;=0, RIGHT(TEXT(AL1110,"0.#"),1)="."),TRUE,FALSE)</formula>
    </cfRule>
    <cfRule type="expression" dxfId="2427" priority="2903">
      <formula>IF(AND(AL1110&lt;0, RIGHT(TEXT(AL1110,"0.#"),1)&lt;&gt;"."),TRUE,FALSE)</formula>
    </cfRule>
    <cfRule type="expression" dxfId="2426" priority="2904">
      <formula>IF(AND(AL1110&lt;0, RIGHT(TEXT(AL1110,"0.#"),1)="."),TRUE,FALSE)</formula>
    </cfRule>
  </conditionalFormatting>
  <conditionalFormatting sqref="Y1110:Y1139">
    <cfRule type="expression" dxfId="2425" priority="2899">
      <formula>IF(RIGHT(TEXT(Y1110,"0.#"),1)=".",FALSE,TRUE)</formula>
    </cfRule>
    <cfRule type="expression" dxfId="2424" priority="2900">
      <formula>IF(RIGHT(TEXT(Y1110,"0.#"),1)=".",TRUE,FALSE)</formula>
    </cfRule>
  </conditionalFormatting>
  <conditionalFormatting sqref="AQ553">
    <cfRule type="expression" dxfId="2423" priority="1283">
      <formula>IF(RIGHT(TEXT(AQ553,"0.#"),1)=".",FALSE,TRUE)</formula>
    </cfRule>
    <cfRule type="expression" dxfId="2422" priority="1284">
      <formula>IF(RIGHT(TEXT(AQ553,"0.#"),1)=".",TRUE,FALSE)</formula>
    </cfRule>
  </conditionalFormatting>
  <conditionalFormatting sqref="AU552">
    <cfRule type="expression" dxfId="2421" priority="1295">
      <formula>IF(RIGHT(TEXT(AU552,"0.#"),1)=".",FALSE,TRUE)</formula>
    </cfRule>
    <cfRule type="expression" dxfId="2420" priority="1296">
      <formula>IF(RIGHT(TEXT(AU552,"0.#"),1)=".",TRUE,FALSE)</formula>
    </cfRule>
  </conditionalFormatting>
  <conditionalFormatting sqref="AE552">
    <cfRule type="expression" dxfId="2419" priority="1307">
      <formula>IF(RIGHT(TEXT(AE552,"0.#"),1)=".",FALSE,TRUE)</formula>
    </cfRule>
    <cfRule type="expression" dxfId="2418" priority="1308">
      <formula>IF(RIGHT(TEXT(AE552,"0.#"),1)=".",TRUE,FALSE)</formula>
    </cfRule>
  </conditionalFormatting>
  <conditionalFormatting sqref="AQ548">
    <cfRule type="expression" dxfId="2417" priority="1313">
      <formula>IF(RIGHT(TEXT(AQ548,"0.#"),1)=".",FALSE,TRUE)</formula>
    </cfRule>
    <cfRule type="expression" dxfId="2416" priority="1314">
      <formula>IF(RIGHT(TEXT(AQ548,"0.#"),1)=".",TRUE,FALSE)</formula>
    </cfRule>
  </conditionalFormatting>
  <conditionalFormatting sqref="AL845:AO846">
    <cfRule type="expression" dxfId="2415" priority="2853">
      <formula>IF(AND(AL845&gt;=0, RIGHT(TEXT(AL845,"0.#"),1)&lt;&gt;"."),TRUE,FALSE)</formula>
    </cfRule>
    <cfRule type="expression" dxfId="2414" priority="2854">
      <formula>IF(AND(AL845&gt;=0, RIGHT(TEXT(AL845,"0.#"),1)="."),TRUE,FALSE)</formula>
    </cfRule>
    <cfRule type="expression" dxfId="2413" priority="2855">
      <formula>IF(AND(AL845&lt;0, RIGHT(TEXT(AL845,"0.#"),1)&lt;&gt;"."),TRUE,FALSE)</formula>
    </cfRule>
    <cfRule type="expression" dxfId="2412" priority="2856">
      <formula>IF(AND(AL845&lt;0, RIGHT(TEXT(AL845,"0.#"),1)="."),TRUE,FALSE)</formula>
    </cfRule>
  </conditionalFormatting>
  <conditionalFormatting sqref="Y845:Y846">
    <cfRule type="expression" dxfId="2411" priority="2851">
      <formula>IF(RIGHT(TEXT(Y845,"0.#"),1)=".",FALSE,TRUE)</formula>
    </cfRule>
    <cfRule type="expression" dxfId="2410" priority="2852">
      <formula>IF(RIGHT(TEXT(Y845,"0.#"),1)=".",TRUE,FALSE)</formula>
    </cfRule>
  </conditionalFormatting>
  <conditionalFormatting sqref="AE492">
    <cfRule type="expression" dxfId="2409" priority="1639">
      <formula>IF(RIGHT(TEXT(AE492,"0.#"),1)=".",FALSE,TRUE)</formula>
    </cfRule>
    <cfRule type="expression" dxfId="2408" priority="1640">
      <formula>IF(RIGHT(TEXT(AE492,"0.#"),1)=".",TRUE,FALSE)</formula>
    </cfRule>
  </conditionalFormatting>
  <conditionalFormatting sqref="AE493">
    <cfRule type="expression" dxfId="2407" priority="1637">
      <formula>IF(RIGHT(TEXT(AE493,"0.#"),1)=".",FALSE,TRUE)</formula>
    </cfRule>
    <cfRule type="expression" dxfId="2406" priority="1638">
      <formula>IF(RIGHT(TEXT(AE493,"0.#"),1)=".",TRUE,FALSE)</formula>
    </cfRule>
  </conditionalFormatting>
  <conditionalFormatting sqref="AE494">
    <cfRule type="expression" dxfId="2405" priority="1635">
      <formula>IF(RIGHT(TEXT(AE494,"0.#"),1)=".",FALSE,TRUE)</formula>
    </cfRule>
    <cfRule type="expression" dxfId="2404" priority="1636">
      <formula>IF(RIGHT(TEXT(AE494,"0.#"),1)=".",TRUE,FALSE)</formula>
    </cfRule>
  </conditionalFormatting>
  <conditionalFormatting sqref="AQ493">
    <cfRule type="expression" dxfId="2403" priority="1615">
      <formula>IF(RIGHT(TEXT(AQ493,"0.#"),1)=".",FALSE,TRUE)</formula>
    </cfRule>
    <cfRule type="expression" dxfId="2402" priority="1616">
      <formula>IF(RIGHT(TEXT(AQ493,"0.#"),1)=".",TRUE,FALSE)</formula>
    </cfRule>
  </conditionalFormatting>
  <conditionalFormatting sqref="AQ494">
    <cfRule type="expression" dxfId="2401" priority="1613">
      <formula>IF(RIGHT(TEXT(AQ494,"0.#"),1)=".",FALSE,TRUE)</formula>
    </cfRule>
    <cfRule type="expression" dxfId="2400" priority="1614">
      <formula>IF(RIGHT(TEXT(AQ494,"0.#"),1)=".",TRUE,FALSE)</formula>
    </cfRule>
  </conditionalFormatting>
  <conditionalFormatting sqref="AQ492">
    <cfRule type="expression" dxfId="2399" priority="1611">
      <formula>IF(RIGHT(TEXT(AQ492,"0.#"),1)=".",FALSE,TRUE)</formula>
    </cfRule>
    <cfRule type="expression" dxfId="2398" priority="1612">
      <formula>IF(RIGHT(TEXT(AQ492,"0.#"),1)=".",TRUE,FALSE)</formula>
    </cfRule>
  </conditionalFormatting>
  <conditionalFormatting sqref="AU494">
    <cfRule type="expression" dxfId="2397" priority="1623">
      <formula>IF(RIGHT(TEXT(AU494,"0.#"),1)=".",FALSE,TRUE)</formula>
    </cfRule>
    <cfRule type="expression" dxfId="2396" priority="1624">
      <formula>IF(RIGHT(TEXT(AU494,"0.#"),1)=".",TRUE,FALSE)</formula>
    </cfRule>
  </conditionalFormatting>
  <conditionalFormatting sqref="AU492">
    <cfRule type="expression" dxfId="2395" priority="1627">
      <formula>IF(RIGHT(TEXT(AU492,"0.#"),1)=".",FALSE,TRUE)</formula>
    </cfRule>
    <cfRule type="expression" dxfId="2394" priority="1628">
      <formula>IF(RIGHT(TEXT(AU492,"0.#"),1)=".",TRUE,FALSE)</formula>
    </cfRule>
  </conditionalFormatting>
  <conditionalFormatting sqref="AU493">
    <cfRule type="expression" dxfId="2393" priority="1625">
      <formula>IF(RIGHT(TEXT(AU493,"0.#"),1)=".",FALSE,TRUE)</formula>
    </cfRule>
    <cfRule type="expression" dxfId="2392" priority="1626">
      <formula>IF(RIGHT(TEXT(AU493,"0.#"),1)=".",TRUE,FALSE)</formula>
    </cfRule>
  </conditionalFormatting>
  <conditionalFormatting sqref="AU583">
    <cfRule type="expression" dxfId="2391" priority="1143">
      <formula>IF(RIGHT(TEXT(AU583,"0.#"),1)=".",FALSE,TRUE)</formula>
    </cfRule>
    <cfRule type="expression" dxfId="2390" priority="1144">
      <formula>IF(RIGHT(TEXT(AU583,"0.#"),1)=".",TRUE,FALSE)</formula>
    </cfRule>
  </conditionalFormatting>
  <conditionalFormatting sqref="AU582">
    <cfRule type="expression" dxfId="2389" priority="1145">
      <formula>IF(RIGHT(TEXT(AU582,"0.#"),1)=".",FALSE,TRUE)</formula>
    </cfRule>
    <cfRule type="expression" dxfId="2388" priority="1146">
      <formula>IF(RIGHT(TEXT(AU582,"0.#"),1)=".",TRUE,FALSE)</formula>
    </cfRule>
  </conditionalFormatting>
  <conditionalFormatting sqref="AE499">
    <cfRule type="expression" dxfId="2387" priority="1605">
      <formula>IF(RIGHT(TEXT(AE499,"0.#"),1)=".",FALSE,TRUE)</formula>
    </cfRule>
    <cfRule type="expression" dxfId="2386" priority="1606">
      <formula>IF(RIGHT(TEXT(AE499,"0.#"),1)=".",TRUE,FALSE)</formula>
    </cfRule>
  </conditionalFormatting>
  <conditionalFormatting sqref="AE497">
    <cfRule type="expression" dxfId="2385" priority="1609">
      <formula>IF(RIGHT(TEXT(AE497,"0.#"),1)=".",FALSE,TRUE)</formula>
    </cfRule>
    <cfRule type="expression" dxfId="2384" priority="1610">
      <formula>IF(RIGHT(TEXT(AE497,"0.#"),1)=".",TRUE,FALSE)</formula>
    </cfRule>
  </conditionalFormatting>
  <conditionalFormatting sqref="AE498">
    <cfRule type="expression" dxfId="2383" priority="1607">
      <formula>IF(RIGHT(TEXT(AE498,"0.#"),1)=".",FALSE,TRUE)</formula>
    </cfRule>
    <cfRule type="expression" dxfId="2382" priority="1608">
      <formula>IF(RIGHT(TEXT(AE498,"0.#"),1)=".",TRUE,FALSE)</formula>
    </cfRule>
  </conditionalFormatting>
  <conditionalFormatting sqref="AU499">
    <cfRule type="expression" dxfId="2381" priority="1593">
      <formula>IF(RIGHT(TEXT(AU499,"0.#"),1)=".",FALSE,TRUE)</formula>
    </cfRule>
    <cfRule type="expression" dxfId="2380" priority="1594">
      <formula>IF(RIGHT(TEXT(AU499,"0.#"),1)=".",TRUE,FALSE)</formula>
    </cfRule>
  </conditionalFormatting>
  <conditionalFormatting sqref="AU497">
    <cfRule type="expression" dxfId="2379" priority="1597">
      <formula>IF(RIGHT(TEXT(AU497,"0.#"),1)=".",FALSE,TRUE)</formula>
    </cfRule>
    <cfRule type="expression" dxfId="2378" priority="1598">
      <formula>IF(RIGHT(TEXT(AU497,"0.#"),1)=".",TRUE,FALSE)</formula>
    </cfRule>
  </conditionalFormatting>
  <conditionalFormatting sqref="AU498">
    <cfRule type="expression" dxfId="2377" priority="1595">
      <formula>IF(RIGHT(TEXT(AU498,"0.#"),1)=".",FALSE,TRUE)</formula>
    </cfRule>
    <cfRule type="expression" dxfId="2376" priority="1596">
      <formula>IF(RIGHT(TEXT(AU498,"0.#"),1)=".",TRUE,FALSE)</formula>
    </cfRule>
  </conditionalFormatting>
  <conditionalFormatting sqref="AQ497">
    <cfRule type="expression" dxfId="2375" priority="1581">
      <formula>IF(RIGHT(TEXT(AQ497,"0.#"),1)=".",FALSE,TRUE)</formula>
    </cfRule>
    <cfRule type="expression" dxfId="2374" priority="1582">
      <formula>IF(RIGHT(TEXT(AQ497,"0.#"),1)=".",TRUE,FALSE)</formula>
    </cfRule>
  </conditionalFormatting>
  <conditionalFormatting sqref="AQ498">
    <cfRule type="expression" dxfId="2373" priority="1585">
      <formula>IF(RIGHT(TEXT(AQ498,"0.#"),1)=".",FALSE,TRUE)</formula>
    </cfRule>
    <cfRule type="expression" dxfId="2372" priority="1586">
      <formula>IF(RIGHT(TEXT(AQ498,"0.#"),1)=".",TRUE,FALSE)</formula>
    </cfRule>
  </conditionalFormatting>
  <conditionalFormatting sqref="AQ499">
    <cfRule type="expression" dxfId="2371" priority="1583">
      <formula>IF(RIGHT(TEXT(AQ499,"0.#"),1)=".",FALSE,TRUE)</formula>
    </cfRule>
    <cfRule type="expression" dxfId="2370" priority="1584">
      <formula>IF(RIGHT(TEXT(AQ499,"0.#"),1)=".",TRUE,FALSE)</formula>
    </cfRule>
  </conditionalFormatting>
  <conditionalFormatting sqref="AE504">
    <cfRule type="expression" dxfId="2369" priority="1575">
      <formula>IF(RIGHT(TEXT(AE504,"0.#"),1)=".",FALSE,TRUE)</formula>
    </cfRule>
    <cfRule type="expression" dxfId="2368" priority="1576">
      <formula>IF(RIGHT(TEXT(AE504,"0.#"),1)=".",TRUE,FALSE)</formula>
    </cfRule>
  </conditionalFormatting>
  <conditionalFormatting sqref="AE502">
    <cfRule type="expression" dxfId="2367" priority="1579">
      <formula>IF(RIGHT(TEXT(AE502,"0.#"),1)=".",FALSE,TRUE)</formula>
    </cfRule>
    <cfRule type="expression" dxfId="2366" priority="1580">
      <formula>IF(RIGHT(TEXT(AE502,"0.#"),1)=".",TRUE,FALSE)</formula>
    </cfRule>
  </conditionalFormatting>
  <conditionalFormatting sqref="AE503">
    <cfRule type="expression" dxfId="2365" priority="1577">
      <formula>IF(RIGHT(TEXT(AE503,"0.#"),1)=".",FALSE,TRUE)</formula>
    </cfRule>
    <cfRule type="expression" dxfId="2364" priority="1578">
      <formula>IF(RIGHT(TEXT(AE503,"0.#"),1)=".",TRUE,FALSE)</formula>
    </cfRule>
  </conditionalFormatting>
  <conditionalFormatting sqref="AU504">
    <cfRule type="expression" dxfId="2363" priority="1563">
      <formula>IF(RIGHT(TEXT(AU504,"0.#"),1)=".",FALSE,TRUE)</formula>
    </cfRule>
    <cfRule type="expression" dxfId="2362" priority="1564">
      <formula>IF(RIGHT(TEXT(AU504,"0.#"),1)=".",TRUE,FALSE)</formula>
    </cfRule>
  </conditionalFormatting>
  <conditionalFormatting sqref="AU502">
    <cfRule type="expression" dxfId="2361" priority="1567">
      <formula>IF(RIGHT(TEXT(AU502,"0.#"),1)=".",FALSE,TRUE)</formula>
    </cfRule>
    <cfRule type="expression" dxfId="2360" priority="1568">
      <formula>IF(RIGHT(TEXT(AU502,"0.#"),1)=".",TRUE,FALSE)</formula>
    </cfRule>
  </conditionalFormatting>
  <conditionalFormatting sqref="AU503">
    <cfRule type="expression" dxfId="2359" priority="1565">
      <formula>IF(RIGHT(TEXT(AU503,"0.#"),1)=".",FALSE,TRUE)</formula>
    </cfRule>
    <cfRule type="expression" dxfId="2358" priority="1566">
      <formula>IF(RIGHT(TEXT(AU503,"0.#"),1)=".",TRUE,FALSE)</formula>
    </cfRule>
  </conditionalFormatting>
  <conditionalFormatting sqref="AQ502">
    <cfRule type="expression" dxfId="2357" priority="1551">
      <formula>IF(RIGHT(TEXT(AQ502,"0.#"),1)=".",FALSE,TRUE)</formula>
    </cfRule>
    <cfRule type="expression" dxfId="2356" priority="1552">
      <formula>IF(RIGHT(TEXT(AQ502,"0.#"),1)=".",TRUE,FALSE)</formula>
    </cfRule>
  </conditionalFormatting>
  <conditionalFormatting sqref="AQ503">
    <cfRule type="expression" dxfId="2355" priority="1555">
      <formula>IF(RIGHT(TEXT(AQ503,"0.#"),1)=".",FALSE,TRUE)</formula>
    </cfRule>
    <cfRule type="expression" dxfId="2354" priority="1556">
      <formula>IF(RIGHT(TEXT(AQ503,"0.#"),1)=".",TRUE,FALSE)</formula>
    </cfRule>
  </conditionalFormatting>
  <conditionalFormatting sqref="AQ504">
    <cfRule type="expression" dxfId="2353" priority="1553">
      <formula>IF(RIGHT(TEXT(AQ504,"0.#"),1)=".",FALSE,TRUE)</formula>
    </cfRule>
    <cfRule type="expression" dxfId="2352" priority="1554">
      <formula>IF(RIGHT(TEXT(AQ504,"0.#"),1)=".",TRUE,FALSE)</formula>
    </cfRule>
  </conditionalFormatting>
  <conditionalFormatting sqref="AE509">
    <cfRule type="expression" dxfId="2351" priority="1545">
      <formula>IF(RIGHT(TEXT(AE509,"0.#"),1)=".",FALSE,TRUE)</formula>
    </cfRule>
    <cfRule type="expression" dxfId="2350" priority="1546">
      <formula>IF(RIGHT(TEXT(AE509,"0.#"),1)=".",TRUE,FALSE)</formula>
    </cfRule>
  </conditionalFormatting>
  <conditionalFormatting sqref="AE507">
    <cfRule type="expression" dxfId="2349" priority="1549">
      <formula>IF(RIGHT(TEXT(AE507,"0.#"),1)=".",FALSE,TRUE)</formula>
    </cfRule>
    <cfRule type="expression" dxfId="2348" priority="1550">
      <formula>IF(RIGHT(TEXT(AE507,"0.#"),1)=".",TRUE,FALSE)</formula>
    </cfRule>
  </conditionalFormatting>
  <conditionalFormatting sqref="AE508">
    <cfRule type="expression" dxfId="2347" priority="1547">
      <formula>IF(RIGHT(TEXT(AE508,"0.#"),1)=".",FALSE,TRUE)</formula>
    </cfRule>
    <cfRule type="expression" dxfId="2346" priority="1548">
      <formula>IF(RIGHT(TEXT(AE508,"0.#"),1)=".",TRUE,FALSE)</formula>
    </cfRule>
  </conditionalFormatting>
  <conditionalFormatting sqref="AU509">
    <cfRule type="expression" dxfId="2345" priority="1533">
      <formula>IF(RIGHT(TEXT(AU509,"0.#"),1)=".",FALSE,TRUE)</formula>
    </cfRule>
    <cfRule type="expression" dxfId="2344" priority="1534">
      <formula>IF(RIGHT(TEXT(AU509,"0.#"),1)=".",TRUE,FALSE)</formula>
    </cfRule>
  </conditionalFormatting>
  <conditionalFormatting sqref="AU507">
    <cfRule type="expression" dxfId="2343" priority="1537">
      <formula>IF(RIGHT(TEXT(AU507,"0.#"),1)=".",FALSE,TRUE)</formula>
    </cfRule>
    <cfRule type="expression" dxfId="2342" priority="1538">
      <formula>IF(RIGHT(TEXT(AU507,"0.#"),1)=".",TRUE,FALSE)</formula>
    </cfRule>
  </conditionalFormatting>
  <conditionalFormatting sqref="AU508">
    <cfRule type="expression" dxfId="2341" priority="1535">
      <formula>IF(RIGHT(TEXT(AU508,"0.#"),1)=".",FALSE,TRUE)</formula>
    </cfRule>
    <cfRule type="expression" dxfId="2340" priority="1536">
      <formula>IF(RIGHT(TEXT(AU508,"0.#"),1)=".",TRUE,FALSE)</formula>
    </cfRule>
  </conditionalFormatting>
  <conditionalFormatting sqref="AQ507">
    <cfRule type="expression" dxfId="2339" priority="1521">
      <formula>IF(RIGHT(TEXT(AQ507,"0.#"),1)=".",FALSE,TRUE)</formula>
    </cfRule>
    <cfRule type="expression" dxfId="2338" priority="1522">
      <formula>IF(RIGHT(TEXT(AQ507,"0.#"),1)=".",TRUE,FALSE)</formula>
    </cfRule>
  </conditionalFormatting>
  <conditionalFormatting sqref="AQ508">
    <cfRule type="expression" dxfId="2337" priority="1525">
      <formula>IF(RIGHT(TEXT(AQ508,"0.#"),1)=".",FALSE,TRUE)</formula>
    </cfRule>
    <cfRule type="expression" dxfId="2336" priority="1526">
      <formula>IF(RIGHT(TEXT(AQ508,"0.#"),1)=".",TRUE,FALSE)</formula>
    </cfRule>
  </conditionalFormatting>
  <conditionalFormatting sqref="AQ509">
    <cfRule type="expression" dxfId="2335" priority="1523">
      <formula>IF(RIGHT(TEXT(AQ509,"0.#"),1)=".",FALSE,TRUE)</formula>
    </cfRule>
    <cfRule type="expression" dxfId="2334" priority="1524">
      <formula>IF(RIGHT(TEXT(AQ509,"0.#"),1)=".",TRUE,FALSE)</formula>
    </cfRule>
  </conditionalFormatting>
  <conditionalFormatting sqref="AE465">
    <cfRule type="expression" dxfId="2333" priority="1815">
      <formula>IF(RIGHT(TEXT(AE465,"0.#"),1)=".",FALSE,TRUE)</formula>
    </cfRule>
    <cfRule type="expression" dxfId="2332" priority="1816">
      <formula>IF(RIGHT(TEXT(AE465,"0.#"),1)=".",TRUE,FALSE)</formula>
    </cfRule>
  </conditionalFormatting>
  <conditionalFormatting sqref="AE463">
    <cfRule type="expression" dxfId="2331" priority="1819">
      <formula>IF(RIGHT(TEXT(AE463,"0.#"),1)=".",FALSE,TRUE)</formula>
    </cfRule>
    <cfRule type="expression" dxfId="2330" priority="1820">
      <formula>IF(RIGHT(TEXT(AE463,"0.#"),1)=".",TRUE,FALSE)</formula>
    </cfRule>
  </conditionalFormatting>
  <conditionalFormatting sqref="AE464">
    <cfRule type="expression" dxfId="2329" priority="1817">
      <formula>IF(RIGHT(TEXT(AE464,"0.#"),1)=".",FALSE,TRUE)</formula>
    </cfRule>
    <cfRule type="expression" dxfId="2328" priority="1818">
      <formula>IF(RIGHT(TEXT(AE464,"0.#"),1)=".",TRUE,FALSE)</formula>
    </cfRule>
  </conditionalFormatting>
  <conditionalFormatting sqref="AM465">
    <cfRule type="expression" dxfId="2327" priority="1809">
      <formula>IF(RIGHT(TEXT(AM465,"0.#"),1)=".",FALSE,TRUE)</formula>
    </cfRule>
    <cfRule type="expression" dxfId="2326" priority="1810">
      <formula>IF(RIGHT(TEXT(AM465,"0.#"),1)=".",TRUE,FALSE)</formula>
    </cfRule>
  </conditionalFormatting>
  <conditionalFormatting sqref="AM463">
    <cfRule type="expression" dxfId="2325" priority="1813">
      <formula>IF(RIGHT(TEXT(AM463,"0.#"),1)=".",FALSE,TRUE)</formula>
    </cfRule>
    <cfRule type="expression" dxfId="2324" priority="1814">
      <formula>IF(RIGHT(TEXT(AM463,"0.#"),1)=".",TRUE,FALSE)</formula>
    </cfRule>
  </conditionalFormatting>
  <conditionalFormatting sqref="AM464">
    <cfRule type="expression" dxfId="2323" priority="1811">
      <formula>IF(RIGHT(TEXT(AM464,"0.#"),1)=".",FALSE,TRUE)</formula>
    </cfRule>
    <cfRule type="expression" dxfId="2322" priority="1812">
      <formula>IF(RIGHT(TEXT(AM464,"0.#"),1)=".",TRUE,FALSE)</formula>
    </cfRule>
  </conditionalFormatting>
  <conditionalFormatting sqref="AU465">
    <cfRule type="expression" dxfId="2321" priority="1803">
      <formula>IF(RIGHT(TEXT(AU465,"0.#"),1)=".",FALSE,TRUE)</formula>
    </cfRule>
    <cfRule type="expression" dxfId="2320" priority="1804">
      <formula>IF(RIGHT(TEXT(AU465,"0.#"),1)=".",TRUE,FALSE)</formula>
    </cfRule>
  </conditionalFormatting>
  <conditionalFormatting sqref="AU463">
    <cfRule type="expression" dxfId="2319" priority="1807">
      <formula>IF(RIGHT(TEXT(AU463,"0.#"),1)=".",FALSE,TRUE)</formula>
    </cfRule>
    <cfRule type="expression" dxfId="2318" priority="1808">
      <formula>IF(RIGHT(TEXT(AU463,"0.#"),1)=".",TRUE,FALSE)</formula>
    </cfRule>
  </conditionalFormatting>
  <conditionalFormatting sqref="AU464">
    <cfRule type="expression" dxfId="2317" priority="1805">
      <formula>IF(RIGHT(TEXT(AU464,"0.#"),1)=".",FALSE,TRUE)</formula>
    </cfRule>
    <cfRule type="expression" dxfId="2316" priority="1806">
      <formula>IF(RIGHT(TEXT(AU464,"0.#"),1)=".",TRUE,FALSE)</formula>
    </cfRule>
  </conditionalFormatting>
  <conditionalFormatting sqref="AI465">
    <cfRule type="expression" dxfId="2315" priority="1797">
      <formula>IF(RIGHT(TEXT(AI465,"0.#"),1)=".",FALSE,TRUE)</formula>
    </cfRule>
    <cfRule type="expression" dxfId="2314" priority="1798">
      <formula>IF(RIGHT(TEXT(AI465,"0.#"),1)=".",TRUE,FALSE)</formula>
    </cfRule>
  </conditionalFormatting>
  <conditionalFormatting sqref="AI463">
    <cfRule type="expression" dxfId="2313" priority="1801">
      <formula>IF(RIGHT(TEXT(AI463,"0.#"),1)=".",FALSE,TRUE)</formula>
    </cfRule>
    <cfRule type="expression" dxfId="2312" priority="1802">
      <formula>IF(RIGHT(TEXT(AI463,"0.#"),1)=".",TRUE,FALSE)</formula>
    </cfRule>
  </conditionalFormatting>
  <conditionalFormatting sqref="AI464">
    <cfRule type="expression" dxfId="2311" priority="1799">
      <formula>IF(RIGHT(TEXT(AI464,"0.#"),1)=".",FALSE,TRUE)</formula>
    </cfRule>
    <cfRule type="expression" dxfId="2310" priority="1800">
      <formula>IF(RIGHT(TEXT(AI464,"0.#"),1)=".",TRUE,FALSE)</formula>
    </cfRule>
  </conditionalFormatting>
  <conditionalFormatting sqref="AQ463">
    <cfRule type="expression" dxfId="2309" priority="1791">
      <formula>IF(RIGHT(TEXT(AQ463,"0.#"),1)=".",FALSE,TRUE)</formula>
    </cfRule>
    <cfRule type="expression" dxfId="2308" priority="1792">
      <formula>IF(RIGHT(TEXT(AQ463,"0.#"),1)=".",TRUE,FALSE)</formula>
    </cfRule>
  </conditionalFormatting>
  <conditionalFormatting sqref="AQ464">
    <cfRule type="expression" dxfId="2307" priority="1795">
      <formula>IF(RIGHT(TEXT(AQ464,"0.#"),1)=".",FALSE,TRUE)</formula>
    </cfRule>
    <cfRule type="expression" dxfId="2306" priority="1796">
      <formula>IF(RIGHT(TEXT(AQ464,"0.#"),1)=".",TRUE,FALSE)</formula>
    </cfRule>
  </conditionalFormatting>
  <conditionalFormatting sqref="AQ465">
    <cfRule type="expression" dxfId="2305" priority="1793">
      <formula>IF(RIGHT(TEXT(AQ465,"0.#"),1)=".",FALSE,TRUE)</formula>
    </cfRule>
    <cfRule type="expression" dxfId="2304" priority="1794">
      <formula>IF(RIGHT(TEXT(AQ465,"0.#"),1)=".",TRUE,FALSE)</formula>
    </cfRule>
  </conditionalFormatting>
  <conditionalFormatting sqref="AE470">
    <cfRule type="expression" dxfId="2303" priority="1785">
      <formula>IF(RIGHT(TEXT(AE470,"0.#"),1)=".",FALSE,TRUE)</formula>
    </cfRule>
    <cfRule type="expression" dxfId="2302" priority="1786">
      <formula>IF(RIGHT(TEXT(AE470,"0.#"),1)=".",TRUE,FALSE)</formula>
    </cfRule>
  </conditionalFormatting>
  <conditionalFormatting sqref="AE468">
    <cfRule type="expression" dxfId="2301" priority="1789">
      <formula>IF(RIGHT(TEXT(AE468,"0.#"),1)=".",FALSE,TRUE)</formula>
    </cfRule>
    <cfRule type="expression" dxfId="2300" priority="1790">
      <formula>IF(RIGHT(TEXT(AE468,"0.#"),1)=".",TRUE,FALSE)</formula>
    </cfRule>
  </conditionalFormatting>
  <conditionalFormatting sqref="AE469">
    <cfRule type="expression" dxfId="2299" priority="1787">
      <formula>IF(RIGHT(TEXT(AE469,"0.#"),1)=".",FALSE,TRUE)</formula>
    </cfRule>
    <cfRule type="expression" dxfId="2298" priority="1788">
      <formula>IF(RIGHT(TEXT(AE469,"0.#"),1)=".",TRUE,FALSE)</formula>
    </cfRule>
  </conditionalFormatting>
  <conditionalFormatting sqref="AM470">
    <cfRule type="expression" dxfId="2297" priority="1779">
      <formula>IF(RIGHT(TEXT(AM470,"0.#"),1)=".",FALSE,TRUE)</formula>
    </cfRule>
    <cfRule type="expression" dxfId="2296" priority="1780">
      <formula>IF(RIGHT(TEXT(AM470,"0.#"),1)=".",TRUE,FALSE)</formula>
    </cfRule>
  </conditionalFormatting>
  <conditionalFormatting sqref="AM468">
    <cfRule type="expression" dxfId="2295" priority="1783">
      <formula>IF(RIGHT(TEXT(AM468,"0.#"),1)=".",FALSE,TRUE)</formula>
    </cfRule>
    <cfRule type="expression" dxfId="2294" priority="1784">
      <formula>IF(RIGHT(TEXT(AM468,"0.#"),1)=".",TRUE,FALSE)</formula>
    </cfRule>
  </conditionalFormatting>
  <conditionalFormatting sqref="AM469">
    <cfRule type="expression" dxfId="2293" priority="1781">
      <formula>IF(RIGHT(TEXT(AM469,"0.#"),1)=".",FALSE,TRUE)</formula>
    </cfRule>
    <cfRule type="expression" dxfId="2292" priority="1782">
      <formula>IF(RIGHT(TEXT(AM469,"0.#"),1)=".",TRUE,FALSE)</formula>
    </cfRule>
  </conditionalFormatting>
  <conditionalFormatting sqref="AU470">
    <cfRule type="expression" dxfId="2291" priority="1773">
      <formula>IF(RIGHT(TEXT(AU470,"0.#"),1)=".",FALSE,TRUE)</formula>
    </cfRule>
    <cfRule type="expression" dxfId="2290" priority="1774">
      <formula>IF(RIGHT(TEXT(AU470,"0.#"),1)=".",TRUE,FALSE)</formula>
    </cfRule>
  </conditionalFormatting>
  <conditionalFormatting sqref="AU468">
    <cfRule type="expression" dxfId="2289" priority="1777">
      <formula>IF(RIGHT(TEXT(AU468,"0.#"),1)=".",FALSE,TRUE)</formula>
    </cfRule>
    <cfRule type="expression" dxfId="2288" priority="1778">
      <formula>IF(RIGHT(TEXT(AU468,"0.#"),1)=".",TRUE,FALSE)</formula>
    </cfRule>
  </conditionalFormatting>
  <conditionalFormatting sqref="AU469">
    <cfRule type="expression" dxfId="2287" priority="1775">
      <formula>IF(RIGHT(TEXT(AU469,"0.#"),1)=".",FALSE,TRUE)</formula>
    </cfRule>
    <cfRule type="expression" dxfId="2286" priority="1776">
      <formula>IF(RIGHT(TEXT(AU469,"0.#"),1)=".",TRUE,FALSE)</formula>
    </cfRule>
  </conditionalFormatting>
  <conditionalFormatting sqref="AI470">
    <cfRule type="expression" dxfId="2285" priority="1767">
      <formula>IF(RIGHT(TEXT(AI470,"0.#"),1)=".",FALSE,TRUE)</formula>
    </cfRule>
    <cfRule type="expression" dxfId="2284" priority="1768">
      <formula>IF(RIGHT(TEXT(AI470,"0.#"),1)=".",TRUE,FALSE)</formula>
    </cfRule>
  </conditionalFormatting>
  <conditionalFormatting sqref="AI468">
    <cfRule type="expression" dxfId="2283" priority="1771">
      <formula>IF(RIGHT(TEXT(AI468,"0.#"),1)=".",FALSE,TRUE)</formula>
    </cfRule>
    <cfRule type="expression" dxfId="2282" priority="1772">
      <formula>IF(RIGHT(TEXT(AI468,"0.#"),1)=".",TRUE,FALSE)</formula>
    </cfRule>
  </conditionalFormatting>
  <conditionalFormatting sqref="AI469">
    <cfRule type="expression" dxfId="2281" priority="1769">
      <formula>IF(RIGHT(TEXT(AI469,"0.#"),1)=".",FALSE,TRUE)</formula>
    </cfRule>
    <cfRule type="expression" dxfId="2280" priority="1770">
      <formula>IF(RIGHT(TEXT(AI469,"0.#"),1)=".",TRUE,FALSE)</formula>
    </cfRule>
  </conditionalFormatting>
  <conditionalFormatting sqref="AQ468">
    <cfRule type="expression" dxfId="2279" priority="1761">
      <formula>IF(RIGHT(TEXT(AQ468,"0.#"),1)=".",FALSE,TRUE)</formula>
    </cfRule>
    <cfRule type="expression" dxfId="2278" priority="1762">
      <formula>IF(RIGHT(TEXT(AQ468,"0.#"),1)=".",TRUE,FALSE)</formula>
    </cfRule>
  </conditionalFormatting>
  <conditionalFormatting sqref="AQ469">
    <cfRule type="expression" dxfId="2277" priority="1765">
      <formula>IF(RIGHT(TEXT(AQ469,"0.#"),1)=".",FALSE,TRUE)</formula>
    </cfRule>
    <cfRule type="expression" dxfId="2276" priority="1766">
      <formula>IF(RIGHT(TEXT(AQ469,"0.#"),1)=".",TRUE,FALSE)</formula>
    </cfRule>
  </conditionalFormatting>
  <conditionalFormatting sqref="AQ470">
    <cfRule type="expression" dxfId="2275" priority="1763">
      <formula>IF(RIGHT(TEXT(AQ470,"0.#"),1)=".",FALSE,TRUE)</formula>
    </cfRule>
    <cfRule type="expression" dxfId="2274" priority="1764">
      <formula>IF(RIGHT(TEXT(AQ470,"0.#"),1)=".",TRUE,FALSE)</formula>
    </cfRule>
  </conditionalFormatting>
  <conditionalFormatting sqref="AE475">
    <cfRule type="expression" dxfId="2273" priority="1755">
      <formula>IF(RIGHT(TEXT(AE475,"0.#"),1)=".",FALSE,TRUE)</formula>
    </cfRule>
    <cfRule type="expression" dxfId="2272" priority="1756">
      <formula>IF(RIGHT(TEXT(AE475,"0.#"),1)=".",TRUE,FALSE)</formula>
    </cfRule>
  </conditionalFormatting>
  <conditionalFormatting sqref="AE473">
    <cfRule type="expression" dxfId="2271" priority="1759">
      <formula>IF(RIGHT(TEXT(AE473,"0.#"),1)=".",FALSE,TRUE)</formula>
    </cfRule>
    <cfRule type="expression" dxfId="2270" priority="1760">
      <formula>IF(RIGHT(TEXT(AE473,"0.#"),1)=".",TRUE,FALSE)</formula>
    </cfRule>
  </conditionalFormatting>
  <conditionalFormatting sqref="AE474">
    <cfRule type="expression" dxfId="2269" priority="1757">
      <formula>IF(RIGHT(TEXT(AE474,"0.#"),1)=".",FALSE,TRUE)</formula>
    </cfRule>
    <cfRule type="expression" dxfId="2268" priority="1758">
      <formula>IF(RIGHT(TEXT(AE474,"0.#"),1)=".",TRUE,FALSE)</formula>
    </cfRule>
  </conditionalFormatting>
  <conditionalFormatting sqref="AM475">
    <cfRule type="expression" dxfId="2267" priority="1749">
      <formula>IF(RIGHT(TEXT(AM475,"0.#"),1)=".",FALSE,TRUE)</formula>
    </cfRule>
    <cfRule type="expression" dxfId="2266" priority="1750">
      <formula>IF(RIGHT(TEXT(AM475,"0.#"),1)=".",TRUE,FALSE)</formula>
    </cfRule>
  </conditionalFormatting>
  <conditionalFormatting sqref="AM473">
    <cfRule type="expression" dxfId="2265" priority="1753">
      <formula>IF(RIGHT(TEXT(AM473,"0.#"),1)=".",FALSE,TRUE)</formula>
    </cfRule>
    <cfRule type="expression" dxfId="2264" priority="1754">
      <formula>IF(RIGHT(TEXT(AM473,"0.#"),1)=".",TRUE,FALSE)</formula>
    </cfRule>
  </conditionalFormatting>
  <conditionalFormatting sqref="AM474">
    <cfRule type="expression" dxfId="2263" priority="1751">
      <formula>IF(RIGHT(TEXT(AM474,"0.#"),1)=".",FALSE,TRUE)</formula>
    </cfRule>
    <cfRule type="expression" dxfId="2262" priority="1752">
      <formula>IF(RIGHT(TEXT(AM474,"0.#"),1)=".",TRUE,FALSE)</formula>
    </cfRule>
  </conditionalFormatting>
  <conditionalFormatting sqref="AU475">
    <cfRule type="expression" dxfId="2261" priority="1743">
      <formula>IF(RIGHT(TEXT(AU475,"0.#"),1)=".",FALSE,TRUE)</formula>
    </cfRule>
    <cfRule type="expression" dxfId="2260" priority="1744">
      <formula>IF(RIGHT(TEXT(AU475,"0.#"),1)=".",TRUE,FALSE)</formula>
    </cfRule>
  </conditionalFormatting>
  <conditionalFormatting sqref="AU473">
    <cfRule type="expression" dxfId="2259" priority="1747">
      <formula>IF(RIGHT(TEXT(AU473,"0.#"),1)=".",FALSE,TRUE)</formula>
    </cfRule>
    <cfRule type="expression" dxfId="2258" priority="1748">
      <formula>IF(RIGHT(TEXT(AU473,"0.#"),1)=".",TRUE,FALSE)</formula>
    </cfRule>
  </conditionalFormatting>
  <conditionalFormatting sqref="AU474">
    <cfRule type="expression" dxfId="2257" priority="1745">
      <formula>IF(RIGHT(TEXT(AU474,"0.#"),1)=".",FALSE,TRUE)</formula>
    </cfRule>
    <cfRule type="expression" dxfId="2256" priority="1746">
      <formula>IF(RIGHT(TEXT(AU474,"0.#"),1)=".",TRUE,FALSE)</formula>
    </cfRule>
  </conditionalFormatting>
  <conditionalFormatting sqref="AI475">
    <cfRule type="expression" dxfId="2255" priority="1737">
      <formula>IF(RIGHT(TEXT(AI475,"0.#"),1)=".",FALSE,TRUE)</formula>
    </cfRule>
    <cfRule type="expression" dxfId="2254" priority="1738">
      <formula>IF(RIGHT(TEXT(AI475,"0.#"),1)=".",TRUE,FALSE)</formula>
    </cfRule>
  </conditionalFormatting>
  <conditionalFormatting sqref="AI473">
    <cfRule type="expression" dxfId="2253" priority="1741">
      <formula>IF(RIGHT(TEXT(AI473,"0.#"),1)=".",FALSE,TRUE)</formula>
    </cfRule>
    <cfRule type="expression" dxfId="2252" priority="1742">
      <formula>IF(RIGHT(TEXT(AI473,"0.#"),1)=".",TRUE,FALSE)</formula>
    </cfRule>
  </conditionalFormatting>
  <conditionalFormatting sqref="AI474">
    <cfRule type="expression" dxfId="2251" priority="1739">
      <formula>IF(RIGHT(TEXT(AI474,"0.#"),1)=".",FALSE,TRUE)</formula>
    </cfRule>
    <cfRule type="expression" dxfId="2250" priority="1740">
      <formula>IF(RIGHT(TEXT(AI474,"0.#"),1)=".",TRUE,FALSE)</formula>
    </cfRule>
  </conditionalFormatting>
  <conditionalFormatting sqref="AQ473">
    <cfRule type="expression" dxfId="2249" priority="1731">
      <formula>IF(RIGHT(TEXT(AQ473,"0.#"),1)=".",FALSE,TRUE)</formula>
    </cfRule>
    <cfRule type="expression" dxfId="2248" priority="1732">
      <formula>IF(RIGHT(TEXT(AQ473,"0.#"),1)=".",TRUE,FALSE)</formula>
    </cfRule>
  </conditionalFormatting>
  <conditionalFormatting sqref="AQ474">
    <cfRule type="expression" dxfId="2247" priority="1735">
      <formula>IF(RIGHT(TEXT(AQ474,"0.#"),1)=".",FALSE,TRUE)</formula>
    </cfRule>
    <cfRule type="expression" dxfId="2246" priority="1736">
      <formula>IF(RIGHT(TEXT(AQ474,"0.#"),1)=".",TRUE,FALSE)</formula>
    </cfRule>
  </conditionalFormatting>
  <conditionalFormatting sqref="AQ475">
    <cfRule type="expression" dxfId="2245" priority="1733">
      <formula>IF(RIGHT(TEXT(AQ475,"0.#"),1)=".",FALSE,TRUE)</formula>
    </cfRule>
    <cfRule type="expression" dxfId="2244" priority="1734">
      <formula>IF(RIGHT(TEXT(AQ475,"0.#"),1)=".",TRUE,FALSE)</formula>
    </cfRule>
  </conditionalFormatting>
  <conditionalFormatting sqref="AE480">
    <cfRule type="expression" dxfId="2243" priority="1725">
      <formula>IF(RIGHT(TEXT(AE480,"0.#"),1)=".",FALSE,TRUE)</formula>
    </cfRule>
    <cfRule type="expression" dxfId="2242" priority="1726">
      <formula>IF(RIGHT(TEXT(AE480,"0.#"),1)=".",TRUE,FALSE)</formula>
    </cfRule>
  </conditionalFormatting>
  <conditionalFormatting sqref="AE478">
    <cfRule type="expression" dxfId="2241" priority="1729">
      <formula>IF(RIGHT(TEXT(AE478,"0.#"),1)=".",FALSE,TRUE)</formula>
    </cfRule>
    <cfRule type="expression" dxfId="2240" priority="1730">
      <formula>IF(RIGHT(TEXT(AE478,"0.#"),1)=".",TRUE,FALSE)</formula>
    </cfRule>
  </conditionalFormatting>
  <conditionalFormatting sqref="AE479">
    <cfRule type="expression" dxfId="2239" priority="1727">
      <formula>IF(RIGHT(TEXT(AE479,"0.#"),1)=".",FALSE,TRUE)</formula>
    </cfRule>
    <cfRule type="expression" dxfId="2238" priority="1728">
      <formula>IF(RIGHT(TEXT(AE479,"0.#"),1)=".",TRUE,FALSE)</formula>
    </cfRule>
  </conditionalFormatting>
  <conditionalFormatting sqref="AM480">
    <cfRule type="expression" dxfId="2237" priority="1719">
      <formula>IF(RIGHT(TEXT(AM480,"0.#"),1)=".",FALSE,TRUE)</formula>
    </cfRule>
    <cfRule type="expression" dxfId="2236" priority="1720">
      <formula>IF(RIGHT(TEXT(AM480,"0.#"),1)=".",TRUE,FALSE)</formula>
    </cfRule>
  </conditionalFormatting>
  <conditionalFormatting sqref="AM478">
    <cfRule type="expression" dxfId="2235" priority="1723">
      <formula>IF(RIGHT(TEXT(AM478,"0.#"),1)=".",FALSE,TRUE)</formula>
    </cfRule>
    <cfRule type="expression" dxfId="2234" priority="1724">
      <formula>IF(RIGHT(TEXT(AM478,"0.#"),1)=".",TRUE,FALSE)</formula>
    </cfRule>
  </conditionalFormatting>
  <conditionalFormatting sqref="AM479">
    <cfRule type="expression" dxfId="2233" priority="1721">
      <formula>IF(RIGHT(TEXT(AM479,"0.#"),1)=".",FALSE,TRUE)</formula>
    </cfRule>
    <cfRule type="expression" dxfId="2232" priority="1722">
      <formula>IF(RIGHT(TEXT(AM479,"0.#"),1)=".",TRUE,FALSE)</formula>
    </cfRule>
  </conditionalFormatting>
  <conditionalFormatting sqref="AU480">
    <cfRule type="expression" dxfId="2231" priority="1713">
      <formula>IF(RIGHT(TEXT(AU480,"0.#"),1)=".",FALSE,TRUE)</formula>
    </cfRule>
    <cfRule type="expression" dxfId="2230" priority="1714">
      <formula>IF(RIGHT(TEXT(AU480,"0.#"),1)=".",TRUE,FALSE)</formula>
    </cfRule>
  </conditionalFormatting>
  <conditionalFormatting sqref="AU478">
    <cfRule type="expression" dxfId="2229" priority="1717">
      <formula>IF(RIGHT(TEXT(AU478,"0.#"),1)=".",FALSE,TRUE)</formula>
    </cfRule>
    <cfRule type="expression" dxfId="2228" priority="1718">
      <formula>IF(RIGHT(TEXT(AU478,"0.#"),1)=".",TRUE,FALSE)</formula>
    </cfRule>
  </conditionalFormatting>
  <conditionalFormatting sqref="AU479">
    <cfRule type="expression" dxfId="2227" priority="1715">
      <formula>IF(RIGHT(TEXT(AU479,"0.#"),1)=".",FALSE,TRUE)</formula>
    </cfRule>
    <cfRule type="expression" dxfId="2226" priority="1716">
      <formula>IF(RIGHT(TEXT(AU479,"0.#"),1)=".",TRUE,FALSE)</formula>
    </cfRule>
  </conditionalFormatting>
  <conditionalFormatting sqref="AI480">
    <cfRule type="expression" dxfId="2225" priority="1707">
      <formula>IF(RIGHT(TEXT(AI480,"0.#"),1)=".",FALSE,TRUE)</formula>
    </cfRule>
    <cfRule type="expression" dxfId="2224" priority="1708">
      <formula>IF(RIGHT(TEXT(AI480,"0.#"),1)=".",TRUE,FALSE)</formula>
    </cfRule>
  </conditionalFormatting>
  <conditionalFormatting sqref="AI478">
    <cfRule type="expression" dxfId="2223" priority="1711">
      <formula>IF(RIGHT(TEXT(AI478,"0.#"),1)=".",FALSE,TRUE)</formula>
    </cfRule>
    <cfRule type="expression" dxfId="2222" priority="1712">
      <formula>IF(RIGHT(TEXT(AI478,"0.#"),1)=".",TRUE,FALSE)</formula>
    </cfRule>
  </conditionalFormatting>
  <conditionalFormatting sqref="AI479">
    <cfRule type="expression" dxfId="2221" priority="1709">
      <formula>IF(RIGHT(TEXT(AI479,"0.#"),1)=".",FALSE,TRUE)</formula>
    </cfRule>
    <cfRule type="expression" dxfId="2220" priority="1710">
      <formula>IF(RIGHT(TEXT(AI479,"0.#"),1)=".",TRUE,FALSE)</formula>
    </cfRule>
  </conditionalFormatting>
  <conditionalFormatting sqref="AQ478">
    <cfRule type="expression" dxfId="2219" priority="1701">
      <formula>IF(RIGHT(TEXT(AQ478,"0.#"),1)=".",FALSE,TRUE)</formula>
    </cfRule>
    <cfRule type="expression" dxfId="2218" priority="1702">
      <formula>IF(RIGHT(TEXT(AQ478,"0.#"),1)=".",TRUE,FALSE)</formula>
    </cfRule>
  </conditionalFormatting>
  <conditionalFormatting sqref="AQ479">
    <cfRule type="expression" dxfId="2217" priority="1705">
      <formula>IF(RIGHT(TEXT(AQ479,"0.#"),1)=".",FALSE,TRUE)</formula>
    </cfRule>
    <cfRule type="expression" dxfId="2216" priority="1706">
      <formula>IF(RIGHT(TEXT(AQ479,"0.#"),1)=".",TRUE,FALSE)</formula>
    </cfRule>
  </conditionalFormatting>
  <conditionalFormatting sqref="AQ480">
    <cfRule type="expression" dxfId="2215" priority="1703">
      <formula>IF(RIGHT(TEXT(AQ480,"0.#"),1)=".",FALSE,TRUE)</formula>
    </cfRule>
    <cfRule type="expression" dxfId="2214" priority="1704">
      <formula>IF(RIGHT(TEXT(AQ480,"0.#"),1)=".",TRUE,FALSE)</formula>
    </cfRule>
  </conditionalFormatting>
  <conditionalFormatting sqref="AM47">
    <cfRule type="expression" dxfId="2213" priority="1995">
      <formula>IF(RIGHT(TEXT(AM47,"0.#"),1)=".",FALSE,TRUE)</formula>
    </cfRule>
    <cfRule type="expression" dxfId="2212" priority="1996">
      <formula>IF(RIGHT(TEXT(AM47,"0.#"),1)=".",TRUE,FALSE)</formula>
    </cfRule>
  </conditionalFormatting>
  <conditionalFormatting sqref="AI46">
    <cfRule type="expression" dxfId="2211" priority="1999">
      <formula>IF(RIGHT(TEXT(AI46,"0.#"),1)=".",FALSE,TRUE)</formula>
    </cfRule>
    <cfRule type="expression" dxfId="2210" priority="2000">
      <formula>IF(RIGHT(TEXT(AI46,"0.#"),1)=".",TRUE,FALSE)</formula>
    </cfRule>
  </conditionalFormatting>
  <conditionalFormatting sqref="AM46">
    <cfRule type="expression" dxfId="2209" priority="1997">
      <formula>IF(RIGHT(TEXT(AM46,"0.#"),1)=".",FALSE,TRUE)</formula>
    </cfRule>
    <cfRule type="expression" dxfId="2208" priority="1998">
      <formula>IF(RIGHT(TEXT(AM46,"0.#"),1)=".",TRUE,FALSE)</formula>
    </cfRule>
  </conditionalFormatting>
  <conditionalFormatting sqref="AU46:AU48">
    <cfRule type="expression" dxfId="2207" priority="1989">
      <formula>IF(RIGHT(TEXT(AU46,"0.#"),1)=".",FALSE,TRUE)</formula>
    </cfRule>
    <cfRule type="expression" dxfId="2206" priority="1990">
      <formula>IF(RIGHT(TEXT(AU46,"0.#"),1)=".",TRUE,FALSE)</formula>
    </cfRule>
  </conditionalFormatting>
  <conditionalFormatting sqref="AM48">
    <cfRule type="expression" dxfId="2205" priority="1993">
      <formula>IF(RIGHT(TEXT(AM48,"0.#"),1)=".",FALSE,TRUE)</formula>
    </cfRule>
    <cfRule type="expression" dxfId="2204" priority="1994">
      <formula>IF(RIGHT(TEXT(AM48,"0.#"),1)=".",TRUE,FALSE)</formula>
    </cfRule>
  </conditionalFormatting>
  <conditionalFormatting sqref="AQ46:AQ48">
    <cfRule type="expression" dxfId="2203" priority="1991">
      <formula>IF(RIGHT(TEXT(AQ46,"0.#"),1)=".",FALSE,TRUE)</formula>
    </cfRule>
    <cfRule type="expression" dxfId="2202" priority="1992">
      <formula>IF(RIGHT(TEXT(AQ46,"0.#"),1)=".",TRUE,FALSE)</formula>
    </cfRule>
  </conditionalFormatting>
  <conditionalFormatting sqref="AE146:AE147 AI146:AI147 AM146:AM147 AQ146:AQ147 AU146:AU147">
    <cfRule type="expression" dxfId="2201" priority="1983">
      <formula>IF(RIGHT(TEXT(AE146,"0.#"),1)=".",FALSE,TRUE)</formula>
    </cfRule>
    <cfRule type="expression" dxfId="2200" priority="1984">
      <formula>IF(RIGHT(TEXT(AE146,"0.#"),1)=".",TRUE,FALSE)</formula>
    </cfRule>
  </conditionalFormatting>
  <conditionalFormatting sqref="AE138:AE139 AI138:AI139 AM138:AM139 AQ138:AQ139 AU138:AU139">
    <cfRule type="expression" dxfId="2199" priority="1987">
      <formula>IF(RIGHT(TEXT(AE138,"0.#"),1)=".",FALSE,TRUE)</formula>
    </cfRule>
    <cfRule type="expression" dxfId="2198" priority="1988">
      <formula>IF(RIGHT(TEXT(AE138,"0.#"),1)=".",TRUE,FALSE)</formula>
    </cfRule>
  </conditionalFormatting>
  <conditionalFormatting sqref="AE142:AE143 AI142:AI143 AM142:AM143 AQ142:AQ143 AU142:AU143">
    <cfRule type="expression" dxfId="2197" priority="1985">
      <formula>IF(RIGHT(TEXT(AE142,"0.#"),1)=".",FALSE,TRUE)</formula>
    </cfRule>
    <cfRule type="expression" dxfId="2196" priority="1986">
      <formula>IF(RIGHT(TEXT(AE142,"0.#"),1)=".",TRUE,FALSE)</formula>
    </cfRule>
  </conditionalFormatting>
  <conditionalFormatting sqref="AE198:AE199 AI198:AI199 AM198:AM199 AQ198:AQ199 AU198:AU199">
    <cfRule type="expression" dxfId="2195" priority="1977">
      <formula>IF(RIGHT(TEXT(AE198,"0.#"),1)=".",FALSE,TRUE)</formula>
    </cfRule>
    <cfRule type="expression" dxfId="2194" priority="1978">
      <formula>IF(RIGHT(TEXT(AE198,"0.#"),1)=".",TRUE,FALSE)</formula>
    </cfRule>
  </conditionalFormatting>
  <conditionalFormatting sqref="AE150:AE151 AI150:AI151 AM150:AM151 AQ150:AQ151 AU150:AU151">
    <cfRule type="expression" dxfId="2193" priority="1981">
      <formula>IF(RIGHT(TEXT(AE150,"0.#"),1)=".",FALSE,TRUE)</formula>
    </cfRule>
    <cfRule type="expression" dxfId="2192" priority="1982">
      <formula>IF(RIGHT(TEXT(AE150,"0.#"),1)=".",TRUE,FALSE)</formula>
    </cfRule>
  </conditionalFormatting>
  <conditionalFormatting sqref="AE194:AE195 AI194:AI195 AM194:AM195 AQ194:AQ195 AU194:AU195">
    <cfRule type="expression" dxfId="2191" priority="1979">
      <formula>IF(RIGHT(TEXT(AE194,"0.#"),1)=".",FALSE,TRUE)</formula>
    </cfRule>
    <cfRule type="expression" dxfId="2190" priority="1980">
      <formula>IF(RIGHT(TEXT(AE194,"0.#"),1)=".",TRUE,FALSE)</formula>
    </cfRule>
  </conditionalFormatting>
  <conditionalFormatting sqref="AE210:AE211 AI210:AI211 AM210:AM211 AQ210:AQ211 AU210:AU211">
    <cfRule type="expression" dxfId="2189" priority="1971">
      <formula>IF(RIGHT(TEXT(AE210,"0.#"),1)=".",FALSE,TRUE)</formula>
    </cfRule>
    <cfRule type="expression" dxfId="2188" priority="1972">
      <formula>IF(RIGHT(TEXT(AE210,"0.#"),1)=".",TRUE,FALSE)</formula>
    </cfRule>
  </conditionalFormatting>
  <conditionalFormatting sqref="AE202:AE203 AI202:AI203 AM202:AM203 AQ202:AQ203 AU202:AU203">
    <cfRule type="expression" dxfId="2187" priority="1975">
      <formula>IF(RIGHT(TEXT(AE202,"0.#"),1)=".",FALSE,TRUE)</formula>
    </cfRule>
    <cfRule type="expression" dxfId="2186" priority="1976">
      <formula>IF(RIGHT(TEXT(AE202,"0.#"),1)=".",TRUE,FALSE)</formula>
    </cfRule>
  </conditionalFormatting>
  <conditionalFormatting sqref="AE206:AE207 AI206:AI207 AM206:AM207 AQ206:AQ207 AU206:AU207">
    <cfRule type="expression" dxfId="2185" priority="1973">
      <formula>IF(RIGHT(TEXT(AE206,"0.#"),1)=".",FALSE,TRUE)</formula>
    </cfRule>
    <cfRule type="expression" dxfId="2184" priority="1974">
      <formula>IF(RIGHT(TEXT(AE206,"0.#"),1)=".",TRUE,FALSE)</formula>
    </cfRule>
  </conditionalFormatting>
  <conditionalFormatting sqref="AE262:AE263 AI262:AI263 AM262:AM263 AQ262:AQ263 AU262:AU263">
    <cfRule type="expression" dxfId="2183" priority="1965">
      <formula>IF(RIGHT(TEXT(AE262,"0.#"),1)=".",FALSE,TRUE)</formula>
    </cfRule>
    <cfRule type="expression" dxfId="2182" priority="1966">
      <formula>IF(RIGHT(TEXT(AE262,"0.#"),1)=".",TRUE,FALSE)</formula>
    </cfRule>
  </conditionalFormatting>
  <conditionalFormatting sqref="AE254:AE255 AI254:AI255 AM254:AM255 AQ254:AQ255 AU254:AU255">
    <cfRule type="expression" dxfId="2181" priority="1969">
      <formula>IF(RIGHT(TEXT(AE254,"0.#"),1)=".",FALSE,TRUE)</formula>
    </cfRule>
    <cfRule type="expression" dxfId="2180" priority="1970">
      <formula>IF(RIGHT(TEXT(AE254,"0.#"),1)=".",TRUE,FALSE)</formula>
    </cfRule>
  </conditionalFormatting>
  <conditionalFormatting sqref="AE258:AE259 AI258:AI259 AM258:AM259 AQ258:AQ259 AU258:AU259">
    <cfRule type="expression" dxfId="2179" priority="1967">
      <formula>IF(RIGHT(TEXT(AE258,"0.#"),1)=".",FALSE,TRUE)</formula>
    </cfRule>
    <cfRule type="expression" dxfId="2178" priority="1968">
      <formula>IF(RIGHT(TEXT(AE258,"0.#"),1)=".",TRUE,FALSE)</formula>
    </cfRule>
  </conditionalFormatting>
  <conditionalFormatting sqref="AE314:AE315 AI314:AI315 AM314:AM315 AQ314:AQ315 AU314:AU315">
    <cfRule type="expression" dxfId="2177" priority="1959">
      <formula>IF(RIGHT(TEXT(AE314,"0.#"),1)=".",FALSE,TRUE)</formula>
    </cfRule>
    <cfRule type="expression" dxfId="2176" priority="1960">
      <formula>IF(RIGHT(TEXT(AE314,"0.#"),1)=".",TRUE,FALSE)</formula>
    </cfRule>
  </conditionalFormatting>
  <conditionalFormatting sqref="AE266:AE267 AI266:AI267 AM266:AM267 AQ266:AQ267 AU266:AU267">
    <cfRule type="expression" dxfId="2175" priority="1963">
      <formula>IF(RIGHT(TEXT(AE266,"0.#"),1)=".",FALSE,TRUE)</formula>
    </cfRule>
    <cfRule type="expression" dxfId="2174" priority="1964">
      <formula>IF(RIGHT(TEXT(AE266,"0.#"),1)=".",TRUE,FALSE)</formula>
    </cfRule>
  </conditionalFormatting>
  <conditionalFormatting sqref="AE270:AE271 AI270:AI271 AM270:AM271 AQ270:AQ271 AU270:AU271">
    <cfRule type="expression" dxfId="2173" priority="1961">
      <formula>IF(RIGHT(TEXT(AE270,"0.#"),1)=".",FALSE,TRUE)</formula>
    </cfRule>
    <cfRule type="expression" dxfId="2172" priority="1962">
      <formula>IF(RIGHT(TEXT(AE270,"0.#"),1)=".",TRUE,FALSE)</formula>
    </cfRule>
  </conditionalFormatting>
  <conditionalFormatting sqref="AE326:AE327 AI326:AI327 AM326:AM327 AQ326:AQ327 AU326:AU327">
    <cfRule type="expression" dxfId="2171" priority="1953">
      <formula>IF(RIGHT(TEXT(AE326,"0.#"),1)=".",FALSE,TRUE)</formula>
    </cfRule>
    <cfRule type="expression" dxfId="2170" priority="1954">
      <formula>IF(RIGHT(TEXT(AE326,"0.#"),1)=".",TRUE,FALSE)</formula>
    </cfRule>
  </conditionalFormatting>
  <conditionalFormatting sqref="AE318:AE319 AI318:AI319 AM318:AM319 AQ318:AQ319 AU318:AU319">
    <cfRule type="expression" dxfId="2169" priority="1957">
      <formula>IF(RIGHT(TEXT(AE318,"0.#"),1)=".",FALSE,TRUE)</formula>
    </cfRule>
    <cfRule type="expression" dxfId="2168" priority="1958">
      <formula>IF(RIGHT(TEXT(AE318,"0.#"),1)=".",TRUE,FALSE)</formula>
    </cfRule>
  </conditionalFormatting>
  <conditionalFormatting sqref="AE322:AE323 AI322:AI323 AM322:AM323 AQ322:AQ323 AU322:AU323">
    <cfRule type="expression" dxfId="2167" priority="1955">
      <formula>IF(RIGHT(TEXT(AE322,"0.#"),1)=".",FALSE,TRUE)</formula>
    </cfRule>
    <cfRule type="expression" dxfId="2166" priority="1956">
      <formula>IF(RIGHT(TEXT(AE322,"0.#"),1)=".",TRUE,FALSE)</formula>
    </cfRule>
  </conditionalFormatting>
  <conditionalFormatting sqref="AE378:AE379 AI378:AI379 AM378:AM379 AQ378:AQ379 AU378:AU379">
    <cfRule type="expression" dxfId="2165" priority="1947">
      <formula>IF(RIGHT(TEXT(AE378,"0.#"),1)=".",FALSE,TRUE)</formula>
    </cfRule>
    <cfRule type="expression" dxfId="2164" priority="1948">
      <formula>IF(RIGHT(TEXT(AE378,"0.#"),1)=".",TRUE,FALSE)</formula>
    </cfRule>
  </conditionalFormatting>
  <conditionalFormatting sqref="AE330:AE331 AI330:AI331 AM330:AM331 AQ330:AQ331 AU330:AU331">
    <cfRule type="expression" dxfId="2163" priority="1951">
      <formula>IF(RIGHT(TEXT(AE330,"0.#"),1)=".",FALSE,TRUE)</formula>
    </cfRule>
    <cfRule type="expression" dxfId="2162" priority="1952">
      <formula>IF(RIGHT(TEXT(AE330,"0.#"),1)=".",TRUE,FALSE)</formula>
    </cfRule>
  </conditionalFormatting>
  <conditionalFormatting sqref="AE374:AE375 AI374:AI375 AM374:AM375 AQ374:AQ375 AU374:AU375">
    <cfRule type="expression" dxfId="2161" priority="1949">
      <formula>IF(RIGHT(TEXT(AE374,"0.#"),1)=".",FALSE,TRUE)</formula>
    </cfRule>
    <cfRule type="expression" dxfId="2160" priority="1950">
      <formula>IF(RIGHT(TEXT(AE374,"0.#"),1)=".",TRUE,FALSE)</formula>
    </cfRule>
  </conditionalFormatting>
  <conditionalFormatting sqref="AE390:AE391 AI390:AI391 AM390:AM391 AQ390:AQ391 AU390:AU391">
    <cfRule type="expression" dxfId="2159" priority="1941">
      <formula>IF(RIGHT(TEXT(AE390,"0.#"),1)=".",FALSE,TRUE)</formula>
    </cfRule>
    <cfRule type="expression" dxfId="2158" priority="1942">
      <formula>IF(RIGHT(TEXT(AE390,"0.#"),1)=".",TRUE,FALSE)</formula>
    </cfRule>
  </conditionalFormatting>
  <conditionalFormatting sqref="AE382:AE383 AI382:AI383 AM382:AM383 AQ382:AQ383 AU382:AU383">
    <cfRule type="expression" dxfId="2157" priority="1945">
      <formula>IF(RIGHT(TEXT(AE382,"0.#"),1)=".",FALSE,TRUE)</formula>
    </cfRule>
    <cfRule type="expression" dxfId="2156" priority="1946">
      <formula>IF(RIGHT(TEXT(AE382,"0.#"),1)=".",TRUE,FALSE)</formula>
    </cfRule>
  </conditionalFormatting>
  <conditionalFormatting sqref="AE386:AE387 AI386:AI387 AM386:AM387 AQ386:AQ387 AU386:AU387">
    <cfRule type="expression" dxfId="2155" priority="1943">
      <formula>IF(RIGHT(TEXT(AE386,"0.#"),1)=".",FALSE,TRUE)</formula>
    </cfRule>
    <cfRule type="expression" dxfId="2154" priority="1944">
      <formula>IF(RIGHT(TEXT(AE386,"0.#"),1)=".",TRUE,FALSE)</formula>
    </cfRule>
  </conditionalFormatting>
  <conditionalFormatting sqref="AE440">
    <cfRule type="expression" dxfId="2153" priority="1935">
      <formula>IF(RIGHT(TEXT(AE440,"0.#"),1)=".",FALSE,TRUE)</formula>
    </cfRule>
    <cfRule type="expression" dxfId="2152" priority="1936">
      <formula>IF(RIGHT(TEXT(AE440,"0.#"),1)=".",TRUE,FALSE)</formula>
    </cfRule>
  </conditionalFormatting>
  <conditionalFormatting sqref="AE438">
    <cfRule type="expression" dxfId="2151" priority="1939">
      <formula>IF(RIGHT(TEXT(AE438,"0.#"),1)=".",FALSE,TRUE)</formula>
    </cfRule>
    <cfRule type="expression" dxfId="2150" priority="1940">
      <formula>IF(RIGHT(TEXT(AE438,"0.#"),1)=".",TRUE,FALSE)</formula>
    </cfRule>
  </conditionalFormatting>
  <conditionalFormatting sqref="AE439">
    <cfRule type="expression" dxfId="2149" priority="1937">
      <formula>IF(RIGHT(TEXT(AE439,"0.#"),1)=".",FALSE,TRUE)</formula>
    </cfRule>
    <cfRule type="expression" dxfId="2148" priority="1938">
      <formula>IF(RIGHT(TEXT(AE439,"0.#"),1)=".",TRUE,FALSE)</formula>
    </cfRule>
  </conditionalFormatting>
  <conditionalFormatting sqref="AM440">
    <cfRule type="expression" dxfId="2147" priority="1929">
      <formula>IF(RIGHT(TEXT(AM440,"0.#"),1)=".",FALSE,TRUE)</formula>
    </cfRule>
    <cfRule type="expression" dxfId="2146" priority="1930">
      <formula>IF(RIGHT(TEXT(AM440,"0.#"),1)=".",TRUE,FALSE)</formula>
    </cfRule>
  </conditionalFormatting>
  <conditionalFormatting sqref="AM438">
    <cfRule type="expression" dxfId="2145" priority="1933">
      <formula>IF(RIGHT(TEXT(AM438,"0.#"),1)=".",FALSE,TRUE)</formula>
    </cfRule>
    <cfRule type="expression" dxfId="2144" priority="1934">
      <formula>IF(RIGHT(TEXT(AM438,"0.#"),1)=".",TRUE,FALSE)</formula>
    </cfRule>
  </conditionalFormatting>
  <conditionalFormatting sqref="AM439">
    <cfRule type="expression" dxfId="2143" priority="1931">
      <formula>IF(RIGHT(TEXT(AM439,"0.#"),1)=".",FALSE,TRUE)</formula>
    </cfRule>
    <cfRule type="expression" dxfId="2142" priority="1932">
      <formula>IF(RIGHT(TEXT(AM439,"0.#"),1)=".",TRUE,FALSE)</formula>
    </cfRule>
  </conditionalFormatting>
  <conditionalFormatting sqref="AU440">
    <cfRule type="expression" dxfId="2141" priority="1923">
      <formula>IF(RIGHT(TEXT(AU440,"0.#"),1)=".",FALSE,TRUE)</formula>
    </cfRule>
    <cfRule type="expression" dxfId="2140" priority="1924">
      <formula>IF(RIGHT(TEXT(AU440,"0.#"),1)=".",TRUE,FALSE)</formula>
    </cfRule>
  </conditionalFormatting>
  <conditionalFormatting sqref="AU438">
    <cfRule type="expression" dxfId="2139" priority="1927">
      <formula>IF(RIGHT(TEXT(AU438,"0.#"),1)=".",FALSE,TRUE)</formula>
    </cfRule>
    <cfRule type="expression" dxfId="2138" priority="1928">
      <formula>IF(RIGHT(TEXT(AU438,"0.#"),1)=".",TRUE,FALSE)</formula>
    </cfRule>
  </conditionalFormatting>
  <conditionalFormatting sqref="AU439">
    <cfRule type="expression" dxfId="2137" priority="1925">
      <formula>IF(RIGHT(TEXT(AU439,"0.#"),1)=".",FALSE,TRUE)</formula>
    </cfRule>
    <cfRule type="expression" dxfId="2136" priority="1926">
      <formula>IF(RIGHT(TEXT(AU439,"0.#"),1)=".",TRUE,FALSE)</formula>
    </cfRule>
  </conditionalFormatting>
  <conditionalFormatting sqref="AI440">
    <cfRule type="expression" dxfId="2135" priority="1917">
      <formula>IF(RIGHT(TEXT(AI440,"0.#"),1)=".",FALSE,TRUE)</formula>
    </cfRule>
    <cfRule type="expression" dxfId="2134" priority="1918">
      <formula>IF(RIGHT(TEXT(AI440,"0.#"),1)=".",TRUE,FALSE)</formula>
    </cfRule>
  </conditionalFormatting>
  <conditionalFormatting sqref="AI438">
    <cfRule type="expression" dxfId="2133" priority="1921">
      <formula>IF(RIGHT(TEXT(AI438,"0.#"),1)=".",FALSE,TRUE)</formula>
    </cfRule>
    <cfRule type="expression" dxfId="2132" priority="1922">
      <formula>IF(RIGHT(TEXT(AI438,"0.#"),1)=".",TRUE,FALSE)</formula>
    </cfRule>
  </conditionalFormatting>
  <conditionalFormatting sqref="AI439">
    <cfRule type="expression" dxfId="2131" priority="1919">
      <formula>IF(RIGHT(TEXT(AI439,"0.#"),1)=".",FALSE,TRUE)</formula>
    </cfRule>
    <cfRule type="expression" dxfId="2130" priority="1920">
      <formula>IF(RIGHT(TEXT(AI439,"0.#"),1)=".",TRUE,FALSE)</formula>
    </cfRule>
  </conditionalFormatting>
  <conditionalFormatting sqref="AQ438">
    <cfRule type="expression" dxfId="2129" priority="1911">
      <formula>IF(RIGHT(TEXT(AQ438,"0.#"),1)=".",FALSE,TRUE)</formula>
    </cfRule>
    <cfRule type="expression" dxfId="2128" priority="1912">
      <formula>IF(RIGHT(TEXT(AQ438,"0.#"),1)=".",TRUE,FALSE)</formula>
    </cfRule>
  </conditionalFormatting>
  <conditionalFormatting sqref="AQ439">
    <cfRule type="expression" dxfId="2127" priority="1915">
      <formula>IF(RIGHT(TEXT(AQ439,"0.#"),1)=".",FALSE,TRUE)</formula>
    </cfRule>
    <cfRule type="expression" dxfId="2126" priority="1916">
      <formula>IF(RIGHT(TEXT(AQ439,"0.#"),1)=".",TRUE,FALSE)</formula>
    </cfRule>
  </conditionalFormatting>
  <conditionalFormatting sqref="AQ440">
    <cfRule type="expression" dxfId="2125" priority="1913">
      <formula>IF(RIGHT(TEXT(AQ440,"0.#"),1)=".",FALSE,TRUE)</formula>
    </cfRule>
    <cfRule type="expression" dxfId="2124" priority="1914">
      <formula>IF(RIGHT(TEXT(AQ440,"0.#"),1)=".",TRUE,FALSE)</formula>
    </cfRule>
  </conditionalFormatting>
  <conditionalFormatting sqref="AE445">
    <cfRule type="expression" dxfId="2123" priority="1905">
      <formula>IF(RIGHT(TEXT(AE445,"0.#"),1)=".",FALSE,TRUE)</formula>
    </cfRule>
    <cfRule type="expression" dxfId="2122" priority="1906">
      <formula>IF(RIGHT(TEXT(AE445,"0.#"),1)=".",TRUE,FALSE)</formula>
    </cfRule>
  </conditionalFormatting>
  <conditionalFormatting sqref="AE443">
    <cfRule type="expression" dxfId="2121" priority="1909">
      <formula>IF(RIGHT(TEXT(AE443,"0.#"),1)=".",FALSE,TRUE)</formula>
    </cfRule>
    <cfRule type="expression" dxfId="2120" priority="1910">
      <formula>IF(RIGHT(TEXT(AE443,"0.#"),1)=".",TRUE,FALSE)</formula>
    </cfRule>
  </conditionalFormatting>
  <conditionalFormatting sqref="AE444">
    <cfRule type="expression" dxfId="2119" priority="1907">
      <formula>IF(RIGHT(TEXT(AE444,"0.#"),1)=".",FALSE,TRUE)</formula>
    </cfRule>
    <cfRule type="expression" dxfId="2118" priority="1908">
      <formula>IF(RIGHT(TEXT(AE444,"0.#"),1)=".",TRUE,FALSE)</formula>
    </cfRule>
  </conditionalFormatting>
  <conditionalFormatting sqref="AM445">
    <cfRule type="expression" dxfId="2117" priority="1899">
      <formula>IF(RIGHT(TEXT(AM445,"0.#"),1)=".",FALSE,TRUE)</formula>
    </cfRule>
    <cfRule type="expression" dxfId="2116" priority="1900">
      <formula>IF(RIGHT(TEXT(AM445,"0.#"),1)=".",TRUE,FALSE)</formula>
    </cfRule>
  </conditionalFormatting>
  <conditionalFormatting sqref="AM443">
    <cfRule type="expression" dxfId="2115" priority="1903">
      <formula>IF(RIGHT(TEXT(AM443,"0.#"),1)=".",FALSE,TRUE)</formula>
    </cfRule>
    <cfRule type="expression" dxfId="2114" priority="1904">
      <formula>IF(RIGHT(TEXT(AM443,"0.#"),1)=".",TRUE,FALSE)</formula>
    </cfRule>
  </conditionalFormatting>
  <conditionalFormatting sqref="AM444">
    <cfRule type="expression" dxfId="2113" priority="1901">
      <formula>IF(RIGHT(TEXT(AM444,"0.#"),1)=".",FALSE,TRUE)</formula>
    </cfRule>
    <cfRule type="expression" dxfId="2112" priority="1902">
      <formula>IF(RIGHT(TEXT(AM444,"0.#"),1)=".",TRUE,FALSE)</formula>
    </cfRule>
  </conditionalFormatting>
  <conditionalFormatting sqref="AU445">
    <cfRule type="expression" dxfId="2111" priority="1893">
      <formula>IF(RIGHT(TEXT(AU445,"0.#"),1)=".",FALSE,TRUE)</formula>
    </cfRule>
    <cfRule type="expression" dxfId="2110" priority="1894">
      <formula>IF(RIGHT(TEXT(AU445,"0.#"),1)=".",TRUE,FALSE)</formula>
    </cfRule>
  </conditionalFormatting>
  <conditionalFormatting sqref="AU443">
    <cfRule type="expression" dxfId="2109" priority="1897">
      <formula>IF(RIGHT(TEXT(AU443,"0.#"),1)=".",FALSE,TRUE)</formula>
    </cfRule>
    <cfRule type="expression" dxfId="2108" priority="1898">
      <formula>IF(RIGHT(TEXT(AU443,"0.#"),1)=".",TRUE,FALSE)</formula>
    </cfRule>
  </conditionalFormatting>
  <conditionalFormatting sqref="AU444">
    <cfRule type="expression" dxfId="2107" priority="1895">
      <formula>IF(RIGHT(TEXT(AU444,"0.#"),1)=".",FALSE,TRUE)</formula>
    </cfRule>
    <cfRule type="expression" dxfId="2106" priority="1896">
      <formula>IF(RIGHT(TEXT(AU444,"0.#"),1)=".",TRUE,FALSE)</formula>
    </cfRule>
  </conditionalFormatting>
  <conditionalFormatting sqref="AI445">
    <cfRule type="expression" dxfId="2105" priority="1887">
      <formula>IF(RIGHT(TEXT(AI445,"0.#"),1)=".",FALSE,TRUE)</formula>
    </cfRule>
    <cfRule type="expression" dxfId="2104" priority="1888">
      <formula>IF(RIGHT(TEXT(AI445,"0.#"),1)=".",TRUE,FALSE)</formula>
    </cfRule>
  </conditionalFormatting>
  <conditionalFormatting sqref="AI443">
    <cfRule type="expression" dxfId="2103" priority="1891">
      <formula>IF(RIGHT(TEXT(AI443,"0.#"),1)=".",FALSE,TRUE)</formula>
    </cfRule>
    <cfRule type="expression" dxfId="2102" priority="1892">
      <formula>IF(RIGHT(TEXT(AI443,"0.#"),1)=".",TRUE,FALSE)</formula>
    </cfRule>
  </conditionalFormatting>
  <conditionalFormatting sqref="AI444">
    <cfRule type="expression" dxfId="2101" priority="1889">
      <formula>IF(RIGHT(TEXT(AI444,"0.#"),1)=".",FALSE,TRUE)</formula>
    </cfRule>
    <cfRule type="expression" dxfId="2100" priority="1890">
      <formula>IF(RIGHT(TEXT(AI444,"0.#"),1)=".",TRUE,FALSE)</formula>
    </cfRule>
  </conditionalFormatting>
  <conditionalFormatting sqref="AQ443">
    <cfRule type="expression" dxfId="2099" priority="1881">
      <formula>IF(RIGHT(TEXT(AQ443,"0.#"),1)=".",FALSE,TRUE)</formula>
    </cfRule>
    <cfRule type="expression" dxfId="2098" priority="1882">
      <formula>IF(RIGHT(TEXT(AQ443,"0.#"),1)=".",TRUE,FALSE)</formula>
    </cfRule>
  </conditionalFormatting>
  <conditionalFormatting sqref="AQ444">
    <cfRule type="expression" dxfId="2097" priority="1885">
      <formula>IF(RIGHT(TEXT(AQ444,"0.#"),1)=".",FALSE,TRUE)</formula>
    </cfRule>
    <cfRule type="expression" dxfId="2096" priority="1886">
      <formula>IF(RIGHT(TEXT(AQ444,"0.#"),1)=".",TRUE,FALSE)</formula>
    </cfRule>
  </conditionalFormatting>
  <conditionalFormatting sqref="AQ445">
    <cfRule type="expression" dxfId="2095" priority="1883">
      <formula>IF(RIGHT(TEXT(AQ445,"0.#"),1)=".",FALSE,TRUE)</formula>
    </cfRule>
    <cfRule type="expression" dxfId="2094" priority="1884">
      <formula>IF(RIGHT(TEXT(AQ445,"0.#"),1)=".",TRUE,FALSE)</formula>
    </cfRule>
  </conditionalFormatting>
  <conditionalFormatting sqref="Y880:Y907">
    <cfRule type="expression" dxfId="2093" priority="2111">
      <formula>IF(RIGHT(TEXT(Y880,"0.#"),1)=".",FALSE,TRUE)</formula>
    </cfRule>
    <cfRule type="expression" dxfId="2092" priority="2112">
      <formula>IF(RIGHT(TEXT(Y880,"0.#"),1)=".",TRUE,FALSE)</formula>
    </cfRule>
  </conditionalFormatting>
  <conditionalFormatting sqref="Y878:Y879">
    <cfRule type="expression" dxfId="2091" priority="2105">
      <formula>IF(RIGHT(TEXT(Y878,"0.#"),1)=".",FALSE,TRUE)</formula>
    </cfRule>
    <cfRule type="expression" dxfId="2090" priority="2106">
      <formula>IF(RIGHT(TEXT(Y878,"0.#"),1)=".",TRUE,FALSE)</formula>
    </cfRule>
  </conditionalFormatting>
  <conditionalFormatting sqref="Y913:Y940">
    <cfRule type="expression" dxfId="2089" priority="2099">
      <formula>IF(RIGHT(TEXT(Y913,"0.#"),1)=".",FALSE,TRUE)</formula>
    </cfRule>
    <cfRule type="expression" dxfId="2088" priority="2100">
      <formula>IF(RIGHT(TEXT(Y913,"0.#"),1)=".",TRUE,FALSE)</formula>
    </cfRule>
  </conditionalFormatting>
  <conditionalFormatting sqref="Y911:Y912">
    <cfRule type="expression" dxfId="2087" priority="2093">
      <formula>IF(RIGHT(TEXT(Y911,"0.#"),1)=".",FALSE,TRUE)</formula>
    </cfRule>
    <cfRule type="expression" dxfId="2086" priority="2094">
      <formula>IF(RIGHT(TEXT(Y911,"0.#"),1)=".",TRUE,FALSE)</formula>
    </cfRule>
  </conditionalFormatting>
  <conditionalFormatting sqref="Y946:Y973">
    <cfRule type="expression" dxfId="2085" priority="2087">
      <formula>IF(RIGHT(TEXT(Y946,"0.#"),1)=".",FALSE,TRUE)</formula>
    </cfRule>
    <cfRule type="expression" dxfId="2084" priority="2088">
      <formula>IF(RIGHT(TEXT(Y946,"0.#"),1)=".",TRUE,FALSE)</formula>
    </cfRule>
  </conditionalFormatting>
  <conditionalFormatting sqref="Y944:Y945">
    <cfRule type="expression" dxfId="2083" priority="2081">
      <formula>IF(RIGHT(TEXT(Y944,"0.#"),1)=".",FALSE,TRUE)</formula>
    </cfRule>
    <cfRule type="expression" dxfId="2082" priority="2082">
      <formula>IF(RIGHT(TEXT(Y944,"0.#"),1)=".",TRUE,FALSE)</formula>
    </cfRule>
  </conditionalFormatting>
  <conditionalFormatting sqref="Y984:Y1006">
    <cfRule type="expression" dxfId="2081" priority="2075">
      <formula>IF(RIGHT(TEXT(Y984,"0.#"),1)=".",FALSE,TRUE)</formula>
    </cfRule>
    <cfRule type="expression" dxfId="2080" priority="2076">
      <formula>IF(RIGHT(TEXT(Y984,"0.#"),1)=".",TRUE,FALSE)</formula>
    </cfRule>
  </conditionalFormatting>
  <conditionalFormatting sqref="Y1012:Y1015 Y1017:Y1039">
    <cfRule type="expression" dxfId="2079" priority="2063">
      <formula>IF(RIGHT(TEXT(Y1012,"0.#"),1)=".",FALSE,TRUE)</formula>
    </cfRule>
    <cfRule type="expression" dxfId="2078" priority="2064">
      <formula>IF(RIGHT(TEXT(Y1012,"0.#"),1)=".",TRUE,FALSE)</formula>
    </cfRule>
  </conditionalFormatting>
  <conditionalFormatting sqref="W23">
    <cfRule type="expression" dxfId="2077" priority="2347">
      <formula>IF(RIGHT(TEXT(W23,"0.#"),1)=".",FALSE,TRUE)</formula>
    </cfRule>
    <cfRule type="expression" dxfId="2076" priority="2348">
      <formula>IF(RIGHT(TEXT(W23,"0.#"),1)=".",TRUE,FALSE)</formula>
    </cfRule>
  </conditionalFormatting>
  <conditionalFormatting sqref="W24:W27">
    <cfRule type="expression" dxfId="2075" priority="2345">
      <formula>IF(RIGHT(TEXT(W24,"0.#"),1)=".",FALSE,TRUE)</formula>
    </cfRule>
    <cfRule type="expression" dxfId="2074" priority="2346">
      <formula>IF(RIGHT(TEXT(W24,"0.#"),1)=".",TRUE,FALSE)</formula>
    </cfRule>
  </conditionalFormatting>
  <conditionalFormatting sqref="W28">
    <cfRule type="expression" dxfId="2073" priority="2337">
      <formula>IF(RIGHT(TEXT(W28,"0.#"),1)=".",FALSE,TRUE)</formula>
    </cfRule>
    <cfRule type="expression" dxfId="2072" priority="2338">
      <formula>IF(RIGHT(TEXT(W28,"0.#"),1)=".",TRUE,FALSE)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80:AO907">
    <cfRule type="expression" dxfId="2001" priority="2113">
      <formula>IF(AND(AL880&gt;=0, RIGHT(TEXT(AL880,"0.#"),1)&lt;&gt;"."),TRUE,FALSE)</formula>
    </cfRule>
    <cfRule type="expression" dxfId="2000" priority="2114">
      <formula>IF(AND(AL880&gt;=0, RIGHT(TEXT(AL880,"0.#"),1)="."),TRUE,FALSE)</formula>
    </cfRule>
    <cfRule type="expression" dxfId="1999" priority="2115">
      <formula>IF(AND(AL880&lt;0, RIGHT(TEXT(AL880,"0.#"),1)&lt;&gt;"."),TRUE,FALSE)</formula>
    </cfRule>
    <cfRule type="expression" dxfId="1998" priority="2116">
      <formula>IF(AND(AL880&lt;0, RIGHT(TEXT(AL880,"0.#"),1)="."),TRUE,FALSE)</formula>
    </cfRule>
  </conditionalFormatting>
  <conditionalFormatting sqref="AL878:AO879">
    <cfRule type="expression" dxfId="1997" priority="2107">
      <formula>IF(AND(AL878&gt;=0, RIGHT(TEXT(AL878,"0.#"),1)&lt;&gt;"."),TRUE,FALSE)</formula>
    </cfRule>
    <cfRule type="expression" dxfId="1996" priority="2108">
      <formula>IF(AND(AL878&gt;=0, RIGHT(TEXT(AL878,"0.#"),1)="."),TRUE,FALSE)</formula>
    </cfRule>
    <cfRule type="expression" dxfId="1995" priority="2109">
      <formula>IF(AND(AL878&lt;0, RIGHT(TEXT(AL878,"0.#"),1)&lt;&gt;"."),TRUE,FALSE)</formula>
    </cfRule>
    <cfRule type="expression" dxfId="1994" priority="2110">
      <formula>IF(AND(AL878&lt;0, RIGHT(TEXT(AL878,"0.#"),1)="."),TRUE,FALSE)</formula>
    </cfRule>
  </conditionalFormatting>
  <conditionalFormatting sqref="AL913:AO940">
    <cfRule type="expression" dxfId="1993" priority="2101">
      <formula>IF(AND(AL913&gt;=0, RIGHT(TEXT(AL913,"0.#"),1)&lt;&gt;"."),TRUE,FALSE)</formula>
    </cfRule>
    <cfRule type="expression" dxfId="1992" priority="2102">
      <formula>IF(AND(AL913&gt;=0, RIGHT(TEXT(AL913,"0.#"),1)="."),TRUE,FALSE)</formula>
    </cfRule>
    <cfRule type="expression" dxfId="1991" priority="2103">
      <formula>IF(AND(AL913&lt;0, RIGHT(TEXT(AL913,"0.#"),1)&lt;&gt;"."),TRUE,FALSE)</formula>
    </cfRule>
    <cfRule type="expression" dxfId="1990" priority="2104">
      <formula>IF(AND(AL913&lt;0, RIGHT(TEXT(AL913,"0.#"),1)="."),TRUE,FALSE)</formula>
    </cfRule>
  </conditionalFormatting>
  <conditionalFormatting sqref="AL911:AO912">
    <cfRule type="expression" dxfId="1989" priority="2095">
      <formula>IF(AND(AL911&gt;=0, RIGHT(TEXT(AL911,"0.#"),1)&lt;&gt;"."),TRUE,FALSE)</formula>
    </cfRule>
    <cfRule type="expression" dxfId="1988" priority="2096">
      <formula>IF(AND(AL911&gt;=0, RIGHT(TEXT(AL911,"0.#"),1)="."),TRUE,FALSE)</formula>
    </cfRule>
    <cfRule type="expression" dxfId="1987" priority="2097">
      <formula>IF(AND(AL911&lt;0, RIGHT(TEXT(AL911,"0.#"),1)&lt;&gt;"."),TRUE,FALSE)</formula>
    </cfRule>
    <cfRule type="expression" dxfId="1986" priority="2098">
      <formula>IF(AND(AL911&lt;0, RIGHT(TEXT(AL911,"0.#"),1)="."),TRUE,FALSE)</formula>
    </cfRule>
  </conditionalFormatting>
  <conditionalFormatting sqref="AL946:AO973">
    <cfRule type="expression" dxfId="1985" priority="2089">
      <formula>IF(AND(AL946&gt;=0, RIGHT(TEXT(AL946,"0.#"),1)&lt;&gt;"."),TRUE,FALSE)</formula>
    </cfRule>
    <cfRule type="expression" dxfId="1984" priority="2090">
      <formula>IF(AND(AL946&gt;=0, RIGHT(TEXT(AL946,"0.#"),1)="."),TRUE,FALSE)</formula>
    </cfRule>
    <cfRule type="expression" dxfId="1983" priority="2091">
      <formula>IF(AND(AL946&lt;0, RIGHT(TEXT(AL946,"0.#"),1)&lt;&gt;"."),TRUE,FALSE)</formula>
    </cfRule>
    <cfRule type="expression" dxfId="1982" priority="2092">
      <formula>IF(AND(AL946&lt;0, RIGHT(TEXT(AL946,"0.#"),1)="."),TRUE,FALSE)</formula>
    </cfRule>
  </conditionalFormatting>
  <conditionalFormatting sqref="AL944:AO945">
    <cfRule type="expression" dxfId="1981" priority="2083">
      <formula>IF(AND(AL944&gt;=0, RIGHT(TEXT(AL944,"0.#"),1)&lt;&gt;"."),TRUE,FALSE)</formula>
    </cfRule>
    <cfRule type="expression" dxfId="1980" priority="2084">
      <formula>IF(AND(AL944&gt;=0, RIGHT(TEXT(AL944,"0.#"),1)="."),TRUE,FALSE)</formula>
    </cfRule>
    <cfRule type="expression" dxfId="1979" priority="2085">
      <formula>IF(AND(AL944&lt;0, RIGHT(TEXT(AL944,"0.#"),1)&lt;&gt;"."),TRUE,FALSE)</formula>
    </cfRule>
    <cfRule type="expression" dxfId="1978" priority="2086">
      <formula>IF(AND(AL944&lt;0, RIGHT(TEXT(AL944,"0.#"),1)="."),TRUE,FALSE)</formula>
    </cfRule>
  </conditionalFormatting>
  <conditionalFormatting sqref="AL984:AO1006">
    <cfRule type="expression" dxfId="1977" priority="2077">
      <formula>IF(AND(AL984&gt;=0, RIGHT(TEXT(AL984,"0.#"),1)&lt;&gt;"."),TRUE,FALSE)</formula>
    </cfRule>
    <cfRule type="expression" dxfId="1976" priority="2078">
      <formula>IF(AND(AL984&gt;=0, RIGHT(TEXT(AL984,"0.#"),1)="."),TRUE,FALSE)</formula>
    </cfRule>
    <cfRule type="expression" dxfId="1975" priority="2079">
      <formula>IF(AND(AL984&lt;0, RIGHT(TEXT(AL984,"0.#"),1)&lt;&gt;"."),TRUE,FALSE)</formula>
    </cfRule>
    <cfRule type="expression" dxfId="1974" priority="2080">
      <formula>IF(AND(AL984&lt;0, RIGHT(TEXT(AL984,"0.#"),1)="."),TRUE,FALSE)</formula>
    </cfRule>
  </conditionalFormatting>
  <conditionalFormatting sqref="AL977:AO983">
    <cfRule type="expression" dxfId="1973" priority="2071">
      <formula>IF(AND(AL977&gt;=0, RIGHT(TEXT(AL977,"0.#"),1)&lt;&gt;"."),TRUE,FALSE)</formula>
    </cfRule>
    <cfRule type="expression" dxfId="1972" priority="2072">
      <formula>IF(AND(AL977&gt;=0, RIGHT(TEXT(AL977,"0.#"),1)="."),TRUE,FALSE)</formula>
    </cfRule>
    <cfRule type="expression" dxfId="1971" priority="2073">
      <formula>IF(AND(AL977&lt;0, RIGHT(TEXT(AL977,"0.#"),1)&lt;&gt;"."),TRUE,FALSE)</formula>
    </cfRule>
    <cfRule type="expression" dxfId="1970" priority="2074">
      <formula>IF(AND(AL977&lt;0, RIGHT(TEXT(AL977,"0.#"),1)="."),TRUE,FALSE)</formula>
    </cfRule>
  </conditionalFormatting>
  <conditionalFormatting sqref="AL1012:AO1015 AL1017:AO1039">
    <cfRule type="expression" dxfId="1969" priority="2065">
      <formula>IF(AND(AL1012&gt;=0, RIGHT(TEXT(AL1012,"0.#"),1)&lt;&gt;"."),TRUE,FALSE)</formula>
    </cfRule>
    <cfRule type="expression" dxfId="1968" priority="2066">
      <formula>IF(AND(AL1012&gt;=0, RIGHT(TEXT(AL1012,"0.#"),1)="."),TRUE,FALSE)</formula>
    </cfRule>
    <cfRule type="expression" dxfId="1967" priority="2067">
      <formula>IF(AND(AL1012&lt;0, RIGHT(TEXT(AL1012,"0.#"),1)&lt;&gt;"."),TRUE,FALSE)</formula>
    </cfRule>
    <cfRule type="expression" dxfId="1966" priority="2068">
      <formula>IF(AND(AL1012&lt;0, RIGHT(TEXT(AL1012,"0.#"),1)="."),TRUE,FALSE)</formula>
    </cfRule>
  </conditionalFormatting>
  <conditionalFormatting sqref="AL1010:AO1011">
    <cfRule type="expression" dxfId="1965" priority="2059">
      <formula>IF(AND(AL1010&gt;=0, RIGHT(TEXT(AL1010,"0.#"),1)&lt;&gt;"."),TRUE,FALSE)</formula>
    </cfRule>
    <cfRule type="expression" dxfId="1964" priority="2060">
      <formula>IF(AND(AL1010&gt;=0, RIGHT(TEXT(AL1010,"0.#"),1)="."),TRUE,FALSE)</formula>
    </cfRule>
    <cfRule type="expression" dxfId="1963" priority="2061">
      <formula>IF(AND(AL1010&lt;0, RIGHT(TEXT(AL1010,"0.#"),1)&lt;&gt;"."),TRUE,FALSE)</formula>
    </cfRule>
    <cfRule type="expression" dxfId="1962" priority="2062">
      <formula>IF(AND(AL1010&lt;0, RIGHT(TEXT(AL1010,"0.#"),1)="."),TRUE,FALSE)</formula>
    </cfRule>
  </conditionalFormatting>
  <conditionalFormatting sqref="Y1010:Y1011">
    <cfRule type="expression" dxfId="1961" priority="2057">
      <formula>IF(RIGHT(TEXT(Y1010,"0.#"),1)=".",FALSE,TRUE)</formula>
    </cfRule>
    <cfRule type="expression" dxfId="1960" priority="2058">
      <formula>IF(RIGHT(TEXT(Y1010,"0.#"),1)=".",TRUE,FALSE)</formula>
    </cfRule>
  </conditionalFormatting>
  <conditionalFormatting sqref="AL1045:AO1072">
    <cfRule type="expression" dxfId="1959" priority="2053">
      <formula>IF(AND(AL1045&gt;=0, RIGHT(TEXT(AL1045,"0.#"),1)&lt;&gt;"."),TRUE,FALSE)</formula>
    </cfRule>
    <cfRule type="expression" dxfId="1958" priority="2054">
      <formula>IF(AND(AL1045&gt;=0, RIGHT(TEXT(AL1045,"0.#"),1)="."),TRUE,FALSE)</formula>
    </cfRule>
    <cfRule type="expression" dxfId="1957" priority="2055">
      <formula>IF(AND(AL1045&lt;0, RIGHT(TEXT(AL1045,"0.#"),1)&lt;&gt;"."),TRUE,FALSE)</formula>
    </cfRule>
    <cfRule type="expression" dxfId="1956" priority="2056">
      <formula>IF(AND(AL1045&lt;0, RIGHT(TEXT(AL1045,"0.#"),1)="."),TRUE,FALSE)</formula>
    </cfRule>
  </conditionalFormatting>
  <conditionalFormatting sqref="Y1045:Y1072">
    <cfRule type="expression" dxfId="1955" priority="2051">
      <formula>IF(RIGHT(TEXT(Y1045,"0.#"),1)=".",FALSE,TRUE)</formula>
    </cfRule>
    <cfRule type="expression" dxfId="1954" priority="2052">
      <formula>IF(RIGHT(TEXT(Y1045,"0.#"),1)=".",TRUE,FALSE)</formula>
    </cfRule>
  </conditionalFormatting>
  <conditionalFormatting sqref="AL1043:AO1044">
    <cfRule type="expression" dxfId="1953" priority="2047">
      <formula>IF(AND(AL1043&gt;=0, RIGHT(TEXT(AL1043,"0.#"),1)&lt;&gt;"."),TRUE,FALSE)</formula>
    </cfRule>
    <cfRule type="expression" dxfId="1952" priority="2048">
      <formula>IF(AND(AL1043&gt;=0, RIGHT(TEXT(AL1043,"0.#"),1)="."),TRUE,FALSE)</formula>
    </cfRule>
    <cfRule type="expression" dxfId="1951" priority="2049">
      <formula>IF(AND(AL1043&lt;0, RIGHT(TEXT(AL1043,"0.#"),1)&lt;&gt;"."),TRUE,FALSE)</formula>
    </cfRule>
    <cfRule type="expression" dxfId="1950" priority="2050">
      <formula>IF(AND(AL1043&lt;0, RIGHT(TEXT(AL1043,"0.#"),1)="."),TRUE,FALSE)</formula>
    </cfRule>
  </conditionalFormatting>
  <conditionalFormatting sqref="Y1043:Y1044">
    <cfRule type="expression" dxfId="1949" priority="2045">
      <formula>IF(RIGHT(TEXT(Y1043,"0.#"),1)=".",FALSE,TRUE)</formula>
    </cfRule>
    <cfRule type="expression" dxfId="1948" priority="2046">
      <formula>IF(RIGHT(TEXT(Y1043,"0.#"),1)=".",TRUE,FALSE)</formula>
    </cfRule>
  </conditionalFormatting>
  <conditionalFormatting sqref="AL1078:AO1105">
    <cfRule type="expression" dxfId="1947" priority="2041">
      <formula>IF(AND(AL1078&gt;=0, RIGHT(TEXT(AL1078,"0.#"),1)&lt;&gt;"."),TRUE,FALSE)</formula>
    </cfRule>
    <cfRule type="expression" dxfId="1946" priority="2042">
      <formula>IF(AND(AL1078&gt;=0, RIGHT(TEXT(AL1078,"0.#"),1)="."),TRUE,FALSE)</formula>
    </cfRule>
    <cfRule type="expression" dxfId="1945" priority="2043">
      <formula>IF(AND(AL1078&lt;0, RIGHT(TEXT(AL1078,"0.#"),1)&lt;&gt;"."),TRUE,FALSE)</formula>
    </cfRule>
    <cfRule type="expression" dxfId="1944" priority="2044">
      <formula>IF(AND(AL1078&lt;0, RIGHT(TEXT(AL1078,"0.#"),1)="."),TRUE,FALSE)</formula>
    </cfRule>
  </conditionalFormatting>
  <conditionalFormatting sqref="Y1078:Y1105">
    <cfRule type="expression" dxfId="1943" priority="2039">
      <formula>IF(RIGHT(TEXT(Y1078,"0.#"),1)=".",FALSE,TRUE)</formula>
    </cfRule>
    <cfRule type="expression" dxfId="1942" priority="2040">
      <formula>IF(RIGHT(TEXT(Y1078,"0.#"),1)=".",TRUE,FALSE)</formula>
    </cfRule>
  </conditionalFormatting>
  <conditionalFormatting sqref="AL1076:AO1077">
    <cfRule type="expression" dxfId="1941" priority="2035">
      <formula>IF(AND(AL1076&gt;=0, RIGHT(TEXT(AL1076,"0.#"),1)&lt;&gt;"."),TRUE,FALSE)</formula>
    </cfRule>
    <cfRule type="expression" dxfId="1940" priority="2036">
      <formula>IF(AND(AL1076&gt;=0, RIGHT(TEXT(AL1076,"0.#"),1)="."),TRUE,FALSE)</formula>
    </cfRule>
    <cfRule type="expression" dxfId="1939" priority="2037">
      <formula>IF(AND(AL1076&lt;0, RIGHT(TEXT(AL1076,"0.#"),1)&lt;&gt;"."),TRUE,FALSE)</formula>
    </cfRule>
    <cfRule type="expression" dxfId="1938" priority="2038">
      <formula>IF(AND(AL1076&lt;0, RIGHT(TEXT(AL1076,"0.#"),1)="."),TRUE,FALSE)</formula>
    </cfRule>
  </conditionalFormatting>
  <conditionalFormatting sqref="Y1076:Y1077">
    <cfRule type="expression" dxfId="1937" priority="2033">
      <formula>IF(RIGHT(TEXT(Y1076,"0.#"),1)=".",FALSE,TRUE)</formula>
    </cfRule>
    <cfRule type="expression" dxfId="1936" priority="2034">
      <formula>IF(RIGHT(TEXT(Y1076,"0.#"),1)=".",TRUE,FALSE)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P14:V14">
    <cfRule type="expression" dxfId="741" priority="41">
      <formula>IF(RIGHT(TEXT(P14,"0.#"),1)=".",FALSE,TRUE)</formula>
    </cfRule>
    <cfRule type="expression" dxfId="740" priority="42">
      <formula>IF(RIGHT(TEXT(P14,"0.#"),1)=".",TRUE,FALSE)</formula>
    </cfRule>
  </conditionalFormatting>
  <conditionalFormatting sqref="P15:V17 P13:V13">
    <cfRule type="expression" dxfId="739" priority="39">
      <formula>IF(RIGHT(TEXT(P13,"0.#"),1)=".",FALSE,TRUE)</formula>
    </cfRule>
    <cfRule type="expression" dxfId="738" priority="40">
      <formula>IF(RIGHT(TEXT(P13,"0.#"),1)=".",TRUE,FALSE)</formula>
    </cfRule>
  </conditionalFormatting>
  <conditionalFormatting sqref="W14:AC14">
    <cfRule type="expression" dxfId="737" priority="37">
      <formula>IF(RIGHT(TEXT(W14,"0.#"),1)=".",FALSE,TRUE)</formula>
    </cfRule>
    <cfRule type="expression" dxfId="736" priority="38">
      <formula>IF(RIGHT(TEXT(W14,"0.#"),1)=".",TRUE,FALSE)</formula>
    </cfRule>
  </conditionalFormatting>
  <conditionalFormatting sqref="W15:AJ17 W13:AJ13">
    <cfRule type="expression" dxfId="735" priority="35">
      <formula>IF(RIGHT(TEXT(W13,"0.#"),1)=".",FALSE,TRUE)</formula>
    </cfRule>
    <cfRule type="expression" dxfId="734" priority="36">
      <formula>IF(RIGHT(TEXT(W13,"0.#"),1)=".",TRUE,FALSE)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I34">
    <cfRule type="expression" dxfId="727" priority="25">
      <formula>IF(RIGHT(TEXT(AI34,"0.#"),1)=".",FALSE,TRUE)</formula>
    </cfRule>
    <cfRule type="expression" dxfId="726" priority="26">
      <formula>IF(RIGHT(TEXT(AI34,"0.#"),1)=".",TRUE,FALSE)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AK13:AQ13">
    <cfRule type="expression" dxfId="721" priority="21">
      <formula>IF(RIGHT(TEXT(AK13,"0.#"),1)=".",FALSE,TRUE)</formula>
    </cfRule>
    <cfRule type="expression" dxfId="720" priority="22">
      <formula>IF(RIGHT(TEXT(AK13,"0.#"),1)=".",TRUE,FALSE)</formula>
    </cfRule>
  </conditionalFormatting>
  <conditionalFormatting sqref="P23">
    <cfRule type="expression" dxfId="719" priority="19">
      <formula>IF(RIGHT(TEXT(P23,"0.#"),1)=".",FALSE,TRUE)</formula>
    </cfRule>
    <cfRule type="expression" dxfId="718" priority="20">
      <formula>IF(RIGHT(TEXT(P23,"0.#"),1)=".",TRUE,FALSE)</formula>
    </cfRule>
  </conditionalFormatting>
  <conditionalFormatting sqref="P24:P27">
    <cfRule type="expression" dxfId="717" priority="17">
      <formula>IF(RIGHT(TEXT(P24,"0.#"),1)=".",FALSE,TRUE)</formula>
    </cfRule>
    <cfRule type="expression" dxfId="716" priority="18">
      <formula>IF(RIGHT(TEXT(P24,"0.#"),1)=".",TRUE,FALSE)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U792">
    <cfRule type="expression" dxfId="713" priority="13">
      <formula>IF(RIGHT(TEXT(AU792,"0.#"),1)=".",FALSE,TRUE)</formula>
    </cfRule>
    <cfRule type="expression" dxfId="712" priority="14">
      <formula>IF(RIGHT(TEXT(AU792,"0.#"),1)=".",TRUE,FALSE)</formula>
    </cfRule>
  </conditionalFormatting>
  <conditionalFormatting sqref="Y1016">
    <cfRule type="expression" dxfId="711" priority="7">
      <formula>IF(RIGHT(TEXT(Y1016,"0.#"),1)=".",FALSE,TRUE)</formula>
    </cfRule>
    <cfRule type="expression" dxfId="710" priority="8">
      <formula>IF(RIGHT(TEXT(Y1016,"0.#"),1)=".",TRUE,FALSE)</formula>
    </cfRule>
  </conditionalFormatting>
  <conditionalFormatting sqref="AL1016:AO1016">
    <cfRule type="expression" dxfId="709" priority="9">
      <formula>IF(AND(AL1016&gt;=0, RIGHT(TEXT(AL1016,"0.#"),1)&lt;&gt;"."),TRUE,FALSE)</formula>
    </cfRule>
    <cfRule type="expression" dxfId="708" priority="10">
      <formula>IF(AND(AL1016&gt;=0, RIGHT(TEXT(AL1016,"0.#"),1)="."),TRUE,FALSE)</formula>
    </cfRule>
    <cfRule type="expression" dxfId="707" priority="11">
      <formula>IF(AND(AL1016&lt;0, RIGHT(TEXT(AL1016,"0.#"),1)&lt;&gt;"."),TRUE,FALSE)</formula>
    </cfRule>
    <cfRule type="expression" dxfId="706" priority="12">
      <formula>IF(AND(AL1016&lt;0, RIGHT(TEXT(AL1016,"0.#"),1)="."),TRUE,FALSE)</formula>
    </cfRule>
  </conditionalFormatting>
  <conditionalFormatting sqref="Y979:Y982">
    <cfRule type="expression" dxfId="705" priority="5">
      <formula>IF(RIGHT(TEXT(Y979,"0.#"),1)=".",FALSE,TRUE)</formula>
    </cfRule>
    <cfRule type="expression" dxfId="704" priority="6">
      <formula>IF(RIGHT(TEXT(Y979,"0.#"),1)=".",TRUE,FALSE)</formula>
    </cfRule>
  </conditionalFormatting>
  <conditionalFormatting sqref="Y977:Y978">
    <cfRule type="expression" dxfId="703" priority="3">
      <formula>IF(RIGHT(TEXT(Y977,"0.#"),1)=".",FALSE,TRUE)</formula>
    </cfRule>
    <cfRule type="expression" dxfId="702" priority="4">
      <formula>IF(RIGHT(TEXT(Y977,"0.#"),1)=".",TRUE,FALSE)</formula>
    </cfRule>
  </conditionalFormatting>
  <conditionalFormatting sqref="Y983">
    <cfRule type="expression" dxfId="701" priority="1">
      <formula>IF(RIGHT(TEXT(Y983,"0.#"),1)=".",FALSE,TRUE)</formula>
    </cfRule>
    <cfRule type="expression" dxfId="700" priority="2">
      <formula>IF(RIGHT(TEXT(Y983,"0.#"),1)=".",TRUE,FALSE)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5" max="49" man="1"/>
    <brk id="786"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t="s">
        <v>715</v>
      </c>
      <c r="R2" s="13" t="str">
        <f>IF(Q2="","",P2)</f>
        <v>直接実施</v>
      </c>
      <c r="S2" s="13" t="str">
        <f>IF(R2="","",IF(S1&lt;&gt;"",CONCATENATE(S1,"、",R2),R2))</f>
        <v>直接実施</v>
      </c>
      <c r="T2" s="13"/>
      <c r="U2" s="101">
        <v>20</v>
      </c>
      <c r="W2" s="32" t="s">
        <v>178</v>
      </c>
      <c r="Y2" s="32" t="s">
        <v>68</v>
      </c>
      <c r="Z2" s="32" t="s">
        <v>68</v>
      </c>
      <c r="AA2" s="94" t="s">
        <v>408</v>
      </c>
      <c r="AB2" s="94" t="s">
        <v>640</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508</v>
      </c>
      <c r="AB3" s="94" t="s">
        <v>641</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673</v>
      </c>
      <c r="W4" s="32" t="s">
        <v>151</v>
      </c>
      <c r="Y4" s="32" t="s">
        <v>415</v>
      </c>
      <c r="Z4" s="32" t="s">
        <v>548</v>
      </c>
      <c r="AA4" s="94" t="s">
        <v>509</v>
      </c>
      <c r="AB4" s="94" t="s">
        <v>642</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v>
      </c>
      <c r="Q10" s="19"/>
      <c r="T10" s="13"/>
      <c r="W10" s="32" t="s">
        <v>156</v>
      </c>
      <c r="Y10" s="32" t="s">
        <v>421</v>
      </c>
      <c r="Z10" s="32" t="s">
        <v>554</v>
      </c>
      <c r="AA10" s="94" t="s">
        <v>515</v>
      </c>
      <c r="AB10" s="94" t="s">
        <v>648</v>
      </c>
      <c r="AC10" s="31"/>
      <c r="AD10" s="31"/>
      <c r="AE10" s="31"/>
      <c r="AF10" s="30"/>
      <c r="AG10" s="53" t="s">
        <v>359</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715</v>
      </c>
      <c r="M11" s="13" t="str">
        <f t="shared" si="2"/>
        <v>その他の事項経費</v>
      </c>
      <c r="N11" s="13" t="str">
        <f t="shared" si="6"/>
        <v>その他の事項経費</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15">
      <c r="A38" s="13"/>
      <c r="B38" s="13"/>
      <c r="F38" s="13"/>
      <c r="G38" s="19"/>
      <c r="K38" s="13"/>
      <c r="L38" s="13"/>
      <c r="O38" s="13"/>
      <c r="P38" s="13"/>
      <c r="Q38" s="19"/>
      <c r="T38" s="13"/>
      <c r="U38" s="32" t="s">
        <v>385</v>
      </c>
      <c r="Y38" s="32" t="s">
        <v>449</v>
      </c>
      <c r="Z38" s="32" t="s">
        <v>582</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15">
      <c r="A40" s="13"/>
      <c r="B40" s="13"/>
      <c r="F40" s="13"/>
      <c r="G40" s="19"/>
      <c r="K40" s="13"/>
      <c r="L40" s="13"/>
      <c r="O40" s="13"/>
      <c r="P40" s="13"/>
      <c r="Q40" s="19"/>
      <c r="T40" s="13"/>
      <c r="Y40" s="32" t="s">
        <v>451</v>
      </c>
      <c r="Z40" s="32" t="s">
        <v>584</v>
      </c>
      <c r="AF40" s="30"/>
      <c r="AK40" s="51" t="str">
        <f t="shared" si="7"/>
        <v>m</v>
      </c>
    </row>
    <row r="41" spans="1:37" x14ac:dyDescent="0.15">
      <c r="A41" s="13"/>
      <c r="B41" s="13"/>
      <c r="F41" s="13"/>
      <c r="G41" s="19"/>
      <c r="K41" s="13"/>
      <c r="L41" s="13"/>
      <c r="O41" s="13"/>
      <c r="P41" s="13"/>
      <c r="Q41" s="19"/>
      <c r="T41" s="13"/>
      <c r="Y41" s="32" t="s">
        <v>452</v>
      </c>
      <c r="Z41" s="32" t="s">
        <v>585</v>
      </c>
      <c r="AF41" s="30"/>
      <c r="AK41" s="51" t="str">
        <f t="shared" si="7"/>
        <v>n</v>
      </c>
    </row>
    <row r="42" spans="1:37" x14ac:dyDescent="0.15">
      <c r="A42" s="13"/>
      <c r="B42" s="13"/>
      <c r="F42" s="13"/>
      <c r="G42" s="19"/>
      <c r="K42" s="13"/>
      <c r="L42" s="13"/>
      <c r="O42" s="13"/>
      <c r="P42" s="13"/>
      <c r="Q42" s="19"/>
      <c r="T42" s="13"/>
      <c r="Y42" s="32" t="s">
        <v>453</v>
      </c>
      <c r="Z42" s="32" t="s">
        <v>586</v>
      </c>
      <c r="AF42" s="30"/>
      <c r="AK42" s="51" t="str">
        <f t="shared" si="7"/>
        <v>o</v>
      </c>
    </row>
    <row r="43" spans="1:37" x14ac:dyDescent="0.15">
      <c r="A43" s="13"/>
      <c r="B43" s="13"/>
      <c r="F43" s="13"/>
      <c r="G43" s="19"/>
      <c r="K43" s="13"/>
      <c r="L43" s="13"/>
      <c r="O43" s="13"/>
      <c r="P43" s="13"/>
      <c r="Q43" s="19"/>
      <c r="T43" s="13"/>
      <c r="Y43" s="32" t="s">
        <v>454</v>
      </c>
      <c r="Z43" s="32" t="s">
        <v>587</v>
      </c>
      <c r="AF43" s="30"/>
      <c r="AK43" s="51" t="str">
        <f t="shared" si="7"/>
        <v>p</v>
      </c>
    </row>
    <row r="44" spans="1:37" x14ac:dyDescent="0.15">
      <c r="A44" s="13"/>
      <c r="B44" s="13"/>
      <c r="F44" s="13"/>
      <c r="G44" s="19"/>
      <c r="K44" s="13"/>
      <c r="L44" s="13"/>
      <c r="O44" s="13"/>
      <c r="P44" s="13"/>
      <c r="Q44" s="19"/>
      <c r="T44" s="13"/>
      <c r="Y44" s="32" t="s">
        <v>455</v>
      </c>
      <c r="Z44" s="32" t="s">
        <v>588</v>
      </c>
      <c r="AF44" s="30"/>
      <c r="AK44" s="51" t="str">
        <f t="shared" si="7"/>
        <v>q</v>
      </c>
    </row>
    <row r="45" spans="1:37" x14ac:dyDescent="0.15">
      <c r="A45" s="13"/>
      <c r="B45" s="13"/>
      <c r="F45" s="13"/>
      <c r="G45" s="19"/>
      <c r="K45" s="13"/>
      <c r="L45" s="13"/>
      <c r="O45" s="13"/>
      <c r="P45" s="13"/>
      <c r="Q45" s="19"/>
      <c r="T45" s="13"/>
      <c r="Y45" s="32" t="s">
        <v>456</v>
      </c>
      <c r="Z45" s="32" t="s">
        <v>589</v>
      </c>
      <c r="AF45" s="30"/>
      <c r="AK45" s="51" t="str">
        <f t="shared" si="7"/>
        <v>r</v>
      </c>
    </row>
    <row r="46" spans="1:37" x14ac:dyDescent="0.15">
      <c r="A46" s="13"/>
      <c r="B46" s="13"/>
      <c r="F46" s="13"/>
      <c r="G46" s="19"/>
      <c r="K46" s="13"/>
      <c r="L46" s="13"/>
      <c r="O46" s="13"/>
      <c r="P46" s="13"/>
      <c r="Q46" s="19"/>
      <c r="T46" s="13"/>
      <c r="Y46" s="32" t="s">
        <v>457</v>
      </c>
      <c r="Z46" s="32" t="s">
        <v>590</v>
      </c>
      <c r="AF46" s="30"/>
      <c r="AK46" s="51" t="str">
        <f t="shared" si="7"/>
        <v>s</v>
      </c>
    </row>
    <row r="47" spans="1:37" x14ac:dyDescent="0.15">
      <c r="A47" s="13"/>
      <c r="B47" s="13"/>
      <c r="F47" s="13"/>
      <c r="G47" s="19"/>
      <c r="K47" s="13"/>
      <c r="L47" s="13"/>
      <c r="O47" s="13"/>
      <c r="P47" s="13"/>
      <c r="Q47" s="19"/>
      <c r="T47" s="13"/>
      <c r="Y47" s="32" t="s">
        <v>458</v>
      </c>
      <c r="Z47" s="32" t="s">
        <v>591</v>
      </c>
      <c r="AF47" s="30"/>
      <c r="AK47" s="51" t="str">
        <f t="shared" si="7"/>
        <v>t</v>
      </c>
    </row>
    <row r="48" spans="1:37" x14ac:dyDescent="0.15">
      <c r="A48" s="13"/>
      <c r="B48" s="13"/>
      <c r="F48" s="13"/>
      <c r="G48" s="19"/>
      <c r="K48" s="13"/>
      <c r="L48" s="13"/>
      <c r="O48" s="13"/>
      <c r="P48" s="13"/>
      <c r="Q48" s="19"/>
      <c r="T48" s="13"/>
      <c r="Y48" s="32" t="s">
        <v>459</v>
      </c>
      <c r="Z48" s="32" t="s">
        <v>592</v>
      </c>
      <c r="AF48" s="30"/>
      <c r="AK48" s="51" t="str">
        <f t="shared" si="7"/>
        <v>u</v>
      </c>
    </row>
    <row r="49" spans="1:37" x14ac:dyDescent="0.15">
      <c r="A49" s="13"/>
      <c r="B49" s="13"/>
      <c r="F49" s="13"/>
      <c r="G49" s="19"/>
      <c r="K49" s="13"/>
      <c r="L49" s="13"/>
      <c r="O49" s="13"/>
      <c r="P49" s="13"/>
      <c r="Q49" s="19"/>
      <c r="T49" s="13"/>
      <c r="Y49" s="32" t="s">
        <v>460</v>
      </c>
      <c r="Z49" s="32" t="s">
        <v>593</v>
      </c>
      <c r="AF49" s="30"/>
      <c r="AK49" s="51" t="str">
        <f t="shared" si="7"/>
        <v>v</v>
      </c>
    </row>
    <row r="50" spans="1:37" x14ac:dyDescent="0.15">
      <c r="A50" s="13"/>
      <c r="B50" s="13"/>
      <c r="F50" s="13"/>
      <c r="G50" s="19"/>
      <c r="K50" s="13"/>
      <c r="L50" s="13"/>
      <c r="O50" s="13"/>
      <c r="P50" s="13"/>
      <c r="Q50" s="19"/>
      <c r="T50" s="13"/>
      <c r="Y50" s="32" t="s">
        <v>461</v>
      </c>
      <c r="Z50" s="32" t="s">
        <v>594</v>
      </c>
      <c r="AF50" s="30"/>
    </row>
    <row r="51" spans="1:37" x14ac:dyDescent="0.15">
      <c r="A51" s="13"/>
      <c r="B51" s="13"/>
      <c r="F51" s="13"/>
      <c r="G51" s="19"/>
      <c r="K51" s="13"/>
      <c r="L51" s="13"/>
      <c r="O51" s="13"/>
      <c r="P51" s="13"/>
      <c r="Q51" s="19"/>
      <c r="T51" s="13"/>
      <c r="Y51" s="32" t="s">
        <v>462</v>
      </c>
      <c r="Z51" s="32" t="s">
        <v>595</v>
      </c>
      <c r="AF51" s="30"/>
    </row>
    <row r="52" spans="1:37" x14ac:dyDescent="0.15">
      <c r="A52" s="13"/>
      <c r="B52" s="13"/>
      <c r="F52" s="13"/>
      <c r="G52" s="19"/>
      <c r="K52" s="13"/>
      <c r="L52" s="13"/>
      <c r="O52" s="13"/>
      <c r="P52" s="13"/>
      <c r="Q52" s="19"/>
      <c r="T52" s="13"/>
      <c r="Y52" s="32" t="s">
        <v>463</v>
      </c>
      <c r="Z52" s="32" t="s">
        <v>596</v>
      </c>
      <c r="AF52" s="30"/>
    </row>
    <row r="53" spans="1:37" x14ac:dyDescent="0.15">
      <c r="A53" s="13"/>
      <c r="B53" s="13"/>
      <c r="F53" s="13"/>
      <c r="G53" s="19"/>
      <c r="K53" s="13"/>
      <c r="L53" s="13"/>
      <c r="O53" s="13"/>
      <c r="P53" s="13"/>
      <c r="Q53" s="19"/>
      <c r="T53" s="13"/>
      <c r="Y53" s="32" t="s">
        <v>464</v>
      </c>
      <c r="Z53" s="32" t="s">
        <v>597</v>
      </c>
      <c r="AF53" s="30"/>
    </row>
    <row r="54" spans="1:37" x14ac:dyDescent="0.15">
      <c r="A54" s="13"/>
      <c r="B54" s="13"/>
      <c r="F54" s="13"/>
      <c r="G54" s="19"/>
      <c r="K54" s="13"/>
      <c r="L54" s="13"/>
      <c r="O54" s="13"/>
      <c r="P54" s="20"/>
      <c r="Q54" s="19"/>
      <c r="T54" s="13"/>
      <c r="Y54" s="32" t="s">
        <v>465</v>
      </c>
      <c r="Z54" s="32" t="s">
        <v>598</v>
      </c>
      <c r="AF54" s="30"/>
    </row>
    <row r="55" spans="1:37" x14ac:dyDescent="0.15">
      <c r="A55" s="13"/>
      <c r="B55" s="13"/>
      <c r="F55" s="13"/>
      <c r="G55" s="19"/>
      <c r="K55" s="13"/>
      <c r="L55" s="13"/>
      <c r="O55" s="13"/>
      <c r="P55" s="13"/>
      <c r="Q55" s="19"/>
      <c r="T55" s="13"/>
      <c r="Y55" s="32" t="s">
        <v>466</v>
      </c>
      <c r="Z55" s="32" t="s">
        <v>599</v>
      </c>
      <c r="AF55" s="30"/>
    </row>
    <row r="56" spans="1:37" x14ac:dyDescent="0.15">
      <c r="A56" s="13"/>
      <c r="B56" s="13"/>
      <c r="F56" s="13"/>
      <c r="G56" s="19"/>
      <c r="K56" s="13"/>
      <c r="L56" s="13"/>
      <c r="O56" s="13"/>
      <c r="P56" s="13"/>
      <c r="Q56" s="19"/>
      <c r="T56" s="13"/>
      <c r="Y56" s="32" t="s">
        <v>467</v>
      </c>
      <c r="Z56" s="32" t="s">
        <v>600</v>
      </c>
      <c r="AF56" s="30"/>
    </row>
    <row r="57" spans="1:37" x14ac:dyDescent="0.15">
      <c r="A57" s="13"/>
      <c r="B57" s="13"/>
      <c r="F57" s="13"/>
      <c r="G57" s="19"/>
      <c r="K57" s="13"/>
      <c r="L57" s="13"/>
      <c r="O57" s="13"/>
      <c r="P57" s="13"/>
      <c r="Q57" s="19"/>
      <c r="T57" s="13"/>
      <c r="Y57" s="32" t="s">
        <v>468</v>
      </c>
      <c r="Z57" s="32" t="s">
        <v>601</v>
      </c>
      <c r="AF57" s="30"/>
    </row>
    <row r="58" spans="1:37" x14ac:dyDescent="0.15">
      <c r="A58" s="13"/>
      <c r="B58" s="13"/>
      <c r="F58" s="13"/>
      <c r="G58" s="19"/>
      <c r="K58" s="13"/>
      <c r="L58" s="13"/>
      <c r="O58" s="13"/>
      <c r="P58" s="13"/>
      <c r="Q58" s="19"/>
      <c r="T58" s="13"/>
      <c r="Y58" s="32" t="s">
        <v>469</v>
      </c>
      <c r="Z58" s="32" t="s">
        <v>602</v>
      </c>
      <c r="AF58" s="30"/>
    </row>
    <row r="59" spans="1:37" x14ac:dyDescent="0.15">
      <c r="A59" s="13"/>
      <c r="B59" s="13"/>
      <c r="F59" s="13"/>
      <c r="G59" s="19"/>
      <c r="K59" s="13"/>
      <c r="L59" s="13"/>
      <c r="O59" s="13"/>
      <c r="P59" s="13"/>
      <c r="Q59" s="19"/>
      <c r="T59" s="13"/>
      <c r="Y59" s="32" t="s">
        <v>470</v>
      </c>
      <c r="Z59" s="32" t="s">
        <v>603</v>
      </c>
      <c r="AF59" s="30"/>
    </row>
    <row r="60" spans="1:37" x14ac:dyDescent="0.15">
      <c r="A60" s="13"/>
      <c r="B60" s="13"/>
      <c r="F60" s="13"/>
      <c r="G60" s="19"/>
      <c r="K60" s="13"/>
      <c r="L60" s="13"/>
      <c r="O60" s="13"/>
      <c r="P60" s="13"/>
      <c r="Q60" s="19"/>
      <c r="T60" s="13"/>
      <c r="Y60" s="32" t="s">
        <v>471</v>
      </c>
      <c r="Z60" s="32" t="s">
        <v>604</v>
      </c>
      <c r="AF60" s="30"/>
    </row>
    <row r="61" spans="1:37" x14ac:dyDescent="0.15">
      <c r="A61" s="13"/>
      <c r="B61" s="13"/>
      <c r="F61" s="13"/>
      <c r="G61" s="19"/>
      <c r="K61" s="13"/>
      <c r="L61" s="13"/>
      <c r="O61" s="13"/>
      <c r="P61" s="13"/>
      <c r="Q61" s="19"/>
      <c r="T61" s="13"/>
      <c r="Y61" s="32" t="s">
        <v>472</v>
      </c>
      <c r="Z61" s="32" t="s">
        <v>605</v>
      </c>
      <c r="AF61" s="30"/>
    </row>
    <row r="62" spans="1:37" x14ac:dyDescent="0.15">
      <c r="A62" s="13"/>
      <c r="B62" s="13"/>
      <c r="F62" s="13"/>
      <c r="G62" s="19"/>
      <c r="K62" s="13"/>
      <c r="L62" s="13"/>
      <c r="O62" s="13"/>
      <c r="P62" s="13"/>
      <c r="Q62" s="19"/>
      <c r="T62" s="13"/>
      <c r="Y62" s="32" t="s">
        <v>473</v>
      </c>
      <c r="Z62" s="32" t="s">
        <v>606</v>
      </c>
      <c r="AF62" s="30"/>
    </row>
    <row r="63" spans="1:37" x14ac:dyDescent="0.15">
      <c r="A63" s="13"/>
      <c r="B63" s="13"/>
      <c r="F63" s="13"/>
      <c r="G63" s="19"/>
      <c r="K63" s="13"/>
      <c r="L63" s="13"/>
      <c r="O63" s="13"/>
      <c r="P63" s="13"/>
      <c r="Q63" s="19"/>
      <c r="T63" s="13"/>
      <c r="Y63" s="32" t="s">
        <v>474</v>
      </c>
      <c r="Z63" s="32" t="s">
        <v>607</v>
      </c>
      <c r="AF63" s="30"/>
    </row>
    <row r="64" spans="1:37" x14ac:dyDescent="0.15">
      <c r="A64" s="13"/>
      <c r="B64" s="13"/>
      <c r="F64" s="13"/>
      <c r="G64" s="19"/>
      <c r="K64" s="13"/>
      <c r="L64" s="13"/>
      <c r="O64" s="13"/>
      <c r="P64" s="13"/>
      <c r="Q64" s="19"/>
      <c r="T64" s="13"/>
      <c r="Y64" s="32" t="s">
        <v>475</v>
      </c>
      <c r="Z64" s="32" t="s">
        <v>608</v>
      </c>
      <c r="AF64" s="30"/>
    </row>
    <row r="65" spans="1:32" x14ac:dyDescent="0.15">
      <c r="A65" s="13"/>
      <c r="B65" s="13"/>
      <c r="F65" s="13"/>
      <c r="G65" s="19"/>
      <c r="K65" s="13"/>
      <c r="L65" s="13"/>
      <c r="O65" s="13"/>
      <c r="P65" s="13"/>
      <c r="Q65" s="19"/>
      <c r="T65" s="13"/>
      <c r="Y65" s="32" t="s">
        <v>476</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477</v>
      </c>
      <c r="Z67" s="32" t="s">
        <v>611</v>
      </c>
      <c r="AF67" s="30"/>
    </row>
    <row r="68" spans="1:32" x14ac:dyDescent="0.15">
      <c r="A68" s="13"/>
      <c r="B68" s="13"/>
      <c r="F68" s="13"/>
      <c r="G68" s="19"/>
      <c r="K68" s="13"/>
      <c r="L68" s="13"/>
      <c r="O68" s="13"/>
      <c r="P68" s="13"/>
      <c r="Q68" s="19"/>
      <c r="T68" s="13"/>
      <c r="Y68" s="32" t="s">
        <v>478</v>
      </c>
      <c r="Z68" s="32" t="s">
        <v>612</v>
      </c>
      <c r="AF68" s="30"/>
    </row>
    <row r="69" spans="1:32" x14ac:dyDescent="0.15">
      <c r="A69" s="13"/>
      <c r="B69" s="13"/>
      <c r="F69" s="13"/>
      <c r="G69" s="19"/>
      <c r="K69" s="13"/>
      <c r="L69" s="13"/>
      <c r="O69" s="13"/>
      <c r="P69" s="13"/>
      <c r="Q69" s="19"/>
      <c r="T69" s="13"/>
      <c r="Y69" s="32" t="s">
        <v>479</v>
      </c>
      <c r="Z69" s="32" t="s">
        <v>613</v>
      </c>
      <c r="AF69" s="30"/>
    </row>
    <row r="70" spans="1:32" x14ac:dyDescent="0.15">
      <c r="A70" s="13"/>
      <c r="B70" s="13"/>
      <c r="Y70" s="32" t="s">
        <v>480</v>
      </c>
      <c r="Z70" s="32" t="s">
        <v>614</v>
      </c>
    </row>
    <row r="71" spans="1:32" x14ac:dyDescent="0.15">
      <c r="Y71" s="32" t="s">
        <v>481</v>
      </c>
      <c r="Z71" s="32" t="s">
        <v>615</v>
      </c>
    </row>
    <row r="72" spans="1:32" x14ac:dyDescent="0.15">
      <c r="Y72" s="32" t="s">
        <v>482</v>
      </c>
      <c r="Z72" s="32" t="s">
        <v>616</v>
      </c>
    </row>
    <row r="73" spans="1:32" x14ac:dyDescent="0.15">
      <c r="Y73" s="32" t="s">
        <v>483</v>
      </c>
      <c r="Z73" s="32" t="s">
        <v>617</v>
      </c>
    </row>
    <row r="74" spans="1:32" x14ac:dyDescent="0.15">
      <c r="Y74" s="32" t="s">
        <v>484</v>
      </c>
      <c r="Z74" s="32" t="s">
        <v>618</v>
      </c>
    </row>
    <row r="75" spans="1:32" x14ac:dyDescent="0.15">
      <c r="Y75" s="32" t="s">
        <v>485</v>
      </c>
      <c r="Z75" s="32" t="s">
        <v>619</v>
      </c>
    </row>
    <row r="76" spans="1:32" x14ac:dyDescent="0.15">
      <c r="Y76" s="32" t="s">
        <v>486</v>
      </c>
      <c r="Z76" s="32" t="s">
        <v>620</v>
      </c>
    </row>
    <row r="77" spans="1:32" x14ac:dyDescent="0.15">
      <c r="Y77" s="32" t="s">
        <v>487</v>
      </c>
      <c r="Z77" s="32" t="s">
        <v>621</v>
      </c>
    </row>
    <row r="78" spans="1:32" x14ac:dyDescent="0.15">
      <c r="Y78" s="32" t="s">
        <v>488</v>
      </c>
      <c r="Z78" s="32" t="s">
        <v>622</v>
      </c>
    </row>
    <row r="79" spans="1:32" x14ac:dyDescent="0.15">
      <c r="Y79" s="32" t="s">
        <v>489</v>
      </c>
      <c r="Z79" s="32" t="s">
        <v>623</v>
      </c>
    </row>
    <row r="80" spans="1:32" x14ac:dyDescent="0.15">
      <c r="Y80" s="32" t="s">
        <v>490</v>
      </c>
      <c r="Z80" s="32" t="s">
        <v>624</v>
      </c>
    </row>
    <row r="81" spans="25:26" x14ac:dyDescent="0.15">
      <c r="Y81" s="32" t="s">
        <v>491</v>
      </c>
      <c r="Z81" s="32" t="s">
        <v>625</v>
      </c>
    </row>
    <row r="82" spans="25:26" x14ac:dyDescent="0.15">
      <c r="Y82" s="32" t="s">
        <v>492</v>
      </c>
      <c r="Z82" s="32" t="s">
        <v>626</v>
      </c>
    </row>
    <row r="83" spans="25:26" x14ac:dyDescent="0.15">
      <c r="Y83" s="32" t="s">
        <v>493</v>
      </c>
      <c r="Z83" s="32" t="s">
        <v>627</v>
      </c>
    </row>
    <row r="84" spans="25:26" x14ac:dyDescent="0.15">
      <c r="Y84" s="32" t="s">
        <v>494</v>
      </c>
      <c r="Z84" s="32" t="s">
        <v>628</v>
      </c>
    </row>
    <row r="85" spans="25:26" x14ac:dyDescent="0.15">
      <c r="Y85" s="32" t="s">
        <v>495</v>
      </c>
      <c r="Z85" s="32" t="s">
        <v>629</v>
      </c>
    </row>
    <row r="86" spans="25:26" x14ac:dyDescent="0.15">
      <c r="Y86" s="32" t="s">
        <v>496</v>
      </c>
      <c r="Z86" s="32" t="s">
        <v>630</v>
      </c>
    </row>
    <row r="87" spans="25:26" x14ac:dyDescent="0.15">
      <c r="Y87" s="32" t="s">
        <v>497</v>
      </c>
      <c r="Z87" s="32" t="s">
        <v>631</v>
      </c>
    </row>
    <row r="88" spans="25:26" x14ac:dyDescent="0.15">
      <c r="Y88" s="32" t="s">
        <v>498</v>
      </c>
      <c r="Z88" s="32" t="s">
        <v>632</v>
      </c>
    </row>
    <row r="89" spans="25:26" x14ac:dyDescent="0.15">
      <c r="Y89" s="32" t="s">
        <v>499</v>
      </c>
      <c r="Z89" s="32" t="s">
        <v>633</v>
      </c>
    </row>
    <row r="90" spans="25:26" x14ac:dyDescent="0.15">
      <c r="Y90" s="32" t="s">
        <v>500</v>
      </c>
      <c r="Z90" s="32" t="s">
        <v>634</v>
      </c>
    </row>
    <row r="91" spans="25:26" x14ac:dyDescent="0.15">
      <c r="Y91" s="32" t="s">
        <v>501</v>
      </c>
      <c r="Z91" s="32" t="s">
        <v>635</v>
      </c>
    </row>
    <row r="92" spans="25:26" x14ac:dyDescent="0.15">
      <c r="Y92" s="32" t="s">
        <v>502</v>
      </c>
      <c r="Z92" s="32" t="s">
        <v>636</v>
      </c>
    </row>
    <row r="93" spans="25:26" x14ac:dyDescent="0.15">
      <c r="Y93" s="32" t="s">
        <v>503</v>
      </c>
      <c r="Z93" s="32" t="s">
        <v>637</v>
      </c>
    </row>
    <row r="94" spans="25:26" x14ac:dyDescent="0.15">
      <c r="Y94" s="32" t="s">
        <v>504</v>
      </c>
      <c r="Z94" s="32" t="s">
        <v>638</v>
      </c>
    </row>
    <row r="95" spans="25:26" x14ac:dyDescent="0.15">
      <c r="Y95" s="32" t="s">
        <v>505</v>
      </c>
      <c r="Z95" s="32" t="s">
        <v>639</v>
      </c>
    </row>
    <row r="96" spans="25:26" x14ac:dyDescent="0.15">
      <c r="Y96" s="32" t="s">
        <v>407</v>
      </c>
      <c r="Z96" s="32" t="s">
        <v>640</v>
      </c>
    </row>
    <row r="97" spans="25:26" x14ac:dyDescent="0.15">
      <c r="Y97" s="32" t="s">
        <v>506</v>
      </c>
      <c r="Z97" s="32" t="s">
        <v>641</v>
      </c>
    </row>
    <row r="98" spans="25:26" x14ac:dyDescent="0.15">
      <c r="Y98" s="32" t="s">
        <v>507</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345</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387</v>
      </c>
      <c r="AF2" s="990"/>
      <c r="AG2" s="990"/>
      <c r="AH2" s="990"/>
      <c r="AI2" s="990" t="s">
        <v>409</v>
      </c>
      <c r="AJ2" s="990"/>
      <c r="AK2" s="990"/>
      <c r="AL2" s="454"/>
      <c r="AM2" s="990" t="s">
        <v>506</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345</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387</v>
      </c>
      <c r="AF9" s="990"/>
      <c r="AG9" s="990"/>
      <c r="AH9" s="990"/>
      <c r="AI9" s="990" t="s">
        <v>409</v>
      </c>
      <c r="AJ9" s="990"/>
      <c r="AK9" s="990"/>
      <c r="AL9" s="454"/>
      <c r="AM9" s="990" t="s">
        <v>506</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345</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387</v>
      </c>
      <c r="AF16" s="990"/>
      <c r="AG16" s="990"/>
      <c r="AH16" s="990"/>
      <c r="AI16" s="990" t="s">
        <v>409</v>
      </c>
      <c r="AJ16" s="990"/>
      <c r="AK16" s="990"/>
      <c r="AL16" s="454"/>
      <c r="AM16" s="990" t="s">
        <v>506</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345</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387</v>
      </c>
      <c r="AF23" s="990"/>
      <c r="AG23" s="990"/>
      <c r="AH23" s="990"/>
      <c r="AI23" s="990" t="s">
        <v>409</v>
      </c>
      <c r="AJ23" s="990"/>
      <c r="AK23" s="990"/>
      <c r="AL23" s="454"/>
      <c r="AM23" s="990" t="s">
        <v>506</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345</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387</v>
      </c>
      <c r="AF30" s="990"/>
      <c r="AG30" s="990"/>
      <c r="AH30" s="990"/>
      <c r="AI30" s="990" t="s">
        <v>409</v>
      </c>
      <c r="AJ30" s="990"/>
      <c r="AK30" s="990"/>
      <c r="AL30" s="454"/>
      <c r="AM30" s="990" t="s">
        <v>506</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345</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387</v>
      </c>
      <c r="AF37" s="990"/>
      <c r="AG37" s="990"/>
      <c r="AH37" s="990"/>
      <c r="AI37" s="990" t="s">
        <v>409</v>
      </c>
      <c r="AJ37" s="990"/>
      <c r="AK37" s="990"/>
      <c r="AL37" s="454"/>
      <c r="AM37" s="990" t="s">
        <v>506</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345</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387</v>
      </c>
      <c r="AF44" s="990"/>
      <c r="AG44" s="990"/>
      <c r="AH44" s="990"/>
      <c r="AI44" s="990" t="s">
        <v>409</v>
      </c>
      <c r="AJ44" s="990"/>
      <c r="AK44" s="990"/>
      <c r="AL44" s="454"/>
      <c r="AM44" s="990" t="s">
        <v>506</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345</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387</v>
      </c>
      <c r="AF51" s="990"/>
      <c r="AG51" s="990"/>
      <c r="AH51" s="990"/>
      <c r="AI51" s="990" t="s">
        <v>409</v>
      </c>
      <c r="AJ51" s="990"/>
      <c r="AK51" s="990"/>
      <c r="AL51" s="454"/>
      <c r="AM51" s="990" t="s">
        <v>506</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345</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387</v>
      </c>
      <c r="AF58" s="990"/>
      <c r="AG58" s="990"/>
      <c r="AH58" s="990"/>
      <c r="AI58" s="990" t="s">
        <v>409</v>
      </c>
      <c r="AJ58" s="990"/>
      <c r="AK58" s="990"/>
      <c r="AL58" s="454"/>
      <c r="AM58" s="990" t="s">
        <v>506</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345</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387</v>
      </c>
      <c r="AF65" s="990"/>
      <c r="AG65" s="990"/>
      <c r="AH65" s="990"/>
      <c r="AI65" s="990" t="s">
        <v>409</v>
      </c>
      <c r="AJ65" s="990"/>
      <c r="AK65" s="990"/>
      <c r="AL65" s="454"/>
      <c r="AM65" s="990" t="s">
        <v>506</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349</v>
      </c>
      <c r="Z3" s="346"/>
      <c r="AA3" s="346"/>
      <c r="AB3" s="346"/>
      <c r="AC3" s="277" t="s">
        <v>334</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349</v>
      </c>
      <c r="Z36" s="346"/>
      <c r="AA36" s="346"/>
      <c r="AB36" s="346"/>
      <c r="AC36" s="277" t="s">
        <v>334</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349</v>
      </c>
      <c r="Z69" s="346"/>
      <c r="AA69" s="346"/>
      <c r="AB69" s="346"/>
      <c r="AC69" s="277" t="s">
        <v>334</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349</v>
      </c>
      <c r="Z102" s="346"/>
      <c r="AA102" s="346"/>
      <c r="AB102" s="346"/>
      <c r="AC102" s="277" t="s">
        <v>334</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349</v>
      </c>
      <c r="Z135" s="346"/>
      <c r="AA135" s="346"/>
      <c r="AB135" s="346"/>
      <c r="AC135" s="277" t="s">
        <v>334</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349</v>
      </c>
      <c r="Z168" s="346"/>
      <c r="AA168" s="346"/>
      <c r="AB168" s="346"/>
      <c r="AC168" s="277" t="s">
        <v>334</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349</v>
      </c>
      <c r="Z201" s="346"/>
      <c r="AA201" s="346"/>
      <c r="AB201" s="346"/>
      <c r="AC201" s="277" t="s">
        <v>334</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349</v>
      </c>
      <c r="Z234" s="346"/>
      <c r="AA234" s="346"/>
      <c r="AB234" s="346"/>
      <c r="AC234" s="277" t="s">
        <v>334</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349</v>
      </c>
      <c r="Z267" s="346"/>
      <c r="AA267" s="346"/>
      <c r="AB267" s="346"/>
      <c r="AC267" s="277" t="s">
        <v>334</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349</v>
      </c>
      <c r="Z300" s="346"/>
      <c r="AA300" s="346"/>
      <c r="AB300" s="346"/>
      <c r="AC300" s="277" t="s">
        <v>334</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349</v>
      </c>
      <c r="Z333" s="346"/>
      <c r="AA333" s="346"/>
      <c r="AB333" s="346"/>
      <c r="AC333" s="277" t="s">
        <v>334</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349</v>
      </c>
      <c r="Z366" s="346"/>
      <c r="AA366" s="346"/>
      <c r="AB366" s="346"/>
      <c r="AC366" s="277" t="s">
        <v>334</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349</v>
      </c>
      <c r="Z399" s="346"/>
      <c r="AA399" s="346"/>
      <c r="AB399" s="346"/>
      <c r="AC399" s="277" t="s">
        <v>334</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349</v>
      </c>
      <c r="Z432" s="346"/>
      <c r="AA432" s="346"/>
      <c r="AB432" s="346"/>
      <c r="AC432" s="277" t="s">
        <v>334</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349</v>
      </c>
      <c r="Z465" s="346"/>
      <c r="AA465" s="346"/>
      <c r="AB465" s="346"/>
      <c r="AC465" s="277" t="s">
        <v>334</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349</v>
      </c>
      <c r="Z498" s="346"/>
      <c r="AA498" s="346"/>
      <c r="AB498" s="346"/>
      <c r="AC498" s="277" t="s">
        <v>334</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349</v>
      </c>
      <c r="Z531" s="346"/>
      <c r="AA531" s="346"/>
      <c r="AB531" s="346"/>
      <c r="AC531" s="277" t="s">
        <v>334</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349</v>
      </c>
      <c r="Z564" s="346"/>
      <c r="AA564" s="346"/>
      <c r="AB564" s="346"/>
      <c r="AC564" s="277" t="s">
        <v>334</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349</v>
      </c>
      <c r="Z597" s="346"/>
      <c r="AA597" s="346"/>
      <c r="AB597" s="346"/>
      <c r="AC597" s="277" t="s">
        <v>334</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349</v>
      </c>
      <c r="Z630" s="346"/>
      <c r="AA630" s="346"/>
      <c r="AB630" s="346"/>
      <c r="AC630" s="277" t="s">
        <v>334</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349</v>
      </c>
      <c r="Z663" s="346"/>
      <c r="AA663" s="346"/>
      <c r="AB663" s="346"/>
      <c r="AC663" s="277" t="s">
        <v>334</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349</v>
      </c>
      <c r="Z696" s="346"/>
      <c r="AA696" s="346"/>
      <c r="AB696" s="346"/>
      <c r="AC696" s="277" t="s">
        <v>334</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349</v>
      </c>
      <c r="Z729" s="346"/>
      <c r="AA729" s="346"/>
      <c r="AB729" s="346"/>
      <c r="AC729" s="277" t="s">
        <v>334</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349</v>
      </c>
      <c r="Z762" s="346"/>
      <c r="AA762" s="346"/>
      <c r="AB762" s="346"/>
      <c r="AC762" s="277" t="s">
        <v>334</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349</v>
      </c>
      <c r="Z795" s="346"/>
      <c r="AA795" s="346"/>
      <c r="AB795" s="346"/>
      <c r="AC795" s="277" t="s">
        <v>334</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349</v>
      </c>
      <c r="Z828" s="346"/>
      <c r="AA828" s="346"/>
      <c r="AB828" s="346"/>
      <c r="AC828" s="277" t="s">
        <v>334</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349</v>
      </c>
      <c r="Z861" s="346"/>
      <c r="AA861" s="346"/>
      <c r="AB861" s="346"/>
      <c r="AC861" s="277" t="s">
        <v>334</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349</v>
      </c>
      <c r="Z894" s="346"/>
      <c r="AA894" s="346"/>
      <c r="AB894" s="346"/>
      <c r="AC894" s="277" t="s">
        <v>334</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349</v>
      </c>
      <c r="Z927" s="346"/>
      <c r="AA927" s="346"/>
      <c r="AB927" s="346"/>
      <c r="AC927" s="277" t="s">
        <v>334</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349</v>
      </c>
      <c r="Z960" s="346"/>
      <c r="AA960" s="346"/>
      <c r="AB960" s="346"/>
      <c r="AC960" s="277" t="s">
        <v>334</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349</v>
      </c>
      <c r="Z993" s="346"/>
      <c r="AA993" s="346"/>
      <c r="AB993" s="346"/>
      <c r="AC993" s="277" t="s">
        <v>334</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349</v>
      </c>
      <c r="Z1026" s="346"/>
      <c r="AA1026" s="346"/>
      <c r="AB1026" s="346"/>
      <c r="AC1026" s="277" t="s">
        <v>334</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349</v>
      </c>
      <c r="Z1059" s="346"/>
      <c r="AA1059" s="346"/>
      <c r="AB1059" s="346"/>
      <c r="AC1059" s="277" t="s">
        <v>334</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349</v>
      </c>
      <c r="Z1092" s="346"/>
      <c r="AA1092" s="346"/>
      <c r="AB1092" s="346"/>
      <c r="AC1092" s="277" t="s">
        <v>334</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349</v>
      </c>
      <c r="Z1125" s="346"/>
      <c r="AA1125" s="346"/>
      <c r="AB1125" s="346"/>
      <c r="AC1125" s="277" t="s">
        <v>334</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349</v>
      </c>
      <c r="Z1158" s="346"/>
      <c r="AA1158" s="346"/>
      <c r="AB1158" s="346"/>
      <c r="AC1158" s="277" t="s">
        <v>334</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349</v>
      </c>
      <c r="Z1191" s="346"/>
      <c r="AA1191" s="346"/>
      <c r="AB1191" s="346"/>
      <c r="AC1191" s="277" t="s">
        <v>334</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349</v>
      </c>
      <c r="Z1224" s="346"/>
      <c r="AA1224" s="346"/>
      <c r="AB1224" s="346"/>
      <c r="AC1224" s="277" t="s">
        <v>334</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349</v>
      </c>
      <c r="Z1257" s="346"/>
      <c r="AA1257" s="346"/>
      <c r="AB1257" s="346"/>
      <c r="AC1257" s="277" t="s">
        <v>334</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349</v>
      </c>
      <c r="Z1290" s="346"/>
      <c r="AA1290" s="346"/>
      <c r="AB1290" s="346"/>
      <c r="AC1290" s="277" t="s">
        <v>334</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輝(itou-akira01)</cp:lastModifiedBy>
  <cp:lastPrinted>2021-04-09T07:46:17Z</cp:lastPrinted>
  <dcterms:created xsi:type="dcterms:W3CDTF">2012-03-13T00:50:25Z</dcterms:created>
  <dcterms:modified xsi:type="dcterms:W3CDTF">2021-06-10T02:23:16Z</dcterms:modified>
</cp:coreProperties>
</file>