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2 官地（厚）\"/>
    </mc:Choice>
  </mc:AlternateContent>
  <bookViews>
    <workbookView xWindow="0" yWindow="0" windowWidth="13905"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<sst xmlns="http://schemas.openxmlformats.org/spreadsheetml/2006/main" count="4065" uniqueCount="878">
  <si>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</si>
  <si>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</si>
  <si>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</si>
  <si>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</si>
  <si>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</si>
  <si>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</si>
  <si>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</si>
  <si>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</si>
  <si>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</si>
  <si>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</si>
  <si>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</si>
  <si>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</si>
  <si>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</si>
  <si>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</si>
  <si>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</si>
  <si>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</si>
  <si>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</si>
  <si>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</si>
  <si>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</si>
  <si>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</si>
  <si>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</si>
  <si>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</si>
  <si>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</si>
  <si>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</si>
  <si>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</si>
  <si>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</si>
  <si>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</si>
  <si>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</si>
  <si>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</si>
  <si>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</si>
  <si>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</si>
  <si>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</si>
  <si>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</si>
  <si>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</si>
  <si>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</si>
  <si>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</si>
  <si>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</si>
  <si>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</si>
  <si>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</si>
  <si>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</si>
  <si>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</si>
  <si>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</si>
  <si>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</si>
  <si>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</si>
  <si>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</si>
  <si>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</si>
  <si>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</si>
  <si>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</si>
  <si>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</si>
  <si>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</si>
  <si>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</si>
  <si>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</si>
  <si>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</si>
  <si>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</si>
  <si>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</si>
  <si>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</si>
  <si>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</si>
  <si>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</si>
  <si>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</si>
  <si>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</si>
  <si>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</si>
  <si>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</si>
  <si>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</si>
  <si>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</si>
  <si>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</si>
  <si>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</si>
  <si>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</si>
  <si>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</si>
  <si>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</si>
  <si>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</si>
  <si>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</si>
  <si>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</si>
  <si>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</si>
  <si>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</si>
  <si>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</si>
  <si>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</si>
  <si>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</si>
  <si>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</si>
  <si>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</si>
  <si>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</si>
  <si>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</si>
  <si>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</si>
  <si>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</si>
  <si>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</si>
  <si>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</si>
  <si>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</si>
  <si>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</si>
  <si>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</si>
  <si>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</si>
  <si>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</si>
  <si>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</si>
  <si>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</si>
  <si>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</si>
  <si>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</si>
  <si>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</si>
  <si>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</si>
  <si>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</si>
  <si>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</si>
  <si>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</si>
  <si>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</si>
  <si>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</si>
  <si>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</si>
  <si>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</si>
  <si>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</si>
  <si>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</si>
  <si>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</si>
  <si>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</si>
  <si>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</si>
  <si>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</si>
  <si>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</si>
  <si>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</si>
  <si>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</si>
  <si>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</si>
  <si>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</si>
  <si>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</si>
  <si>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</si>
  <si>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</si>
  <si>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</si>
  <si>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</si>
  <si>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</si>
  <si>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</si>
  <si>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</si>
  <si>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</si>
  <si>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</si>
  <si>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</si>
  <si>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</si>
  <si>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</si>
  <si>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</si>
  <si>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</si>
  <si>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</si>
  <si>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</si>
  <si>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</si>
  <si>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</si>
  <si>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</si>
  <si>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</si>
  <si>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</si>
  <si>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</si>
  <si>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</si>
  <si>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</si>
  <si>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</si>
  <si>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</si>
  <si>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</si>
  <si>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</si>
  <si>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</si>
  <si>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</si>
  <si>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</si>
  <si>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</si>
  <si>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</si>
  <si>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</si>
  <si>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</si>
  <si>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</si>
  <si>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</si>
  <si>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</si>
  <si>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</si>
  <si>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</si>
  <si>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</si>
  <si>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</si>
  <si>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</si>
  <si>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</si>
  <si>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</si>
  <si>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</si>
  <si>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</si>
  <si>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</si>
  <si>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</si>
  <si>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</si>
  <si>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</si>
  <si>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</si>
  <si>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</si>
  <si>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</si>
  <si>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</si>
  <si>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</si>
  <si>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</si>
  <si>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</si>
  <si>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</si>
  <si>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</si>
  <si>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</si>
  <si>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</si>
  <si>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</si>
  <si>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</si>
  <si>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</si>
  <si>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</si>
  <si>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</si>
  <si>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</si>
  <si>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</si>
  <si>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</si>
  <si>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</si>
  <si>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</si>
  <si>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</si>
  <si>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</si>
  <si>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</si>
  <si>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</si>
  <si>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</si>
  <si>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</si>
  <si>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</si>
  <si>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</si>
  <si>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</si>
  <si>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</si>
  <si>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</si>
  <si>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</si>
  <si>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</si>
  <si>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</si>
  <si>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</si>
  <si>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</si>
  <si>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</si>
  <si>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</si>
  <si>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</si>
  <si>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</si>
  <si>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</si>
  <si>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</si>
  <si>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</si>
  <si>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</si>
  <si>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</si>
  <si>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</si>
  <si>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</si>
  <si>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</si>
  <si>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</si>
  <si>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</si>
  <si>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</si>
  <si>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</si>
  <si>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</si>
  <si>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</si>
  <si>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</si>
  <si>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</si>
  <si>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</si>
  <si>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</si>
  <si>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</si>
  <si>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</si>
  <si>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</si>
  <si>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</si>
  <si>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</si>
  <si>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</si>
  <si>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</si>
  <si>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</si>
  <si>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</si>
  <si>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</si>
  <si>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</si>
  <si>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</si>
  <si>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</si>
  <si>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</si>
  <si>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</si>
  <si>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</si>
  <si>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</si>
  <si>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</si>
  <si>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</si>
  <si>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</si>
  <si>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</si>
  <si>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</si>
  <si>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</si>
  <si>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</si>
  <si>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</si>
  <si>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</si>
  <si>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</si>
  <si>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</si>
  <si>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</si>
  <si>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</si>
  <si>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</si>
  <si>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</si>
  <si>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</si>
  <si>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</si>
  <si>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</si>
  <si>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</si>
  <si>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</si>
  <si>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</si>
  <si>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</si>
  <si>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</si>
  <si>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</si>
  <si>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</si>
  <si>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</si>
  <si>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</si>
  <si>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</si>
  <si>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</si>
  <si>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</si>
  <si>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</si>
  <si>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</si>
  <si>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</si>
  <si>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</si>
  <si>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</si>
  <si>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</si>
  <si>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</si>
  <si>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</si>
  <si>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</si>
  <si>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</si>
  <si>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</si>
  <si>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</si>
  <si>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</si>
  <si>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</si>
  <si>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</si>
  <si>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</si>
  <si>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</si>
  <si>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</si>
  <si>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</si>
  <si>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</si>
  <si>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</si>
  <si>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</si>
  <si>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</si>
  <si>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</si>
  <si>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</si>
  <si>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</si>
  <si>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</si>
  <si>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</si>
  <si>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</si>
  <si>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</si>
  <si>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</si>
  <si>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</si>
  <si>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</si>
  <si>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</si>
  <si>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</si>
  <si>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</si>
  <si>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</si>
  <si>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</si>
  <si>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</si>
  <si>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</si>
  <si>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</si>
  <si>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</si>
  <si>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</si>
  <si>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</si>
  <si>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</si>
  <si>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</si>
  <si>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</si>
  <si>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</si>
  <si>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</si>
  <si>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</si>
  <si>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</si>
  <si>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</si>
  <si>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</si>
  <si>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</si>
  <si>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</si>
  <si>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</si>
  <si>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</si>
  <si>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</si>
  <si>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</si>
  <si>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</si>
  <si>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</si>
  <si>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</si>
  <si>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</si>
  <si>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</si>
  <si>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</si>
  <si>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</si>
  <si>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</si>
  <si>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</si>
  <si>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</si>
  <si>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</si>
  <si>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</si>
  <si>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</si>
  <si>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</si>
  <si>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</si>
  <si>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</si>
  <si>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</si>
  <si>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</si>
  <si>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</si>
  <si>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</si>
  <si>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</si>
  <si>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</si>
  <si>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</si>
  <si>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</si>
  <si>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</si>
  <si>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</si>
  <si>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</si>
  <si>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</si>
  <si>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</si>
  <si>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</si>
  <si>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</si>
  <si>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</si>
  <si>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</si>
  <si>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</si>
  <si>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</si>
  <si>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</si>
  <si>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</si>
  <si>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</si>
  <si>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</si>
  <si>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</si>
  <si>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</si>
  <si>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</si>
  <si>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</si>
  <si>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</si>
  <si>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</si>
  <si>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</si>
  <si>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</si>
  <si>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</si>
  <si>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</si>
  <si>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</si>
  <si>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</si>
  <si>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</si>
  <si>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</si>
  <si>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</si>
  <si>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</si>
  <si>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</si>
  <si>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</si>
  <si>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</si>
  <si>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</si>
  <si>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</si>
  <si>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</si>
  <si>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</si>
  <si>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</si>
  <si>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</si>
  <si>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</si>
  <si>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</si>
  <si>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</si>
  <si>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</si>
  <si>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</si>
  <si>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</si>
  <si>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</si>
  <si>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</si>
  <si>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</si>
  <si>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</si>
  <si>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</si>
  <si>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</si>
  <si>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</si>
  <si>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</si>
  <si>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</si>
  <si>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</si>
  <si>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</si>
  <si>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</si>
  <si>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</si>
  <si>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</si>
  <si>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</si>
  <si>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</si>
  <si>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</si>
  <si>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</si>
  <si>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</si>
  <si>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</si>
  <si>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</si>
  <si>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</si>
  <si>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</si>
  <si>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</si>
  <si>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</si>
  <si>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</si>
  <si>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</si>
  <si>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</si>
  <si>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</si>
  <si>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</si>
  <si>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</si>
  <si>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</si>
  <si>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</si>
  <si>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</si>
  <si>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</si>
  <si>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</si>
  <si>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</si>
  <si>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</si>
  <si>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</si>
  <si>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</si>
  <si>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</si>
  <si>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</si>
  <si>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</si>
  <si>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</si>
  <si>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</si>
  <si>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</si>
  <si>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</si>
  <si>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</si>
  <si>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</si>
  <si>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</si>
  <si>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</si>
  <si>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</si>
  <si>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</si>
  <si>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</si>
  <si>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</si>
  <si>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</si>
  <si>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</si>
  <si>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</si>
  <si>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</si>
  <si>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</si>
  <si>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</si>
  <si>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</si>
  <si>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</si>
  <si>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</si>
  <si>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</si>
  <si>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</si>
  <si>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</si>
  <si>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</si>
  <si>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</si>
  <si>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</si>
  <si>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</si>
  <si>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</si>
  <si>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</si>
  <si>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</si>
  <si>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</si>
  <si>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</si>
  <si>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</si>
  <si>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</si>
  <si>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</si>
  <si>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</si>
  <si>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</si>
  <si>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</si>
  <si>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</si>
  <si>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</si>
  <si>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</si>
  <si>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</si>
  <si>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</si>
  <si>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</si>
  <si>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</si>
  <si>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</si>
  <si>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</si>
  <si>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</si>
  <si>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</si>
  <si>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</si>
  <si>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</si>
  <si>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</si>
  <si>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</si>
  <si>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</si>
  <si>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</si>
  <si>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</si>
  <si>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</si>
  <si>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</si>
  <si>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</si>
  <si>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</si>
  <si>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</si>
  <si>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</si>
  <si>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</si>
  <si>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</si>
  <si>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</si>
  <si>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</si>
  <si>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</si>
  <si>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</si>
  <si>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</si>
  <si>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</si>
  <si>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</si>
  <si>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</si>
  <si>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</si>
  <si>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</si>
  <si>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</si>
  <si>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</si>
  <si>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</si>
  <si>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</si>
  <si>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</si>
  <si>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</si>
  <si>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</si>
  <si>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</si>
  <si>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</si>
  <si>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</si>
  <si>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</si>
  <si>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</si>
  <si>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</si>
  <si>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</si>
  <si>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</si>
  <si>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</si>
  <si>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</si>
  <si>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</si>
  <si>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</si>
  <si>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</si>
  <si>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</si>
  <si>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</si>
  <si>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</si>
  <si>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</si>
  <si>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</si>
  <si>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</si>
  <si>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</si>
  <si>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</si>
  <si>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</si>
  <si>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</si>
  <si>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</si>
  <si>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</si>
  <si>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</si>
  <si>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</si>
  <si>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</si>
  <si>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</si>
  <si>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</si>
  <si>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</si>
  <si>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</si>
  <si>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</si>
  <si>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</si>
  <si>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</si>
  <si>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</si>
  <si>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</si>
  <si>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</si>
  <si>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</si>
  <si>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</si>
  <si>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</si>
  <si>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</si>
  <si>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</si>
  <si>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</si>
  <si>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</si>
  <si>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</si>
  <si>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</si>
  <si>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</si>
  <si>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</si>
  <si>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</si>
  <si>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</si>
  <si>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</si>
  <si>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</si>
  <si>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</si>
  <si>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</si>
  <si>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</si>
  <si>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</si>
  <si>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</si>
  <si>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</si>
  <si>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</si>
  <si>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</si>
  <si>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</si>
  <si>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</si>
  <si>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</si>
  <si>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</si>
  <si>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</si>
  <si>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</si>
  <si>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</si>
  <si>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</si>
  <si>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</si>
  <si>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</si>
  <si>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</si>
  <si>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</si>
  <si>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</si>
  <si>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</si>
  <si>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</si>
  <si>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</si>
  <si>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</si>
  <si>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</si>
  <si>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</si>
  <si>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</si>
  <si>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</si>
  <si>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</si>
  <si>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</si>
  <si>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</si>
  <si>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</si>
  <si>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</si>
  <si>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</si>
  <si>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</si>
  <si>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</si>
  <si>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</si>
  <si>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</si>
  <si>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</si>
  <si>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</si>
  <si>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</si>
  <si>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</si>
  <si>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</si>
  <si>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</si>
  <si>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</si>
  <si>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</si>
  <si>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</si>
  <si>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</si>
  <si>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</si>
  <si>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</si>
  <si>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</si>
  <si>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</si>
  <si>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</si>
  <si>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</si>
  <si>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</si>
  <si>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</si>
  <si>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</si>
  <si>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</si>
  <si>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</si>
  <si>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</si>
  <si>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</si>
  <si>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</si>
  <si>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</si>
  <si>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</si>
  <si>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</si>
  <si>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</si>
  <si>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</si>
  <si>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</si>
  <si>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</si>
  <si>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</si>
  <si>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</si>
  <si>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</si>
  <si>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</si>
  <si>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</si>
  <si>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</si>
  <si>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</si>
  <si>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</si>
  <si>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</si>
  <si>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</si>
  <si>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</si>
  <si>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</si>
  <si>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</si>
  <si>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</si>
  <si>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</si>
  <si>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</si>
  <si>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</si>
  <si>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</si>
  <si>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</si>
  <si>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</si>
  <si>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</si>
  <si>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</si>
  <si>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</si>
  <si>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</si>
  <si>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</si>
  <si>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</si>
  <si>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</si>
  <si>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</si>
  <si>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</si>
  <si>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</si>
  <si>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</si>
  <si>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</si>
  <si>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</si>
  <si>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</si>
  <si>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</si>
  <si>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</si>
  <si>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</si>
  <si>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</si>
  <si>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</si>
  <si>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</si>
  <si>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</si>
  <si>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</si>
  <si>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</si>
  <si>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</si>
  <si>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</si>
  <si>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</si>
  <si>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</si>
  <si>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</si>
  <si>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</si>
  <si>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</si>
  <si>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</si>
  <si>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</si>
  <si>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</si>
  <si>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</si>
  <si>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</si>
  <si>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</si>
  <si>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</si>
  <si>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</si>
  <si>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</si>
  <si>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 xml:space="preserve">麻薬・覚醒剤等対策事業       </t>
    <phoneticPr fontId="5"/>
  </si>
  <si>
    <t>厚生労働省</t>
  </si>
  <si>
    <t>地方厚生局管理室
（医薬・生活衛生局監視指導・麻薬対策課）</t>
    <phoneticPr fontId="5"/>
  </si>
  <si>
    <t>大臣官房地方課
（医薬・生活衛生局）</t>
  </si>
  <si>
    <t>○</t>
  </si>
  <si>
    <t>「第五次薬物乱用防止五か年戦略」（平成30年8月薬物乱用対策推進会議決定）、「犯罪に強い社会の実現のための行動計画2008」（平成20年12月22日犯罪対策閣僚会議決定）、「薬物乱用防止戦略加速化プラン」（平成23年7月23日薬物乱用対策推進会議）、「危険ドラッグの乱用の根絶のための緊急対策」（平成26年7月18日薬物乱用対策推進会議。平成26年8月7日一部改正。）、「地方への好循環拡大に向けた緊急経済対策」（平成26年12月27日閣議決定）</t>
    <phoneticPr fontId="5"/>
  </si>
  <si>
    <t xml:space="preserve"> ・暴力団や外国人による薬物密売組織及び、これらから薬物を買い受ける末端乱用者等による薬物事犯に対する取締り
 ・急速に蔓延しつつある大麻事犯等の取締り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
 ・危険ドラッグに対する継続的監視</t>
    <phoneticPr fontId="5"/>
  </si>
  <si>
    <t>麻薬・覚醒剤等（以下「薬物」という。）の乱用を防止するため、薬物乱用防止啓発活動を行いつつ、国内外の関係機関と協力して複雑かつ巧妙化している薬物密売組織や末端乱用者に対する取締りを徹底し、薬物乱用の撲滅を目指すとともに、立入検査を実施するなどして医療機関・薬局等における医療用麻薬の適正使用を推進する。</t>
    <phoneticPr fontId="5"/>
  </si>
  <si>
    <t>谷　祐次（地方課）
田中　徹（監視指導・麻薬対策課）</t>
    <rPh sb="10" eb="12">
      <t>タナカ</t>
    </rPh>
    <rPh sb="13" eb="14">
      <t>トオル</t>
    </rPh>
    <phoneticPr fontId="5"/>
  </si>
  <si>
    <t>「麻薬及び向精神薬取締法第54条第5項」、「大麻取締法」、「あへん法」、「覚醒剤取締法及び国際的な協力の下に規制薬物に係る不正行為を助長する行為等の防止を図るための麻薬及び向精神薬取締法等の特例等に関する法律（麻薬特例法）」、「医薬品、医療機器等の品質、有効性及び安全性の確保等に関する法律第76条の9」</t>
    <rPh sb="37" eb="39">
      <t>カクセイ</t>
    </rPh>
    <phoneticPr fontId="5"/>
  </si>
  <si>
    <t>麻薬等乱用防止対策業務庁費</t>
    <phoneticPr fontId="5"/>
  </si>
  <si>
    <t>麻薬等乱用防止対策旅費</t>
    <phoneticPr fontId="5"/>
  </si>
  <si>
    <t>麻薬取締業務庁費</t>
    <phoneticPr fontId="5"/>
  </si>
  <si>
    <t>麻薬等乱用防止対策活動費</t>
    <phoneticPr fontId="5"/>
  </si>
  <si>
    <t>麻薬取締旅費</t>
    <phoneticPr fontId="5"/>
  </si>
  <si>
    <t>-</t>
    <phoneticPr fontId="5"/>
  </si>
  <si>
    <t>本事業は、薬物の密売を防止するため、薬物密売組織や末端乱用者に対する取締りを徹底して行うこと等を目的としているため、予め目標値を設定することは困難である。</t>
    <phoneticPr fontId="5"/>
  </si>
  <si>
    <t>間接的な指標として、麻薬取締官による麻薬・覚醒剤事犯の検挙人数を活用する。</t>
    <phoneticPr fontId="5"/>
  </si>
  <si>
    <t>麻薬取締官による麻薬・覚醒剤事犯の検挙人数</t>
    <phoneticPr fontId="5"/>
  </si>
  <si>
    <t>人</t>
    <rPh sb="0" eb="1">
      <t>ニン</t>
    </rPh>
    <phoneticPr fontId="5"/>
  </si>
  <si>
    <t>X / Y</t>
    <phoneticPr fontId="5"/>
  </si>
  <si>
    <t>512,628,519/885</t>
    <phoneticPr fontId="5"/>
  </si>
  <si>
    <t>501,369,351/879</t>
    <phoneticPr fontId="5"/>
  </si>
  <si>
    <t>円／人</t>
    <rPh sb="0" eb="1">
      <t>エン</t>
    </rPh>
    <rPh sb="2" eb="3">
      <t>ヒト</t>
    </rPh>
    <phoneticPr fontId="5"/>
  </si>
  <si>
    <t>麻薬・覚醒剤等の乱用を防止すること【施策大目標３】</t>
    <phoneticPr fontId="5"/>
  </si>
  <si>
    <t>規制されている乱用薬物について、不正流通の遮断及び乱用防止を推進すること【施策目標Ⅱ-3-1】</t>
    <phoneticPr fontId="5"/>
  </si>
  <si>
    <t>（参考）
薬物事犯の検挙人数
・全薬物事犯の検挙人数</t>
    <phoneticPr fontId="5"/>
  </si>
  <si>
    <t>（参考）
薬物事犯の検挙人数
・覚醒剤事犯の検挙人数</t>
    <phoneticPr fontId="5"/>
  </si>
  <si>
    <t>（参考）
薬物事犯の検挙人数
・大麻事犯の検挙人数</t>
    <phoneticPr fontId="5"/>
  </si>
  <si>
    <t>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を行うことで、規制されている乱用薬物について、不正流通の遮断及び乱用防止を推進する。</t>
    <phoneticPr fontId="5"/>
  </si>
  <si>
    <t>△</t>
  </si>
  <si>
    <t>‐</t>
  </si>
  <si>
    <t>一般競争入札により単位あたりコストの削減に努めている。</t>
    <phoneticPr fontId="5"/>
  </si>
  <si>
    <t>麻薬取締活動に真に必要な経費に限定している。</t>
    <phoneticPr fontId="5"/>
  </si>
  <si>
    <t>麻薬・覚醒剤等対策費</t>
    <phoneticPr fontId="5"/>
  </si>
  <si>
    <t>危険ドラッグ対策費</t>
    <phoneticPr fontId="5"/>
  </si>
  <si>
    <t>640</t>
    <phoneticPr fontId="5"/>
  </si>
  <si>
    <t>580</t>
    <phoneticPr fontId="5"/>
  </si>
  <si>
    <t>517</t>
    <phoneticPr fontId="5"/>
  </si>
  <si>
    <t>330</t>
    <phoneticPr fontId="5"/>
  </si>
  <si>
    <t>341</t>
    <phoneticPr fontId="5"/>
  </si>
  <si>
    <t>352</t>
    <phoneticPr fontId="5"/>
  </si>
  <si>
    <t>349</t>
    <phoneticPr fontId="5"/>
  </si>
  <si>
    <t>359</t>
    <phoneticPr fontId="5"/>
  </si>
  <si>
    <t>366</t>
    <phoneticPr fontId="5"/>
  </si>
  <si>
    <t>厚労</t>
  </si>
  <si>
    <t>　我が国における令和2年度の薬物事犯の検挙人員は14,582人と依然として1万人を超えて高い水準で推移している。また、大麻の検挙人員は7年連続で増加し過去最多の5,273人となり、30歳未満の占める割合が65％となるなど深刻な状況である。
　平成30年8月には「第五次薬物乱用防止五か年戦略」が策定され、密輸対策の強化や未規制物質等へ対応など政府を挙げた対策を講ずるとされており、麻薬取締部はより一層の取締体制の充実や強化を求められている。
　このように、政府一丸となって実施している薬物対策の一翼を担う麻薬取締官が行う麻薬・覚せい剤等対策事業は、今後も国が先頭に立って行う必要があるプライオリティの高い政策課題であると考える。</t>
    <phoneticPr fontId="5"/>
  </si>
  <si>
    <t>-</t>
    <phoneticPr fontId="5"/>
  </si>
  <si>
    <t>A.ユニアデックス㈱</t>
    <phoneticPr fontId="5"/>
  </si>
  <si>
    <t>B.三菱ＨＣキャピタル㈱</t>
    <phoneticPr fontId="5"/>
  </si>
  <si>
    <t>C.ＫＤＤＩ㈱</t>
    <phoneticPr fontId="5"/>
  </si>
  <si>
    <t>D.㈱大阪ダイケンビルサービス</t>
    <phoneticPr fontId="5"/>
  </si>
  <si>
    <t>E.関東信越厚生局資金前渡官吏</t>
    <phoneticPr fontId="5"/>
  </si>
  <si>
    <t>F. 関東信越厚生局麻薬取締部資金前渡官吏</t>
    <phoneticPr fontId="5"/>
  </si>
  <si>
    <t>G.個人A</t>
    <phoneticPr fontId="5"/>
  </si>
  <si>
    <t>備品費</t>
    <rPh sb="0" eb="3">
      <t>ビヒンヒ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</si>
  <si>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</si>
  <si>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</si>
  <si>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雑役務費</t>
    <rPh sb="0" eb="1">
      <t>ザツ</t>
    </rPh>
    <rPh sb="1" eb="3">
      <t>エキム</t>
    </rPh>
    <phoneticPr fontId="5"/>
  </si>
  <si>
    <t>事務費</t>
    <rPh sb="0" eb="2">
      <t>ジム</t>
    </rPh>
    <phoneticPr fontId="5"/>
  </si>
  <si>
    <t>諸謝金</t>
    <rPh sb="0" eb="1">
      <t>ショ</t>
    </rPh>
    <rPh sb="1" eb="3">
      <t>シャキン</t>
    </rPh>
    <phoneticPr fontId="5"/>
  </si>
  <si>
    <t>捜査用備品購入</t>
    <rPh sb="0" eb="3">
      <t>ソウサヨウ</t>
    </rPh>
    <rPh sb="3" eb="5">
      <t>ビヒン</t>
    </rPh>
    <rPh sb="5" eb="7">
      <t>コウニュウ</t>
    </rPh>
    <phoneticPr fontId="5"/>
  </si>
  <si>
    <t>鑑定用機器等賃貸借料</t>
    <rPh sb="0" eb="3">
      <t>カンテイヨウ</t>
    </rPh>
    <rPh sb="3" eb="5">
      <t>キキ</t>
    </rPh>
    <rPh sb="5" eb="6">
      <t>ナド</t>
    </rPh>
    <rPh sb="6" eb="8">
      <t>チンタイ</t>
    </rPh>
    <rPh sb="8" eb="10">
      <t>シャクリョウ</t>
    </rPh>
    <phoneticPr fontId="5"/>
  </si>
  <si>
    <t>電話回線料等</t>
    <rPh sb="0" eb="2">
      <t>デンワ</t>
    </rPh>
    <rPh sb="2" eb="4">
      <t>カイセン</t>
    </rPh>
    <rPh sb="4" eb="5">
      <t>リョウ</t>
    </rPh>
    <rPh sb="5" eb="6">
      <t>トウ</t>
    </rPh>
    <phoneticPr fontId="5"/>
  </si>
  <si>
    <t>合同庁舎分担金</t>
    <rPh sb="0" eb="2">
      <t>ゴウドウ</t>
    </rPh>
    <rPh sb="2" eb="4">
      <t>チョウシャ</t>
    </rPh>
    <rPh sb="4" eb="7">
      <t>ブンタンキン</t>
    </rPh>
    <phoneticPr fontId="5"/>
  </si>
  <si>
    <t>人件費</t>
    <rPh sb="0" eb="3">
      <t>ジンケンヒ</t>
    </rPh>
    <phoneticPr fontId="5"/>
  </si>
  <si>
    <t>捜査関連経費</t>
    <rPh sb="0" eb="2">
      <t>ソウサ</t>
    </rPh>
    <rPh sb="2" eb="4">
      <t>カンレン</t>
    </rPh>
    <rPh sb="4" eb="6">
      <t>ケイヒ</t>
    </rPh>
    <phoneticPr fontId="5"/>
  </si>
  <si>
    <t>逮捕術講師謝金</t>
    <rPh sb="0" eb="2">
      <t>タイホ</t>
    </rPh>
    <rPh sb="2" eb="3">
      <t>ジュツ</t>
    </rPh>
    <rPh sb="3" eb="5">
      <t>コウシ</t>
    </rPh>
    <rPh sb="5" eb="7">
      <t>シャキン</t>
    </rPh>
    <phoneticPr fontId="5"/>
  </si>
  <si>
    <t>461,951,609/909</t>
    <phoneticPr fontId="5"/>
  </si>
  <si>
    <t>国民の社会生活（治安）を守る事業であることから、国民のニーズは高いと言える。</t>
    <phoneticPr fontId="5"/>
  </si>
  <si>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phoneticPr fontId="5"/>
  </si>
  <si>
    <t>国民の社会生活（治安）を守る事業であることから、優先度の高い事業となっている。</t>
    <phoneticPr fontId="5"/>
  </si>
  <si>
    <t>有</t>
  </si>
  <si>
    <t>一者応札となったものについては、仕様書内容の見直しや、十分な納期を確保可能な調達スケジュールを策定することとする。</t>
    <phoneticPr fontId="5"/>
  </si>
  <si>
    <t>本事業は、薬物乱用の撲滅等を目標とし、薬物密売組織や乱用者等の取締を行っていることから、あらかじめ定量的な目標を設定することは困難。そのため、代替指標として麻薬取締官による麻薬・覚醒剤事犯の検挙人数を設定しているところである。令和2年度の検挙人数は909人であり、前年度に引き続き高い成果をあげている。</t>
    <phoneticPr fontId="5"/>
  </si>
  <si>
    <t>ユニアデックス㈱</t>
    <phoneticPr fontId="5"/>
  </si>
  <si>
    <t>㈱リガク</t>
    <phoneticPr fontId="5"/>
  </si>
  <si>
    <t>トヨタカローラ新埼玉㈱</t>
    <phoneticPr fontId="5"/>
  </si>
  <si>
    <t>オザワ科学㈱</t>
    <phoneticPr fontId="5"/>
  </si>
  <si>
    <t>大阪トヨタ自動車㈱</t>
    <phoneticPr fontId="5"/>
  </si>
  <si>
    <t>㈱池田理化</t>
    <phoneticPr fontId="5"/>
  </si>
  <si>
    <t>仙台トヨペット㈱</t>
    <phoneticPr fontId="5"/>
  </si>
  <si>
    <t>札幌トヨペット㈱</t>
    <phoneticPr fontId="5"/>
  </si>
  <si>
    <t>ネッツトヨタ西日本㈱</t>
    <phoneticPr fontId="5"/>
  </si>
  <si>
    <t>㈱立石</t>
    <phoneticPr fontId="5"/>
  </si>
  <si>
    <t>三菱ＨＣキャピタル㈱</t>
    <phoneticPr fontId="5"/>
  </si>
  <si>
    <t>オリックス・レンテック㈱</t>
    <phoneticPr fontId="5"/>
  </si>
  <si>
    <t>日通商事㈱</t>
    <phoneticPr fontId="5"/>
  </si>
  <si>
    <t>ＫＤＤＩ㈱</t>
    <phoneticPr fontId="5"/>
  </si>
  <si>
    <t>ソフトバンク㈱</t>
    <phoneticPr fontId="5"/>
  </si>
  <si>
    <t>東日本電信電話㈱</t>
    <phoneticPr fontId="5"/>
  </si>
  <si>
    <t>西日本電信電話㈱</t>
    <phoneticPr fontId="5"/>
  </si>
  <si>
    <t>㈱大阪ダイケンビルサービス</t>
    <phoneticPr fontId="5"/>
  </si>
  <si>
    <t>国際ビルサービス㈱</t>
    <phoneticPr fontId="5"/>
  </si>
  <si>
    <t>㈱ワイ・イー・シー</t>
    <phoneticPr fontId="5"/>
  </si>
  <si>
    <t>九段ＰＦＩサービス㈱</t>
    <phoneticPr fontId="5"/>
  </si>
  <si>
    <t>㈱シミズ・ビルライフケア</t>
    <phoneticPr fontId="5"/>
  </si>
  <si>
    <t>富士ゼロックス㈱</t>
    <phoneticPr fontId="5"/>
  </si>
  <si>
    <t>㈱協立製作所</t>
    <phoneticPr fontId="5"/>
  </si>
  <si>
    <t>㈱セント</t>
    <phoneticPr fontId="5"/>
  </si>
  <si>
    <t>関東信越厚生局資金前渡官吏</t>
    <phoneticPr fontId="5"/>
  </si>
  <si>
    <t>東京電力エナジーパ－トナー㈱</t>
    <phoneticPr fontId="5"/>
  </si>
  <si>
    <t>東海北陸厚生局資金前渡官吏</t>
    <rPh sb="0" eb="2">
      <t>トウカイ</t>
    </rPh>
    <rPh sb="2" eb="4">
      <t>ホクリク</t>
    </rPh>
    <rPh sb="4" eb="6">
      <t>コウセイ</t>
    </rPh>
    <phoneticPr fontId="2"/>
  </si>
  <si>
    <t>近畿厚生局資金前渡官吏</t>
    <rPh sb="0" eb="2">
      <t>キンキ</t>
    </rPh>
    <phoneticPr fontId="2"/>
  </si>
  <si>
    <t>北海道厚生局資金前渡官吏</t>
    <rPh sb="0" eb="3">
      <t>ホッカイドウ</t>
    </rPh>
    <rPh sb="3" eb="5">
      <t>コウセイ</t>
    </rPh>
    <phoneticPr fontId="2"/>
  </si>
  <si>
    <t>東洋カーマックス㈱</t>
  </si>
  <si>
    <t>東北厚生局資金前渡官吏</t>
    <rPh sb="0" eb="2">
      <t>トウホク</t>
    </rPh>
    <rPh sb="2" eb="4">
      <t>コウセイ</t>
    </rPh>
    <phoneticPr fontId="2"/>
  </si>
  <si>
    <t>出光リテール販売㈱</t>
  </si>
  <si>
    <t>㈱鹿島屋</t>
    <rPh sb="1" eb="3">
      <t>カシマ</t>
    </rPh>
    <rPh sb="3" eb="4">
      <t>ヤ</t>
    </rPh>
    <phoneticPr fontId="2"/>
  </si>
  <si>
    <t>沖縄電力㈱</t>
    <rPh sb="0" eb="2">
      <t>オキナワ</t>
    </rPh>
    <phoneticPr fontId="2"/>
  </si>
  <si>
    <t>関東信越厚生局麻薬取締部資金前渡官吏</t>
    <rPh sb="0" eb="2">
      <t>カントウ</t>
    </rPh>
    <rPh sb="2" eb="4">
      <t>シンエツ</t>
    </rPh>
    <rPh sb="4" eb="7">
      <t>コウセイキョク</t>
    </rPh>
    <rPh sb="7" eb="9">
      <t>マヤク</t>
    </rPh>
    <rPh sb="9" eb="11">
      <t>トリシマリ</t>
    </rPh>
    <rPh sb="11" eb="12">
      <t>ブ</t>
    </rPh>
    <rPh sb="12" eb="14">
      <t>シキン</t>
    </rPh>
    <rPh sb="14" eb="16">
      <t>ゼント</t>
    </rPh>
    <rPh sb="16" eb="18">
      <t>カンリ</t>
    </rPh>
    <phoneticPr fontId="2"/>
  </si>
  <si>
    <t>近畿厚生局麻薬取締部資金前渡官吏</t>
    <rPh sb="0" eb="2">
      <t>キンキ</t>
    </rPh>
    <rPh sb="2" eb="5">
      <t>コウセイキョク</t>
    </rPh>
    <rPh sb="5" eb="7">
      <t>マヤク</t>
    </rPh>
    <rPh sb="7" eb="9">
      <t>トリシマリ</t>
    </rPh>
    <rPh sb="9" eb="10">
      <t>ブ</t>
    </rPh>
    <rPh sb="10" eb="12">
      <t>シキン</t>
    </rPh>
    <rPh sb="12" eb="14">
      <t>ゼント</t>
    </rPh>
    <rPh sb="14" eb="16">
      <t>カンリ</t>
    </rPh>
    <phoneticPr fontId="2"/>
  </si>
  <si>
    <t>九州厚生局麻薬取締部資金前渡官吏</t>
    <rPh sb="0" eb="2">
      <t>キュウシュウ</t>
    </rPh>
    <rPh sb="2" eb="5">
      <t>コウセイキョク</t>
    </rPh>
    <rPh sb="5" eb="7">
      <t>マヤク</t>
    </rPh>
    <rPh sb="7" eb="9">
      <t>トリシマリ</t>
    </rPh>
    <rPh sb="9" eb="10">
      <t>ブ</t>
    </rPh>
    <rPh sb="10" eb="12">
      <t>シキン</t>
    </rPh>
    <rPh sb="12" eb="14">
      <t>ゼント</t>
    </rPh>
    <rPh sb="14" eb="16">
      <t>カンリ</t>
    </rPh>
    <phoneticPr fontId="2"/>
  </si>
  <si>
    <t>東海北陸厚生局麻薬取締部資金前渡官吏</t>
    <rPh sb="0" eb="2">
      <t>トウカイ</t>
    </rPh>
    <rPh sb="2" eb="4">
      <t>ホクリク</t>
    </rPh>
    <rPh sb="4" eb="7">
      <t>コウセイキョク</t>
    </rPh>
    <rPh sb="7" eb="9">
      <t>マヤク</t>
    </rPh>
    <rPh sb="9" eb="11">
      <t>トリシマリ</t>
    </rPh>
    <rPh sb="11" eb="12">
      <t>ブ</t>
    </rPh>
    <rPh sb="12" eb="14">
      <t>シキン</t>
    </rPh>
    <rPh sb="14" eb="16">
      <t>ゼント</t>
    </rPh>
    <rPh sb="16" eb="18">
      <t>カンリ</t>
    </rPh>
    <phoneticPr fontId="2"/>
  </si>
  <si>
    <t>北海道厚生局麻薬取締部資金前渡官吏</t>
    <rPh sb="0" eb="3">
      <t>ホッカイドウ</t>
    </rPh>
    <rPh sb="3" eb="6">
      <t>コウセイキョク</t>
    </rPh>
    <rPh sb="6" eb="8">
      <t>マヤク</t>
    </rPh>
    <rPh sb="8" eb="10">
      <t>トリシマリ</t>
    </rPh>
    <rPh sb="10" eb="11">
      <t>ブ</t>
    </rPh>
    <rPh sb="11" eb="13">
      <t>シキン</t>
    </rPh>
    <rPh sb="13" eb="15">
      <t>ゼント</t>
    </rPh>
    <rPh sb="15" eb="17">
      <t>カンリ</t>
    </rPh>
    <phoneticPr fontId="2"/>
  </si>
  <si>
    <t>四国厚生支局麻薬取締部資金前渡官吏</t>
    <rPh sb="0" eb="2">
      <t>シコク</t>
    </rPh>
    <rPh sb="2" eb="4">
      <t>コウセイ</t>
    </rPh>
    <rPh sb="4" eb="6">
      <t>シキョク</t>
    </rPh>
    <rPh sb="6" eb="8">
      <t>マヤク</t>
    </rPh>
    <rPh sb="8" eb="10">
      <t>トリシマリ</t>
    </rPh>
    <rPh sb="10" eb="11">
      <t>ブ</t>
    </rPh>
    <rPh sb="11" eb="13">
      <t>シキン</t>
    </rPh>
    <rPh sb="13" eb="15">
      <t>ゼント</t>
    </rPh>
    <rPh sb="15" eb="17">
      <t>カンリ</t>
    </rPh>
    <phoneticPr fontId="2"/>
  </si>
  <si>
    <t>中国四国厚生局麻薬取締部資金前渡官吏</t>
    <rPh sb="0" eb="2">
      <t>チュウゴク</t>
    </rPh>
    <rPh sb="2" eb="4">
      <t>シコク</t>
    </rPh>
    <rPh sb="4" eb="7">
      <t>コウセイキョク</t>
    </rPh>
    <rPh sb="7" eb="9">
      <t>マヤク</t>
    </rPh>
    <rPh sb="9" eb="11">
      <t>トリシマリ</t>
    </rPh>
    <rPh sb="11" eb="12">
      <t>ブ</t>
    </rPh>
    <rPh sb="12" eb="14">
      <t>シキン</t>
    </rPh>
    <rPh sb="14" eb="16">
      <t>ゼント</t>
    </rPh>
    <rPh sb="16" eb="18">
      <t>カンリ</t>
    </rPh>
    <phoneticPr fontId="2"/>
  </si>
  <si>
    <t>東北厚生局麻薬取締部資金前渡官吏</t>
    <rPh sb="0" eb="2">
      <t>トウホク</t>
    </rPh>
    <rPh sb="2" eb="5">
      <t>コウセイキョク</t>
    </rPh>
    <rPh sb="5" eb="7">
      <t>マヤク</t>
    </rPh>
    <rPh sb="7" eb="9">
      <t>トリシマリ</t>
    </rPh>
    <rPh sb="9" eb="10">
      <t>ブ</t>
    </rPh>
    <rPh sb="10" eb="12">
      <t>シキン</t>
    </rPh>
    <rPh sb="12" eb="14">
      <t>ゼント</t>
    </rPh>
    <rPh sb="14" eb="16">
      <t>カンリ</t>
    </rPh>
    <phoneticPr fontId="2"/>
  </si>
  <si>
    <t>九州厚生局沖縄麻薬取締支所資金前渡官吏</t>
    <rPh sb="0" eb="2">
      <t>キュウシュウ</t>
    </rPh>
    <rPh sb="2" eb="4">
      <t>コウセイ</t>
    </rPh>
    <rPh sb="4" eb="5">
      <t>キョク</t>
    </rPh>
    <rPh sb="5" eb="7">
      <t>オキナワ</t>
    </rPh>
    <rPh sb="7" eb="9">
      <t>マヤク</t>
    </rPh>
    <rPh sb="9" eb="10">
      <t>ト</t>
    </rPh>
    <rPh sb="10" eb="11">
      <t>シ</t>
    </rPh>
    <rPh sb="11" eb="13">
      <t>シショ</t>
    </rPh>
    <rPh sb="13" eb="15">
      <t>シキン</t>
    </rPh>
    <rPh sb="15" eb="16">
      <t>マエ</t>
    </rPh>
    <rPh sb="16" eb="17">
      <t>ワタ</t>
    </rPh>
    <phoneticPr fontId="2"/>
  </si>
  <si>
    <t>個人A</t>
    <rPh sb="0" eb="2">
      <t>コジン</t>
    </rPh>
    <phoneticPr fontId="2"/>
  </si>
  <si>
    <t>個人B</t>
    <rPh sb="0" eb="2">
      <t>コジン</t>
    </rPh>
    <phoneticPr fontId="2"/>
  </si>
  <si>
    <t>東税務署</t>
    <rPh sb="0" eb="1">
      <t>アズマ</t>
    </rPh>
    <phoneticPr fontId="2"/>
  </si>
  <si>
    <t>4010001049866</t>
  </si>
  <si>
    <t>3020001090176</t>
  </si>
  <si>
    <t>9011101031552</t>
  </si>
  <si>
    <t>-</t>
  </si>
  <si>
    <t>捜査用備品購入</t>
    <rPh sb="0" eb="3">
      <t>ソウサヨウ</t>
    </rPh>
    <rPh sb="3" eb="5">
      <t>ビヒン</t>
    </rPh>
    <rPh sb="5" eb="7">
      <t>コウニュウ</t>
    </rPh>
    <phoneticPr fontId="2"/>
  </si>
  <si>
    <t>捜査用車両交換購入</t>
    <rPh sb="0" eb="3">
      <t>ソウサヨウ</t>
    </rPh>
    <rPh sb="3" eb="5">
      <t>シャリョウ</t>
    </rPh>
    <rPh sb="5" eb="7">
      <t>コウカン</t>
    </rPh>
    <rPh sb="7" eb="9">
      <t>コウニュウ</t>
    </rPh>
    <phoneticPr fontId="2"/>
  </si>
  <si>
    <t>自動車リサイクル料</t>
    <rPh sb="0" eb="3">
      <t>ジドウシャ</t>
    </rPh>
    <rPh sb="8" eb="9">
      <t>リョウ</t>
    </rPh>
    <phoneticPr fontId="2"/>
  </si>
  <si>
    <t>鑑定用機器賃貸借料</t>
    <rPh sb="0" eb="3">
      <t>カンテイヨウ</t>
    </rPh>
    <rPh sb="3" eb="5">
      <t>キキ</t>
    </rPh>
    <rPh sb="5" eb="7">
      <t>チンタイ</t>
    </rPh>
    <rPh sb="7" eb="9">
      <t>シャクリョウ</t>
    </rPh>
    <phoneticPr fontId="2"/>
  </si>
  <si>
    <t>電話回線料等</t>
    <rPh sb="0" eb="2">
      <t>デンワ</t>
    </rPh>
    <rPh sb="2" eb="4">
      <t>カイセン</t>
    </rPh>
    <rPh sb="4" eb="5">
      <t>リョウ</t>
    </rPh>
    <rPh sb="5" eb="6">
      <t>トウ</t>
    </rPh>
    <phoneticPr fontId="2"/>
  </si>
  <si>
    <t>合同庁舎分担金</t>
    <rPh sb="0" eb="2">
      <t>ゴウドウ</t>
    </rPh>
    <rPh sb="2" eb="4">
      <t>チョウシャ</t>
    </rPh>
    <rPh sb="4" eb="7">
      <t>ブンタンキン</t>
    </rPh>
    <phoneticPr fontId="2"/>
  </si>
  <si>
    <t>執務室改修費</t>
    <rPh sb="0" eb="3">
      <t>シツムシツ</t>
    </rPh>
    <rPh sb="3" eb="6">
      <t>カイシュウヒ</t>
    </rPh>
    <phoneticPr fontId="2"/>
  </si>
  <si>
    <t>ソフトウェア研修</t>
    <rPh sb="6" eb="8">
      <t>ケンシュウ</t>
    </rPh>
    <phoneticPr fontId="2"/>
  </si>
  <si>
    <t>ソフトウェア保守</t>
    <rPh sb="6" eb="8">
      <t>ホシュ</t>
    </rPh>
    <phoneticPr fontId="2"/>
  </si>
  <si>
    <t>複合機保守</t>
    <rPh sb="0" eb="3">
      <t>フクゴウキ</t>
    </rPh>
    <rPh sb="3" eb="5">
      <t>ホシュ</t>
    </rPh>
    <phoneticPr fontId="2"/>
  </si>
  <si>
    <t>複合機修理</t>
    <rPh sb="0" eb="3">
      <t>フクゴウキ</t>
    </rPh>
    <rPh sb="3" eb="5">
      <t>シュウリ</t>
    </rPh>
    <phoneticPr fontId="2"/>
  </si>
  <si>
    <t>ドラフトチャンバー更新</t>
    <rPh sb="9" eb="11">
      <t>コウシン</t>
    </rPh>
    <phoneticPr fontId="2"/>
  </si>
  <si>
    <t>人件費</t>
    <rPh sb="0" eb="3">
      <t>ジンケンヒ</t>
    </rPh>
    <phoneticPr fontId="2"/>
  </si>
  <si>
    <t>ガソリン代</t>
    <rPh sb="4" eb="5">
      <t>ダイ</t>
    </rPh>
    <phoneticPr fontId="2"/>
  </si>
  <si>
    <t>公用車点検・整備代</t>
    <rPh sb="0" eb="3">
      <t>コウヨウシャ</t>
    </rPh>
    <rPh sb="3" eb="5">
      <t>テンケン</t>
    </rPh>
    <rPh sb="6" eb="9">
      <t>セイビダイ</t>
    </rPh>
    <phoneticPr fontId="2"/>
  </si>
  <si>
    <t>公用車修理代</t>
    <rPh sb="0" eb="3">
      <t>コウヨウシャ</t>
    </rPh>
    <rPh sb="3" eb="6">
      <t>シュウリダイ</t>
    </rPh>
    <phoneticPr fontId="2"/>
  </si>
  <si>
    <t>捜査関連経費</t>
    <rPh sb="0" eb="2">
      <t>ソウサ</t>
    </rPh>
    <rPh sb="2" eb="4">
      <t>カンレン</t>
    </rPh>
    <rPh sb="4" eb="6">
      <t>ケイヒ</t>
    </rPh>
    <phoneticPr fontId="2"/>
  </si>
  <si>
    <t>逮捕術講師謝金</t>
  </si>
  <si>
    <t>逮捕術講師謝金に係る源泉所得税</t>
  </si>
  <si>
    <t>一般競争契約（最低価格）</t>
    <rPh sb="0" eb="2">
      <t>イッパン</t>
    </rPh>
    <rPh sb="2" eb="4">
      <t>キョウソウ</t>
    </rPh>
    <rPh sb="4" eb="6">
      <t>ケイヤク</t>
    </rPh>
    <rPh sb="7" eb="9">
      <t>サイテイ</t>
    </rPh>
    <rPh sb="9" eb="11">
      <t>カカク</t>
    </rPh>
    <phoneticPr fontId="2"/>
  </si>
  <si>
    <t>随意契約（少額）</t>
    <rPh sb="0" eb="2">
      <t>ズイイ</t>
    </rPh>
    <rPh sb="2" eb="4">
      <t>ケイヤク</t>
    </rPh>
    <rPh sb="5" eb="7">
      <t>ショウガク</t>
    </rPh>
    <phoneticPr fontId="2"/>
  </si>
  <si>
    <t>一般競争契約（総合評価）</t>
    <rPh sb="0" eb="2">
      <t>イッパン</t>
    </rPh>
    <rPh sb="2" eb="4">
      <t>キョウソウ</t>
    </rPh>
    <rPh sb="4" eb="6">
      <t>ケイヤク</t>
    </rPh>
    <rPh sb="7" eb="9">
      <t>ソウゴウ</t>
    </rPh>
    <rPh sb="9" eb="11">
      <t>ヒョウカ</t>
    </rPh>
    <phoneticPr fontId="2"/>
  </si>
  <si>
    <t>随意契約（その他）</t>
    <rPh sb="0" eb="2">
      <t>ズイイ</t>
    </rPh>
    <rPh sb="2" eb="4">
      <t>ケイヤク</t>
    </rPh>
    <rPh sb="7" eb="8">
      <t>タ</t>
    </rPh>
    <phoneticPr fontId="2"/>
  </si>
  <si>
    <t>一般競争契約（総合評価）</t>
  </si>
  <si>
    <t>随意契約（少額）</t>
  </si>
  <si>
    <t>国庫債務負担行為等</t>
  </si>
  <si>
    <t>国庫債務負担行為等</t>
    <rPh sb="0" eb="2">
      <t>コッコ</t>
    </rPh>
    <rPh sb="2" eb="4">
      <t>サイム</t>
    </rPh>
    <rPh sb="4" eb="6">
      <t>フタン</t>
    </rPh>
    <rPh sb="6" eb="8">
      <t>コウイ</t>
    </rPh>
    <rPh sb="8" eb="9">
      <t>トウ</t>
    </rPh>
    <phoneticPr fontId="2"/>
  </si>
  <si>
    <t>随意契約（その他）</t>
    <rPh sb="0" eb="2">
      <t>ズイイ</t>
    </rPh>
    <rPh sb="2" eb="4">
      <t>ケイヤク</t>
    </rPh>
    <rPh sb="7" eb="8">
      <t>ホカ</t>
    </rPh>
    <phoneticPr fontId="2"/>
  </si>
  <si>
    <t>その他</t>
    <rPh sb="2" eb="3">
      <t>タ</t>
    </rPh>
    <phoneticPr fontId="2"/>
  </si>
  <si>
    <t>NTT・TCリース㈱</t>
  </si>
  <si>
    <t>オリックス・レンテック㈱</t>
  </si>
  <si>
    <t>三菱ＨＣキャピタル㈱</t>
    <rPh sb="0" eb="2">
      <t>ミツビシ</t>
    </rPh>
    <phoneticPr fontId="2"/>
  </si>
  <si>
    <t>日通商事㈱</t>
  </si>
  <si>
    <t>ひろぎんリース㈱</t>
  </si>
  <si>
    <t>-</t>
    <phoneticPr fontId="5"/>
  </si>
  <si>
    <t>B</t>
  </si>
  <si>
    <t>新型コロナウイルスの流行を踏まえ、例年対面で行っている出張や研修をWeb形式で行ったことにより、旅費相当額が減少となった。</t>
    <rPh sb="30" eb="32">
      <t>ケンシュウ</t>
    </rPh>
    <rPh sb="54" eb="56">
      <t>ゲンショウ</t>
    </rPh>
    <phoneticPr fontId="5"/>
  </si>
  <si>
    <t>-</t>
    <phoneticPr fontId="5"/>
  </si>
  <si>
    <t>本事業は、薬物密売組織や末端乱用者に対する取締りを徹底し、薬物乱用の撲滅等を目標としており、効果的な情報の収集・分析とそれに基づいた捜査を行い、検挙に結びつけている。この結果、検挙実績は平成30年度は885人、令和元年度は879人、令和2年度は909人であった。</t>
    <rPh sb="93" eb="95">
      <t>ヘイセイ</t>
    </rPh>
    <rPh sb="97" eb="99">
      <t>ネンド</t>
    </rPh>
    <rPh sb="103" eb="104">
      <t>ニン</t>
    </rPh>
    <rPh sb="116" eb="118">
      <t>レイワ</t>
    </rPh>
    <rPh sb="119" eb="121">
      <t>ネンド</t>
    </rPh>
    <rPh sb="125" eb="126">
      <t>ニン</t>
    </rPh>
    <phoneticPr fontId="5"/>
  </si>
  <si>
    <t>単位あたりコスト＝Ｘ／Ｙ
Ｘ：「執行額」(円)
Ｙ：「検挙人数」(人)
※本事業は複数年にわたる地道な捜査を経て検挙に至る事犯もある　　　　　　　　　　</t>
    <rPh sb="0" eb="2">
      <t>タンイ</t>
    </rPh>
    <phoneticPr fontId="5"/>
  </si>
  <si>
    <t>-</t>
    <phoneticPr fontId="5"/>
  </si>
  <si>
    <t xml:space="preserve">  適切に予算を執行しており、このまま継続して事業を実施する。
　検挙実績も大きく増加するなど着実な成果を挙げており、薬物乱用の撲滅に向けて一層の対応強化が必要である。</t>
    <phoneticPr fontId="5"/>
  </si>
  <si>
    <t>○麻薬・覚せい剤等対策費
1．地方厚生局麻薬取締部及び都道府県における麻薬取締行政職員に対する研修
2．野生大麻・けしの除去
3．国民運動として開催する麻薬・覚醒剤乱用防止運動の地区大会開催
4．危険ドラッグの分析、乱用薬物の鑑定法整備等
5．再乱用薬物防止対策講習会の開催等
○危険ドラッグ対策費
1．危険ドラッグの分析、乱用薬物の鑑定法整備等
　新たな成分の指定薬物への指定に必要な分析等を行う。
2．薬物対策国際情報収集
　職員を香港に派遣し、海外の捜査機関と歩調を合わせながら連携して薬物犯罪壊滅に向けた情報収集活動を図る。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</si>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</sst>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747</xdr:row>
      <xdr:rowOff>254000</xdr:rowOff>
    </xdr:from>
    <xdr:to>
      <xdr:col>49</xdr:col>
      <xdr:colOff>419100</xdr:colOff>
      <xdr:row>772</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532800"/>
          <a:ext cx="8724900" cy="974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42" zoomScale="75" zoomScaleNormal="75" zoomScaleSheetLayoutView="75" zoomScalePageLayoutView="85" workbookViewId="0">
      <selection activeCell="AP1116" sqref="AP1116:AX1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402</v>
      </c>
      <c r="AJ2" s="941" t="s">
        <v>753</v>
      </c>
      <c r="AK2" s="941"/>
      <c r="AL2" s="941"/>
      <c r="AM2" s="941"/>
      <c r="AN2" s="98" t="s">
        <v>402</v>
      </c>
      <c r="AO2" s="941">
        <v>20</v>
      </c>
      <c r="AP2" s="941"/>
      <c r="AQ2" s="941"/>
      <c r="AR2" s="99" t="s">
        <v>707</v>
      </c>
      <c r="AS2" s="947">
        <v>444</v>
      </c>
      <c r="AT2" s="947"/>
      <c r="AU2" s="947"/>
      <c r="AV2" s="98" t="str">
        <f>IF(AW2="","","-")</f>
        <v/>
      </c>
      <c r="AW2" s="907"/>
      <c r="AX2" s="907"/>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35.25" customHeight="1" x14ac:dyDescent="0.15">
      <c r="A4" s="703" t="s">
        <v>25</v>
      </c>
      <c r="B4" s="704"/>
      <c r="C4" s="704"/>
      <c r="D4" s="704"/>
      <c r="E4" s="704"/>
      <c r="F4" s="704"/>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52.5" customHeight="1" x14ac:dyDescent="0.15">
      <c r="A5" s="690" t="s">
        <v>67</v>
      </c>
      <c r="B5" s="691"/>
      <c r="C5" s="691"/>
      <c r="D5" s="691"/>
      <c r="E5" s="691"/>
      <c r="F5" s="692"/>
      <c r="G5" s="835" t="s">
        <v>437</v>
      </c>
      <c r="H5" s="836"/>
      <c r="I5" s="836"/>
      <c r="J5" s="836"/>
      <c r="K5" s="836"/>
      <c r="L5" s="836"/>
      <c r="M5" s="837" t="s">
        <v>66</v>
      </c>
      <c r="N5" s="838"/>
      <c r="O5" s="838"/>
      <c r="P5" s="838"/>
      <c r="Q5" s="838"/>
      <c r="R5" s="839"/>
      <c r="S5" s="840" t="s">
        <v>70</v>
      </c>
      <c r="T5" s="836"/>
      <c r="U5" s="836"/>
      <c r="V5" s="836"/>
      <c r="W5" s="836"/>
      <c r="X5" s="841"/>
      <c r="Y5" s="696" t="s">
        <v>3</v>
      </c>
      <c r="Z5" s="542"/>
      <c r="AA5" s="542"/>
      <c r="AB5" s="542"/>
      <c r="AC5" s="542"/>
      <c r="AD5" s="543"/>
      <c r="AE5" s="697" t="s">
        <v>710</v>
      </c>
      <c r="AF5" s="698"/>
      <c r="AG5" s="698"/>
      <c r="AH5" s="698"/>
      <c r="AI5" s="698"/>
      <c r="AJ5" s="698"/>
      <c r="AK5" s="698"/>
      <c r="AL5" s="698"/>
      <c r="AM5" s="698"/>
      <c r="AN5" s="698"/>
      <c r="AO5" s="698"/>
      <c r="AP5" s="699"/>
      <c r="AQ5" s="700" t="s">
        <v>716</v>
      </c>
      <c r="AR5" s="701"/>
      <c r="AS5" s="701"/>
      <c r="AT5" s="701"/>
      <c r="AU5" s="701"/>
      <c r="AV5" s="701"/>
      <c r="AW5" s="701"/>
      <c r="AX5" s="702"/>
    </row>
    <row r="6" spans="1:50" ht="33.75"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9.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9" t="s">
        <v>385</v>
      </c>
      <c r="Z7" s="439"/>
      <c r="AA7" s="439"/>
      <c r="AB7" s="439"/>
      <c r="AC7" s="439"/>
      <c r="AD7" s="920"/>
      <c r="AE7" s="908" t="s">
        <v>713</v>
      </c>
      <c r="AF7" s="909"/>
      <c r="AG7" s="909"/>
      <c r="AH7" s="909"/>
      <c r="AI7" s="909"/>
      <c r="AJ7" s="909"/>
      <c r="AK7" s="909"/>
      <c r="AL7" s="909"/>
      <c r="AM7" s="909"/>
      <c r="AN7" s="909"/>
      <c r="AO7" s="909"/>
      <c r="AP7" s="909"/>
      <c r="AQ7" s="909"/>
      <c r="AR7" s="909"/>
      <c r="AS7" s="909"/>
      <c r="AT7" s="909"/>
      <c r="AU7" s="909"/>
      <c r="AV7" s="909"/>
      <c r="AW7" s="909"/>
      <c r="AX7" s="910"/>
    </row>
    <row r="8" spans="1:50" ht="35.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3" t="s">
        <v>714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直接実施、委託・請負、その他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9"/>
      <c r="H12" s="760"/>
      <c r="I12" s="760"/>
      <c r="J12" s="760"/>
      <c r="K12" s="760"/>
      <c r="L12" s="760"/>
      <c r="M12" s="760"/>
      <c r="N12" s="760"/>
      <c r="O12" s="760"/>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5">
        <v>525</v>
      </c>
      <c r="Q13" s="656"/>
      <c r="R13" s="656"/>
      <c r="S13" s="656"/>
      <c r="T13" s="656"/>
      <c r="U13" s="656"/>
      <c r="V13" s="657"/>
      <c r="W13" s="655">
        <v>526</v>
      </c>
      <c r="X13" s="656"/>
      <c r="Y13" s="656"/>
      <c r="Z13" s="656"/>
      <c r="AA13" s="656"/>
      <c r="AB13" s="656"/>
      <c r="AC13" s="657"/>
      <c r="AD13" s="655">
        <v>533</v>
      </c>
      <c r="AE13" s="656"/>
      <c r="AF13" s="656"/>
      <c r="AG13" s="656"/>
      <c r="AH13" s="656"/>
      <c r="AI13" s="656"/>
      <c r="AJ13" s="657"/>
      <c r="AK13" s="655">
        <v>578</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5" t="s">
        <v>871</v>
      </c>
      <c r="Q14" s="656"/>
      <c r="R14" s="656"/>
      <c r="S14" s="656"/>
      <c r="T14" s="656"/>
      <c r="U14" s="656"/>
      <c r="V14" s="657"/>
      <c r="W14" s="655" t="s">
        <v>871</v>
      </c>
      <c r="X14" s="656"/>
      <c r="Y14" s="656"/>
      <c r="Z14" s="656"/>
      <c r="AA14" s="656"/>
      <c r="AB14" s="656"/>
      <c r="AC14" s="657"/>
      <c r="AD14" s="655" t="s">
        <v>871</v>
      </c>
      <c r="AE14" s="656"/>
      <c r="AF14" s="656"/>
      <c r="AG14" s="656"/>
      <c r="AH14" s="656"/>
      <c r="AI14" s="656"/>
      <c r="AJ14" s="657"/>
      <c r="AK14" s="655" t="s">
        <v>871</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5" t="s">
        <v>871</v>
      </c>
      <c r="Q15" s="656"/>
      <c r="R15" s="656"/>
      <c r="S15" s="656"/>
      <c r="T15" s="656"/>
      <c r="U15" s="656"/>
      <c r="V15" s="657"/>
      <c r="W15" s="655" t="s">
        <v>871</v>
      </c>
      <c r="X15" s="656"/>
      <c r="Y15" s="656"/>
      <c r="Z15" s="656"/>
      <c r="AA15" s="656"/>
      <c r="AB15" s="656"/>
      <c r="AC15" s="657"/>
      <c r="AD15" s="655" t="s">
        <v>871</v>
      </c>
      <c r="AE15" s="656"/>
      <c r="AF15" s="656"/>
      <c r="AG15" s="656"/>
      <c r="AH15" s="656"/>
      <c r="AI15" s="656"/>
      <c r="AJ15" s="657"/>
      <c r="AK15" s="655" t="s">
        <v>871</v>
      </c>
      <c r="AL15" s="656"/>
      <c r="AM15" s="656"/>
      <c r="AN15" s="656"/>
      <c r="AO15" s="656"/>
      <c r="AP15" s="656"/>
      <c r="AQ15" s="657"/>
      <c r="AR15" s="655"/>
      <c r="AS15" s="656"/>
      <c r="AT15" s="656"/>
      <c r="AU15" s="656"/>
      <c r="AV15" s="656"/>
      <c r="AW15" s="656"/>
      <c r="AX15" s="802"/>
    </row>
    <row r="16" spans="1:50" ht="21" customHeight="1" x14ac:dyDescent="0.15">
      <c r="A16" s="612"/>
      <c r="B16" s="613"/>
      <c r="C16" s="613"/>
      <c r="D16" s="613"/>
      <c r="E16" s="613"/>
      <c r="F16" s="614"/>
      <c r="G16" s="724"/>
      <c r="H16" s="725"/>
      <c r="I16" s="710" t="s">
        <v>52</v>
      </c>
      <c r="J16" s="711"/>
      <c r="K16" s="711"/>
      <c r="L16" s="711"/>
      <c r="M16" s="711"/>
      <c r="N16" s="711"/>
      <c r="O16" s="712"/>
      <c r="P16" s="655" t="s">
        <v>871</v>
      </c>
      <c r="Q16" s="656"/>
      <c r="R16" s="656"/>
      <c r="S16" s="656"/>
      <c r="T16" s="656"/>
      <c r="U16" s="656"/>
      <c r="V16" s="657"/>
      <c r="W16" s="655" t="s">
        <v>871</v>
      </c>
      <c r="X16" s="656"/>
      <c r="Y16" s="656"/>
      <c r="Z16" s="656"/>
      <c r="AA16" s="656"/>
      <c r="AB16" s="656"/>
      <c r="AC16" s="657"/>
      <c r="AD16" s="655" t="s">
        <v>871</v>
      </c>
      <c r="AE16" s="656"/>
      <c r="AF16" s="656"/>
      <c r="AG16" s="656"/>
      <c r="AH16" s="656"/>
      <c r="AI16" s="656"/>
      <c r="AJ16" s="657"/>
      <c r="AK16" s="655" t="s">
        <v>871</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5" t="s">
        <v>871</v>
      </c>
      <c r="Q17" s="656"/>
      <c r="R17" s="656"/>
      <c r="S17" s="656"/>
      <c r="T17" s="656"/>
      <c r="U17" s="656"/>
      <c r="V17" s="657"/>
      <c r="W17" s="655" t="s">
        <v>871</v>
      </c>
      <c r="X17" s="656"/>
      <c r="Y17" s="656"/>
      <c r="Z17" s="656"/>
      <c r="AA17" s="656"/>
      <c r="AB17" s="656"/>
      <c r="AC17" s="657"/>
      <c r="AD17" s="655" t="s">
        <v>871</v>
      </c>
      <c r="AE17" s="656"/>
      <c r="AF17" s="656"/>
      <c r="AG17" s="656"/>
      <c r="AH17" s="656"/>
      <c r="AI17" s="656"/>
      <c r="AJ17" s="657"/>
      <c r="AK17" s="655" t="s">
        <v>871</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525</v>
      </c>
      <c r="Q18" s="875"/>
      <c r="R18" s="875"/>
      <c r="S18" s="875"/>
      <c r="T18" s="875"/>
      <c r="U18" s="875"/>
      <c r="V18" s="876"/>
      <c r="W18" s="874">
        <f>SUM(W13:AC17)</f>
        <v>526</v>
      </c>
      <c r="X18" s="875"/>
      <c r="Y18" s="875"/>
      <c r="Z18" s="875"/>
      <c r="AA18" s="875"/>
      <c r="AB18" s="875"/>
      <c r="AC18" s="876"/>
      <c r="AD18" s="874">
        <f>SUM(AD13:AJ17)</f>
        <v>533</v>
      </c>
      <c r="AE18" s="875"/>
      <c r="AF18" s="875"/>
      <c r="AG18" s="875"/>
      <c r="AH18" s="875"/>
      <c r="AI18" s="875"/>
      <c r="AJ18" s="876"/>
      <c r="AK18" s="874">
        <f>SUM(AK13:AQ17)</f>
        <v>578</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513</v>
      </c>
      <c r="Q19" s="656"/>
      <c r="R19" s="656"/>
      <c r="S19" s="656"/>
      <c r="T19" s="656"/>
      <c r="U19" s="656"/>
      <c r="V19" s="657"/>
      <c r="W19" s="655">
        <v>501</v>
      </c>
      <c r="X19" s="656"/>
      <c r="Y19" s="656"/>
      <c r="Z19" s="656"/>
      <c r="AA19" s="656"/>
      <c r="AB19" s="656"/>
      <c r="AC19" s="657"/>
      <c r="AD19" s="655">
        <v>462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0.97714285714285709</v>
      </c>
      <c r="Q20" s="316"/>
      <c r="R20" s="316"/>
      <c r="S20" s="316"/>
      <c r="T20" s="316"/>
      <c r="U20" s="316"/>
      <c r="V20" s="316"/>
      <c r="W20" s="316">
        <f t="shared" ref="W20" si="0">IF(W18=0, "-", SUM(W19)/W18)</f>
        <v>0.95247148288973382</v>
      </c>
      <c r="X20" s="316"/>
      <c r="Y20" s="316"/>
      <c r="Z20" s="316"/>
      <c r="AA20" s="316"/>
      <c r="AB20" s="316"/>
      <c r="AC20" s="316"/>
      <c r="AD20" s="316">
        <f t="shared" ref="AD20" si="1">IF(AD18=0, "-", SUM(AD19)/AD18)</f>
        <v>0.86679174484052535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349</v>
      </c>
      <c r="H21" s="315"/>
      <c r="I21" s="315"/>
      <c r="J21" s="315"/>
      <c r="K21" s="315"/>
      <c r="L21" s="315"/>
      <c r="M21" s="315"/>
      <c r="N21" s="315"/>
      <c r="O21" s="315"/>
      <c r="P21" s="316">
        <f>IF(P19=0, "-", SUM(P19)/SUM(P13,P14))</f>
        <v>0.97714285714285709</v>
      </c>
      <c r="Q21" s="316"/>
      <c r="R21" s="316"/>
      <c r="S21" s="316"/>
      <c r="T21" s="316"/>
      <c r="U21" s="316"/>
      <c r="V21" s="316"/>
      <c r="W21" s="316">
        <f t="shared" ref="W21" si="2">IF(W19=0, "-", SUM(W19)/SUM(W13,W14))</f>
        <v>0.95247148288973382</v>
      </c>
      <c r="X21" s="316"/>
      <c r="Y21" s="316"/>
      <c r="Z21" s="316"/>
      <c r="AA21" s="316"/>
      <c r="AB21" s="316"/>
      <c r="AC21" s="316"/>
      <c r="AD21" s="316">
        <f t="shared" ref="AD21" si="3">IF(AD19=0, "-", SUM(AD19)/SUM(AD13,AD14))</f>
        <v>0.86679174484052535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705</v>
      </c>
      <c r="B22" s="970"/>
      <c r="C22" s="970"/>
      <c r="D22" s="970"/>
      <c r="E22" s="970"/>
      <c r="F22" s="971"/>
      <c r="G22" s="965" t="s">
        <v>328</v>
      </c>
      <c r="H22" s="222"/>
      <c r="I22" s="222"/>
      <c r="J22" s="222"/>
      <c r="K22" s="222"/>
      <c r="L22" s="222"/>
      <c r="M22" s="222"/>
      <c r="N22" s="222"/>
      <c r="O22" s="223"/>
      <c r="P22" s="930" t="s">
        <v>703</v>
      </c>
      <c r="Q22" s="222"/>
      <c r="R22" s="222"/>
      <c r="S22" s="222"/>
      <c r="T22" s="222"/>
      <c r="U22" s="222"/>
      <c r="V22" s="223"/>
      <c r="W22" s="930" t="s">
        <v>704</v>
      </c>
      <c r="X22" s="222"/>
      <c r="Y22" s="222"/>
      <c r="Z22" s="222"/>
      <c r="AA22" s="222"/>
      <c r="AB22" s="222"/>
      <c r="AC22" s="223"/>
      <c r="AD22" s="930" t="s">
        <v>327</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718</v>
      </c>
      <c r="H23" s="967"/>
      <c r="I23" s="967"/>
      <c r="J23" s="967"/>
      <c r="K23" s="967"/>
      <c r="L23" s="967"/>
      <c r="M23" s="967"/>
      <c r="N23" s="967"/>
      <c r="O23" s="968"/>
      <c r="P23" s="916">
        <v>355</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719</v>
      </c>
      <c r="H24" s="933"/>
      <c r="I24" s="933"/>
      <c r="J24" s="933"/>
      <c r="K24" s="933"/>
      <c r="L24" s="933"/>
      <c r="M24" s="933"/>
      <c r="N24" s="933"/>
      <c r="O24" s="934"/>
      <c r="P24" s="655">
        <v>84</v>
      </c>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720</v>
      </c>
      <c r="H25" s="933"/>
      <c r="I25" s="933"/>
      <c r="J25" s="933"/>
      <c r="K25" s="933"/>
      <c r="L25" s="933"/>
      <c r="M25" s="933"/>
      <c r="N25" s="933"/>
      <c r="O25" s="934"/>
      <c r="P25" s="655">
        <v>76</v>
      </c>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721</v>
      </c>
      <c r="H26" s="933"/>
      <c r="I26" s="933"/>
      <c r="J26" s="933"/>
      <c r="K26" s="933"/>
      <c r="L26" s="933"/>
      <c r="M26" s="933"/>
      <c r="N26" s="933"/>
      <c r="O26" s="934"/>
      <c r="P26" s="655">
        <v>59</v>
      </c>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722</v>
      </c>
      <c r="H27" s="933"/>
      <c r="I27" s="933"/>
      <c r="J27" s="933"/>
      <c r="K27" s="933"/>
      <c r="L27" s="933"/>
      <c r="M27" s="933"/>
      <c r="N27" s="933"/>
      <c r="O27" s="934"/>
      <c r="P27" s="655">
        <v>2</v>
      </c>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332</v>
      </c>
      <c r="H28" s="936"/>
      <c r="I28" s="936"/>
      <c r="J28" s="936"/>
      <c r="K28" s="936"/>
      <c r="L28" s="936"/>
      <c r="M28" s="936"/>
      <c r="N28" s="936"/>
      <c r="O28" s="937"/>
      <c r="P28" s="874">
        <f>P29-SUM(P23:P27)</f>
        <v>2</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329</v>
      </c>
      <c r="H29" s="939"/>
      <c r="I29" s="939"/>
      <c r="J29" s="939"/>
      <c r="K29" s="939"/>
      <c r="L29" s="939"/>
      <c r="M29" s="939"/>
      <c r="N29" s="939"/>
      <c r="O29" s="940"/>
      <c r="P29" s="655">
        <f>AK13</f>
        <v>578</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344</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386</v>
      </c>
      <c r="AF30" s="855"/>
      <c r="AG30" s="855"/>
      <c r="AH30" s="856"/>
      <c r="AI30" s="911" t="s">
        <v>408</v>
      </c>
      <c r="AJ30" s="911"/>
      <c r="AK30" s="911"/>
      <c r="AL30" s="854"/>
      <c r="AM30" s="911" t="s">
        <v>505</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877</v>
      </c>
      <c r="AR31" s="201"/>
      <c r="AS31" s="136" t="s">
        <v>233</v>
      </c>
      <c r="AT31" s="137"/>
      <c r="AU31" s="200" t="s">
        <v>877</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723</v>
      </c>
      <c r="AC32" s="460"/>
      <c r="AD32" s="460"/>
      <c r="AE32" s="218" t="s">
        <v>723</v>
      </c>
      <c r="AF32" s="219"/>
      <c r="AG32" s="219"/>
      <c r="AH32" s="219"/>
      <c r="AI32" s="218" t="s">
        <v>723</v>
      </c>
      <c r="AJ32" s="219"/>
      <c r="AK32" s="219"/>
      <c r="AL32" s="219"/>
      <c r="AM32" s="218" t="s">
        <v>723</v>
      </c>
      <c r="AN32" s="219"/>
      <c r="AO32" s="219"/>
      <c r="AP32" s="219"/>
      <c r="AQ32" s="336" t="s">
        <v>723</v>
      </c>
      <c r="AR32" s="208"/>
      <c r="AS32" s="208"/>
      <c r="AT32" s="337"/>
      <c r="AU32" s="219" t="s">
        <v>723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723</v>
      </c>
      <c r="AF33" s="219"/>
      <c r="AG33" s="219"/>
      <c r="AH33" s="219"/>
      <c r="AI33" s="218" t="s">
        <v>723</v>
      </c>
      <c r="AJ33" s="219"/>
      <c r="AK33" s="219"/>
      <c r="AL33" s="219"/>
      <c r="AM33" s="218" t="s">
        <v>723</v>
      </c>
      <c r="AN33" s="219"/>
      <c r="AO33" s="219"/>
      <c r="AP33" s="219"/>
      <c r="AQ33" s="336" t="s">
        <v>723</v>
      </c>
      <c r="AR33" s="208"/>
      <c r="AS33" s="208"/>
      <c r="AT33" s="337"/>
      <c r="AU33" s="219" t="s">
        <v>723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723</v>
      </c>
      <c r="AF34" s="219"/>
      <c r="AG34" s="219"/>
      <c r="AH34" s="219"/>
      <c r="AI34" s="218" t="s">
        <v>723</v>
      </c>
      <c r="AJ34" s="219"/>
      <c r="AK34" s="219"/>
      <c r="AL34" s="219"/>
      <c r="AM34" s="218" t="s">
        <v>723</v>
      </c>
      <c r="AN34" s="219"/>
      <c r="AO34" s="219"/>
      <c r="AP34" s="219"/>
      <c r="AQ34" s="336" t="s">
        <v>723</v>
      </c>
      <c r="AR34" s="208"/>
      <c r="AS34" s="208"/>
      <c r="AT34" s="337"/>
      <c r="AU34" s="219" t="s">
        <v>723</v>
      </c>
      <c r="AV34" s="219"/>
      <c r="AW34" s="219"/>
      <c r="AX34" s="221"/>
    </row>
    <row r="35" spans="1:51" ht="23.25" customHeight="1" x14ac:dyDescent="0.15">
      <c r="A35" s="228" t="s">
        <v>376</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344</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344</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379</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4"/>
      <c r="AY79">
        <f>COUNTIF($AR$79,"☑")</f>
        <v>0</v>
      </c>
    </row>
    <row r="80" spans="1:51" ht="18.75" customHeight="1" x14ac:dyDescent="0.15">
      <c r="A80" s="860"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1"/>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80" t="s">
        <v>872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1</v>
      </c>
    </row>
    <row r="83" spans="1:60" ht="22.5"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1</v>
      </c>
    </row>
    <row r="84" spans="1:60" ht="19.5"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1</v>
      </c>
    </row>
    <row r="85" spans="1:60" ht="18.75"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874</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1"/>
      <c r="B87" s="424"/>
      <c r="C87" s="424"/>
      <c r="D87" s="424"/>
      <c r="E87" s="424"/>
      <c r="F87" s="425"/>
      <c r="G87" s="107" t="s">
        <v>725</v>
      </c>
      <c r="H87" s="108"/>
      <c r="I87" s="108"/>
      <c r="J87" s="108"/>
      <c r="K87" s="108"/>
      <c r="L87" s="108"/>
      <c r="M87" s="108"/>
      <c r="N87" s="108"/>
      <c r="O87" s="109"/>
      <c r="P87" s="108" t="s">
        <v>726</v>
      </c>
      <c r="Q87" s="513"/>
      <c r="R87" s="513"/>
      <c r="S87" s="513"/>
      <c r="T87" s="513"/>
      <c r="U87" s="513"/>
      <c r="V87" s="513"/>
      <c r="W87" s="513"/>
      <c r="X87" s="514"/>
      <c r="Y87" s="560" t="s">
        <v>62</v>
      </c>
      <c r="Z87" s="561"/>
      <c r="AA87" s="562"/>
      <c r="AB87" s="460" t="s">
        <v>727</v>
      </c>
      <c r="AC87" s="460"/>
      <c r="AD87" s="460"/>
      <c r="AE87" s="218">
        <v>885</v>
      </c>
      <c r="AF87" s="219"/>
      <c r="AG87" s="219"/>
      <c r="AH87" s="219"/>
      <c r="AI87" s="218">
        <v>879</v>
      </c>
      <c r="AJ87" s="219"/>
      <c r="AK87" s="219"/>
      <c r="AL87" s="219"/>
      <c r="AM87" s="218">
        <v>909</v>
      </c>
      <c r="AN87" s="219"/>
      <c r="AO87" s="219"/>
      <c r="AP87" s="219"/>
      <c r="AQ87" s="336" t="s">
        <v>723</v>
      </c>
      <c r="AR87" s="208"/>
      <c r="AS87" s="208"/>
      <c r="AT87" s="337"/>
      <c r="AU87" s="219" t="s">
        <v>723</v>
      </c>
      <c r="AV87" s="219"/>
      <c r="AW87" s="219"/>
      <c r="AX87" s="221"/>
      <c r="AY87">
        <f t="shared" si="10"/>
        <v>1</v>
      </c>
    </row>
    <row r="88" spans="1:60" ht="23.25"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723</v>
      </c>
      <c r="AC88" s="522"/>
      <c r="AD88" s="522"/>
      <c r="AE88" s="218" t="s">
        <v>723</v>
      </c>
      <c r="AF88" s="219"/>
      <c r="AG88" s="219"/>
      <c r="AH88" s="219"/>
      <c r="AI88" s="218" t="s">
        <v>723</v>
      </c>
      <c r="AJ88" s="219"/>
      <c r="AK88" s="219"/>
      <c r="AL88" s="219"/>
      <c r="AM88" s="218" t="s">
        <v>723</v>
      </c>
      <c r="AN88" s="219"/>
      <c r="AO88" s="219"/>
      <c r="AP88" s="219"/>
      <c r="AQ88" s="336" t="s">
        <v>723</v>
      </c>
      <c r="AR88" s="208"/>
      <c r="AS88" s="208"/>
      <c r="AT88" s="337"/>
      <c r="AU88" s="219" t="s">
        <v>723</v>
      </c>
      <c r="AV88" s="219"/>
      <c r="AW88" s="219"/>
      <c r="AX88" s="221"/>
      <c r="AY88">
        <f t="shared" si="10"/>
        <v>1</v>
      </c>
      <c r="AZ88" s="10"/>
      <c r="BA88" s="10"/>
      <c r="BB88" s="10"/>
      <c r="BC88" s="10"/>
    </row>
    <row r="89" spans="1:60" ht="23.25"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723</v>
      </c>
      <c r="AF89" s="226"/>
      <c r="AG89" s="226"/>
      <c r="AH89" s="226"/>
      <c r="AI89" s="225" t="s">
        <v>723</v>
      </c>
      <c r="AJ89" s="226"/>
      <c r="AK89" s="226"/>
      <c r="AL89" s="226"/>
      <c r="AM89" s="225" t="s">
        <v>723</v>
      </c>
      <c r="AN89" s="226"/>
      <c r="AO89" s="226"/>
      <c r="AP89" s="226"/>
      <c r="AQ89" s="336" t="s">
        <v>723</v>
      </c>
      <c r="AR89" s="208"/>
      <c r="AS89" s="208"/>
      <c r="AT89" s="337"/>
      <c r="AU89" s="219" t="s">
        <v>723</v>
      </c>
      <c r="AV89" s="219"/>
      <c r="AW89" s="219"/>
      <c r="AX89" s="221"/>
      <c r="AY89">
        <f t="shared" si="10"/>
        <v>1</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885</v>
      </c>
      <c r="AF101" s="282"/>
      <c r="AG101" s="282"/>
      <c r="AH101" s="282"/>
      <c r="AI101" s="282">
        <v>879</v>
      </c>
      <c r="AJ101" s="282"/>
      <c r="AK101" s="282"/>
      <c r="AL101" s="282"/>
      <c r="AM101" s="282">
        <v>909</v>
      </c>
      <c r="AN101" s="282"/>
      <c r="AO101" s="282"/>
      <c r="AP101" s="282"/>
      <c r="AQ101" s="282" t="s">
        <v>723</v>
      </c>
      <c r="AR101" s="282"/>
      <c r="AS101" s="282"/>
      <c r="AT101" s="282"/>
      <c r="AU101" s="218" t="s">
        <v>723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723</v>
      </c>
      <c r="AF102" s="282"/>
      <c r="AG102" s="282"/>
      <c r="AH102" s="282"/>
      <c r="AI102" s="282" t="s">
        <v>723</v>
      </c>
      <c r="AJ102" s="282"/>
      <c r="AK102" s="282"/>
      <c r="AL102" s="282"/>
      <c r="AM102" s="282" t="s">
        <v>723</v>
      </c>
      <c r="AN102" s="282"/>
      <c r="AO102" s="282"/>
      <c r="AP102" s="282"/>
      <c r="AQ102" s="282" t="s">
        <v>723</v>
      </c>
      <c r="AR102" s="282"/>
      <c r="AS102" s="282"/>
      <c r="AT102" s="282"/>
      <c r="AU102" s="225" t="s">
        <v>723</v>
      </c>
      <c r="AV102" s="226"/>
      <c r="AW102" s="226"/>
      <c r="AX102" s="321"/>
    </row>
    <row r="103" spans="1:60" ht="31.5" hidden="1"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873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579241</v>
      </c>
      <c r="AF116" s="282"/>
      <c r="AG116" s="282"/>
      <c r="AH116" s="282"/>
      <c r="AI116" s="282">
        <v>570386</v>
      </c>
      <c r="AJ116" s="282"/>
      <c r="AK116" s="282"/>
      <c r="AL116" s="282"/>
      <c r="AM116" s="282">
        <v>508198</v>
      </c>
      <c r="AN116" s="282"/>
      <c r="AO116" s="282"/>
      <c r="AP116" s="282"/>
      <c r="AQ116" s="218"/>
      <c r="AR116" s="219"/>
      <c r="AS116" s="219"/>
      <c r="AT116" s="219"/>
      <c r="AU116" s="219"/>
      <c r="AV116" s="219"/>
      <c r="AW116" s="219"/>
      <c r="AX116" s="221"/>
    </row>
    <row r="117" spans="1:51" ht="5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4.5" customHeight="1" x14ac:dyDescent="0.15">
      <c r="A130" s="189" t="s">
        <v>401</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874</v>
      </c>
      <c r="AR133" s="200"/>
      <c r="AS133" s="136" t="s">
        <v>233</v>
      </c>
      <c r="AT133" s="137"/>
      <c r="AU133" s="201" t="s">
        <v>874</v>
      </c>
      <c r="AV133" s="201"/>
      <c r="AW133" s="136" t="s">
        <v>179</v>
      </c>
      <c r="AX133" s="196"/>
      <c r="AY133">
        <f>$AY$132</f>
        <v>1</v>
      </c>
    </row>
    <row r="134" spans="1:51" ht="28.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14322</v>
      </c>
      <c r="AF134" s="208"/>
      <c r="AG134" s="208"/>
      <c r="AH134" s="208"/>
      <c r="AI134" s="207">
        <v>13860</v>
      </c>
      <c r="AJ134" s="208"/>
      <c r="AK134" s="208"/>
      <c r="AL134" s="208"/>
      <c r="AM134" s="207">
        <v>14582</v>
      </c>
      <c r="AN134" s="208"/>
      <c r="AO134" s="208"/>
      <c r="AP134" s="208"/>
      <c r="AQ134" s="207" t="s">
        <v>755</v>
      </c>
      <c r="AR134" s="208"/>
      <c r="AS134" s="208"/>
      <c r="AT134" s="208"/>
      <c r="AU134" s="207" t="s">
        <v>755</v>
      </c>
      <c r="AV134" s="208"/>
      <c r="AW134" s="208"/>
      <c r="AX134" s="209"/>
      <c r="AY134">
        <f t="shared" ref="AY134:AY135" si="13">$AY$132</f>
        <v>1</v>
      </c>
    </row>
    <row r="135" spans="1:51" ht="28.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755</v>
      </c>
      <c r="AF135" s="208"/>
      <c r="AG135" s="208"/>
      <c r="AH135" s="208"/>
      <c r="AI135" s="207" t="s">
        <v>755</v>
      </c>
      <c r="AJ135" s="208"/>
      <c r="AK135" s="208"/>
      <c r="AL135" s="208"/>
      <c r="AM135" s="207" t="s">
        <v>755</v>
      </c>
      <c r="AN135" s="208"/>
      <c r="AO135" s="208"/>
      <c r="AP135" s="208"/>
      <c r="AQ135" s="207" t="s">
        <v>755</v>
      </c>
      <c r="AR135" s="208"/>
      <c r="AS135" s="208"/>
      <c r="AT135" s="208"/>
      <c r="AU135" s="207" t="s">
        <v>755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874</v>
      </c>
      <c r="AR137" s="200"/>
      <c r="AS137" s="136" t="s">
        <v>233</v>
      </c>
      <c r="AT137" s="137"/>
      <c r="AU137" s="201" t="s">
        <v>874</v>
      </c>
      <c r="AV137" s="201"/>
      <c r="AW137" s="136" t="s">
        <v>179</v>
      </c>
      <c r="AX137" s="196"/>
      <c r="AY137">
        <f>$AY$136</f>
        <v>1</v>
      </c>
    </row>
    <row r="138" spans="1:51" ht="28.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727</v>
      </c>
      <c r="AC138" s="206"/>
      <c r="AD138" s="206"/>
      <c r="AE138" s="207">
        <v>10030</v>
      </c>
      <c r="AF138" s="208"/>
      <c r="AG138" s="208"/>
      <c r="AH138" s="208"/>
      <c r="AI138" s="207">
        <v>8730</v>
      </c>
      <c r="AJ138" s="208"/>
      <c r="AK138" s="208"/>
      <c r="AL138" s="208"/>
      <c r="AM138" s="207">
        <v>8654</v>
      </c>
      <c r="AN138" s="208"/>
      <c r="AO138" s="208"/>
      <c r="AP138" s="208"/>
      <c r="AQ138" s="207" t="s">
        <v>755</v>
      </c>
      <c r="AR138" s="208"/>
      <c r="AS138" s="208"/>
      <c r="AT138" s="208"/>
      <c r="AU138" s="207" t="s">
        <v>755</v>
      </c>
      <c r="AV138" s="208"/>
      <c r="AW138" s="208"/>
      <c r="AX138" s="209"/>
      <c r="AY138">
        <f t="shared" ref="AY138:AY139" si="14">$AY$136</f>
        <v>1</v>
      </c>
    </row>
    <row r="139" spans="1:51" ht="28.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t="s">
        <v>755</v>
      </c>
      <c r="AF139" s="208"/>
      <c r="AG139" s="208"/>
      <c r="AH139" s="208"/>
      <c r="AI139" s="207" t="s">
        <v>755</v>
      </c>
      <c r="AJ139" s="208"/>
      <c r="AK139" s="208"/>
      <c r="AL139" s="208"/>
      <c r="AM139" s="207" t="s">
        <v>755</v>
      </c>
      <c r="AN139" s="208"/>
      <c r="AO139" s="208"/>
      <c r="AP139" s="208"/>
      <c r="AQ139" s="207" t="s">
        <v>755</v>
      </c>
      <c r="AR139" s="208"/>
      <c r="AS139" s="208"/>
      <c r="AT139" s="208"/>
      <c r="AU139" s="207" t="s">
        <v>755</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874</v>
      </c>
      <c r="AR141" s="200"/>
      <c r="AS141" s="136" t="s">
        <v>233</v>
      </c>
      <c r="AT141" s="137"/>
      <c r="AU141" s="201" t="s">
        <v>874</v>
      </c>
      <c r="AV141" s="201"/>
      <c r="AW141" s="136" t="s">
        <v>179</v>
      </c>
      <c r="AX141" s="196"/>
      <c r="AY141">
        <f>$AY$140</f>
        <v>1</v>
      </c>
    </row>
    <row r="142" spans="1:51" ht="28.5" customHeight="1" x14ac:dyDescent="0.15">
      <c r="A142" s="190"/>
      <c r="B142" s="187"/>
      <c r="C142" s="181"/>
      <c r="D142" s="187"/>
      <c r="E142" s="181"/>
      <c r="F142" s="182"/>
      <c r="G142" s="107" t="s">
        <v>736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727</v>
      </c>
      <c r="AC142" s="206"/>
      <c r="AD142" s="206"/>
      <c r="AE142" s="207">
        <v>3762</v>
      </c>
      <c r="AF142" s="208"/>
      <c r="AG142" s="208"/>
      <c r="AH142" s="208"/>
      <c r="AI142" s="207">
        <v>4570</v>
      </c>
      <c r="AJ142" s="208"/>
      <c r="AK142" s="208"/>
      <c r="AL142" s="208"/>
      <c r="AM142" s="207">
        <v>5273</v>
      </c>
      <c r="AN142" s="208"/>
      <c r="AO142" s="208"/>
      <c r="AP142" s="208"/>
      <c r="AQ142" s="207" t="s">
        <v>755</v>
      </c>
      <c r="AR142" s="208"/>
      <c r="AS142" s="208"/>
      <c r="AT142" s="208"/>
      <c r="AU142" s="207" t="s">
        <v>755</v>
      </c>
      <c r="AV142" s="208"/>
      <c r="AW142" s="208"/>
      <c r="AX142" s="209"/>
      <c r="AY142">
        <f t="shared" ref="AY142:AY143" si="15">$AY$140</f>
        <v>1</v>
      </c>
    </row>
    <row r="143" spans="1:51" ht="28.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t="s">
        <v>755</v>
      </c>
      <c r="AF143" s="208"/>
      <c r="AG143" s="208"/>
      <c r="AH143" s="208"/>
      <c r="AI143" s="207" t="s">
        <v>755</v>
      </c>
      <c r="AJ143" s="208"/>
      <c r="AK143" s="208"/>
      <c r="AL143" s="208"/>
      <c r="AM143" s="207" t="s">
        <v>755</v>
      </c>
      <c r="AN143" s="208"/>
      <c r="AO143" s="208"/>
      <c r="AP143" s="208"/>
      <c r="AQ143" s="207" t="s">
        <v>755</v>
      </c>
      <c r="AR143" s="208"/>
      <c r="AS143" s="208"/>
      <c r="AT143" s="208"/>
      <c r="AU143" s="207" t="s">
        <v>755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1.2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8"/>
      <c r="E430" s="175" t="s">
        <v>395</v>
      </c>
      <c r="F430" s="894"/>
      <c r="G430" s="895" t="s">
        <v>252</v>
      </c>
      <c r="H430" s="126"/>
      <c r="I430" s="126"/>
      <c r="J430" s="896" t="s">
        <v>723</v>
      </c>
      <c r="K430" s="897"/>
      <c r="L430" s="897"/>
      <c r="M430" s="897"/>
      <c r="N430" s="897"/>
      <c r="O430" s="897"/>
      <c r="P430" s="897"/>
      <c r="Q430" s="897"/>
      <c r="R430" s="897"/>
      <c r="S430" s="897"/>
      <c r="T430" s="898"/>
      <c r="U430" s="587" t="s">
        <v>723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874</v>
      </c>
      <c r="AF432" s="201"/>
      <c r="AG432" s="136" t="s">
        <v>233</v>
      </c>
      <c r="AH432" s="137"/>
      <c r="AI432" s="335"/>
      <c r="AJ432" s="335"/>
      <c r="AK432" s="335"/>
      <c r="AL432" s="157"/>
      <c r="AM432" s="335"/>
      <c r="AN432" s="335"/>
      <c r="AO432" s="335"/>
      <c r="AP432" s="157"/>
      <c r="AQ432" s="250" t="s">
        <v>874</v>
      </c>
      <c r="AR432" s="201"/>
      <c r="AS432" s="136" t="s">
        <v>233</v>
      </c>
      <c r="AT432" s="137"/>
      <c r="AU432" s="201" t="s">
        <v>874</v>
      </c>
      <c r="AV432" s="201"/>
      <c r="AW432" s="136" t="s">
        <v>179</v>
      </c>
      <c r="AX432" s="196"/>
      <c r="AY432">
        <f>$AY$431</f>
        <v>1</v>
      </c>
    </row>
    <row r="433" spans="1:51" ht="20.25" customHeight="1" x14ac:dyDescent="0.15">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t="s">
        <v>723</v>
      </c>
      <c r="AF433" s="208"/>
      <c r="AG433" s="208"/>
      <c r="AH433" s="208"/>
      <c r="AI433" s="336" t="s">
        <v>723</v>
      </c>
      <c r="AJ433" s="208"/>
      <c r="AK433" s="208"/>
      <c r="AL433" s="208"/>
      <c r="AM433" s="336" t="s">
        <v>723</v>
      </c>
      <c r="AN433" s="208"/>
      <c r="AO433" s="208"/>
      <c r="AP433" s="337"/>
      <c r="AQ433" s="336" t="s">
        <v>723</v>
      </c>
      <c r="AR433" s="208"/>
      <c r="AS433" s="208"/>
      <c r="AT433" s="337"/>
      <c r="AU433" s="208" t="s">
        <v>723</v>
      </c>
      <c r="AV433" s="208"/>
      <c r="AW433" s="208"/>
      <c r="AX433" s="209"/>
      <c r="AY433">
        <f t="shared" ref="AY433:AY435" si="63">$AY$431</f>
        <v>1</v>
      </c>
    </row>
    <row r="434" spans="1:51" ht="20.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6" t="s">
        <v>723</v>
      </c>
      <c r="AF434" s="208"/>
      <c r="AG434" s="208"/>
      <c r="AH434" s="337"/>
      <c r="AI434" s="336" t="s">
        <v>723</v>
      </c>
      <c r="AJ434" s="208"/>
      <c r="AK434" s="208"/>
      <c r="AL434" s="208"/>
      <c r="AM434" s="336" t="s">
        <v>723</v>
      </c>
      <c r="AN434" s="208"/>
      <c r="AO434" s="208"/>
      <c r="AP434" s="337"/>
      <c r="AQ434" s="336" t="s">
        <v>723</v>
      </c>
      <c r="AR434" s="208"/>
      <c r="AS434" s="208"/>
      <c r="AT434" s="337"/>
      <c r="AU434" s="208" t="s">
        <v>723</v>
      </c>
      <c r="AV434" s="208"/>
      <c r="AW434" s="208"/>
      <c r="AX434" s="209"/>
      <c r="AY434">
        <f t="shared" si="63"/>
        <v>1</v>
      </c>
    </row>
    <row r="435" spans="1:51" ht="20.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723</v>
      </c>
      <c r="AF435" s="208"/>
      <c r="AG435" s="208"/>
      <c r="AH435" s="337"/>
      <c r="AI435" s="336" t="s">
        <v>723</v>
      </c>
      <c r="AJ435" s="208"/>
      <c r="AK435" s="208"/>
      <c r="AL435" s="208"/>
      <c r="AM435" s="336" t="s">
        <v>723</v>
      </c>
      <c r="AN435" s="208"/>
      <c r="AO435" s="208"/>
      <c r="AP435" s="337"/>
      <c r="AQ435" s="336" t="s">
        <v>723</v>
      </c>
      <c r="AR435" s="208"/>
      <c r="AS435" s="208"/>
      <c r="AT435" s="337"/>
      <c r="AU435" s="208" t="s">
        <v>723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874</v>
      </c>
      <c r="AF457" s="201"/>
      <c r="AG457" s="136" t="s">
        <v>233</v>
      </c>
      <c r="AH457" s="137"/>
      <c r="AI457" s="335"/>
      <c r="AJ457" s="335"/>
      <c r="AK457" s="335"/>
      <c r="AL457" s="157"/>
      <c r="AM457" s="335"/>
      <c r="AN457" s="335"/>
      <c r="AO457" s="335"/>
      <c r="AP457" s="157"/>
      <c r="AQ457" s="250" t="s">
        <v>874</v>
      </c>
      <c r="AR457" s="201"/>
      <c r="AS457" s="136" t="s">
        <v>233</v>
      </c>
      <c r="AT457" s="137"/>
      <c r="AU457" s="201" t="s">
        <v>874</v>
      </c>
      <c r="AV457" s="201"/>
      <c r="AW457" s="136" t="s">
        <v>179</v>
      </c>
      <c r="AX457" s="196"/>
      <c r="AY457">
        <f>$AY$456</f>
        <v>1</v>
      </c>
    </row>
    <row r="458" spans="1:51" ht="20.25" customHeight="1" x14ac:dyDescent="0.15">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t="s">
        <v>723</v>
      </c>
      <c r="AF458" s="208"/>
      <c r="AG458" s="208"/>
      <c r="AH458" s="208"/>
      <c r="AI458" s="336" t="s">
        <v>723</v>
      </c>
      <c r="AJ458" s="208"/>
      <c r="AK458" s="208"/>
      <c r="AL458" s="208"/>
      <c r="AM458" s="336" t="s">
        <v>723</v>
      </c>
      <c r="AN458" s="208"/>
      <c r="AO458" s="208"/>
      <c r="AP458" s="337"/>
      <c r="AQ458" s="336" t="s">
        <v>723</v>
      </c>
      <c r="AR458" s="208"/>
      <c r="AS458" s="208"/>
      <c r="AT458" s="337"/>
      <c r="AU458" s="208" t="s">
        <v>723</v>
      </c>
      <c r="AV458" s="208"/>
      <c r="AW458" s="208"/>
      <c r="AX458" s="209"/>
      <c r="AY458">
        <f t="shared" ref="AY458:AY460" si="68">$AY$456</f>
        <v>1</v>
      </c>
    </row>
    <row r="459" spans="1:51" ht="20.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723</v>
      </c>
      <c r="AF459" s="208"/>
      <c r="AG459" s="208"/>
      <c r="AH459" s="337"/>
      <c r="AI459" s="336" t="s">
        <v>723</v>
      </c>
      <c r="AJ459" s="208"/>
      <c r="AK459" s="208"/>
      <c r="AL459" s="208"/>
      <c r="AM459" s="336" t="s">
        <v>723</v>
      </c>
      <c r="AN459" s="208"/>
      <c r="AO459" s="208"/>
      <c r="AP459" s="337"/>
      <c r="AQ459" s="336" t="s">
        <v>723</v>
      </c>
      <c r="AR459" s="208"/>
      <c r="AS459" s="208"/>
      <c r="AT459" s="337"/>
      <c r="AU459" s="208" t="s">
        <v>723</v>
      </c>
      <c r="AV459" s="208"/>
      <c r="AW459" s="208"/>
      <c r="AX459" s="209"/>
      <c r="AY459">
        <f t="shared" si="68"/>
        <v>1</v>
      </c>
    </row>
    <row r="460" spans="1:51" ht="20.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723</v>
      </c>
      <c r="AF460" s="208"/>
      <c r="AG460" s="208"/>
      <c r="AH460" s="337"/>
      <c r="AI460" s="336" t="s">
        <v>723</v>
      </c>
      <c r="AJ460" s="208"/>
      <c r="AK460" s="208"/>
      <c r="AL460" s="208"/>
      <c r="AM460" s="336" t="s">
        <v>723</v>
      </c>
      <c r="AN460" s="208"/>
      <c r="AO460" s="208"/>
      <c r="AP460" s="337"/>
      <c r="AQ460" s="336" t="s">
        <v>723</v>
      </c>
      <c r="AR460" s="208"/>
      <c r="AS460" s="208"/>
      <c r="AT460" s="337"/>
      <c r="AU460" s="208" t="s">
        <v>723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75" customHeight="1" x14ac:dyDescent="0.15">
      <c r="A482" s="190"/>
      <c r="B482" s="187"/>
      <c r="C482" s="181"/>
      <c r="D482" s="187"/>
      <c r="E482" s="128" t="s">
        <v>723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712</v>
      </c>
      <c r="AE702" s="342"/>
      <c r="AF702" s="342"/>
      <c r="AG702" s="379" t="s">
        <v>777</v>
      </c>
      <c r="AH702" s="380"/>
      <c r="AI702" s="380"/>
      <c r="AJ702" s="380"/>
      <c r="AK702" s="380"/>
      <c r="AL702" s="380"/>
      <c r="AM702" s="380"/>
      <c r="AN702" s="380"/>
      <c r="AO702" s="380"/>
      <c r="AP702" s="380"/>
      <c r="AQ702" s="380"/>
      <c r="AR702" s="380"/>
      <c r="AS702" s="380"/>
      <c r="AT702" s="380"/>
      <c r="AU702" s="380"/>
      <c r="AV702" s="380"/>
      <c r="AW702" s="380"/>
      <c r="AX702" s="381"/>
    </row>
    <row r="703" spans="1:51" ht="70.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712</v>
      </c>
      <c r="AE703" s="323"/>
      <c r="AF703" s="323"/>
      <c r="AG703" s="104" t="s">
        <v>778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712</v>
      </c>
      <c r="AE704" s="782"/>
      <c r="AF704" s="782"/>
      <c r="AG704" s="168" t="s">
        <v>779</v>
      </c>
      <c r="AH704" s="111"/>
      <c r="AI704" s="111"/>
      <c r="AJ704" s="111"/>
      <c r="AK704" s="111"/>
      <c r="AL704" s="111"/>
      <c r="AM704" s="111"/>
      <c r="AN704" s="111"/>
      <c r="AO704" s="111"/>
      <c r="AP704" s="111"/>
      <c r="AQ704" s="111"/>
      <c r="AR704" s="111"/>
      <c r="AS704" s="111"/>
      <c r="AT704" s="111"/>
      <c r="AU704" s="111"/>
      <c r="AV704" s="111"/>
      <c r="AW704" s="111"/>
      <c r="AX704" s="169"/>
    </row>
    <row r="705" spans="1:50" ht="21"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738</v>
      </c>
      <c r="AE705" s="714"/>
      <c r="AF705" s="714"/>
      <c r="AG705" s="128" t="s">
        <v>781</v>
      </c>
      <c r="AH705" s="108"/>
      <c r="AI705" s="108"/>
      <c r="AJ705" s="108"/>
      <c r="AK705" s="108"/>
      <c r="AL705" s="108"/>
      <c r="AM705" s="108"/>
      <c r="AN705" s="108"/>
      <c r="AO705" s="108"/>
      <c r="AP705" s="108"/>
      <c r="AQ705" s="108"/>
      <c r="AR705" s="108"/>
      <c r="AS705" s="108"/>
      <c r="AT705" s="108"/>
      <c r="AU705" s="108"/>
      <c r="AV705" s="108"/>
      <c r="AW705" s="108"/>
      <c r="AX705" s="129"/>
    </row>
    <row r="706" spans="1:50" ht="32.25" customHeight="1" x14ac:dyDescent="0.15">
      <c r="A706" s="640"/>
      <c r="B706" s="641"/>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780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2.5" customHeight="1" x14ac:dyDescent="0.15">
      <c r="A707" s="640"/>
      <c r="B707" s="641"/>
      <c r="C707" s="795"/>
      <c r="D707" s="796"/>
      <c r="E707" s="732" t="s">
        <v>315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780</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1.7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739</v>
      </c>
      <c r="AE708" s="603"/>
      <c r="AF708" s="603"/>
      <c r="AG708" s="741" t="s">
        <v>871</v>
      </c>
      <c r="AH708" s="742"/>
      <c r="AI708" s="742"/>
      <c r="AJ708" s="742"/>
      <c r="AK708" s="742"/>
      <c r="AL708" s="742"/>
      <c r="AM708" s="742"/>
      <c r="AN708" s="742"/>
      <c r="AO708" s="742"/>
      <c r="AP708" s="742"/>
      <c r="AQ708" s="742"/>
      <c r="AR708" s="742"/>
      <c r="AS708" s="742"/>
      <c r="AT708" s="742"/>
      <c r="AU708" s="742"/>
      <c r="AV708" s="742"/>
      <c r="AW708" s="742"/>
      <c r="AX708" s="743"/>
    </row>
    <row r="709" spans="1:50" ht="21.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871</v>
      </c>
      <c r="AH710" s="105"/>
      <c r="AI710" s="105"/>
      <c r="AJ710" s="105"/>
      <c r="AK710" s="105"/>
      <c r="AL710" s="105"/>
      <c r="AM710" s="105"/>
      <c r="AN710" s="105"/>
      <c r="AO710" s="105"/>
      <c r="AP710" s="105"/>
      <c r="AQ710" s="105"/>
      <c r="AR710" s="105"/>
      <c r="AS710" s="105"/>
      <c r="AT710" s="105"/>
      <c r="AU710" s="105"/>
      <c r="AV710" s="105"/>
      <c r="AW710" s="105"/>
      <c r="AX710" s="106"/>
    </row>
    <row r="711" spans="1:50" ht="21.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712</v>
      </c>
      <c r="AE712" s="782"/>
      <c r="AF712" s="782"/>
      <c r="AG712" s="806" t="s">
        <v>870</v>
      </c>
      <c r="AH712" s="807"/>
      <c r="AI712" s="807"/>
      <c r="AJ712" s="807"/>
      <c r="AK712" s="807"/>
      <c r="AL712" s="807"/>
      <c r="AM712" s="807"/>
      <c r="AN712" s="807"/>
      <c r="AO712" s="807"/>
      <c r="AP712" s="807"/>
      <c r="AQ712" s="807"/>
      <c r="AR712" s="807"/>
      <c r="AS712" s="807"/>
      <c r="AT712" s="807"/>
      <c r="AU712" s="807"/>
      <c r="AV712" s="807"/>
      <c r="AW712" s="807"/>
      <c r="AX712" s="808"/>
    </row>
    <row r="713" spans="1:50" ht="21.75" customHeight="1" x14ac:dyDescent="0.15">
      <c r="A713" s="640"/>
      <c r="B713" s="642"/>
      <c r="C713" s="944" t="s">
        <v>342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739</v>
      </c>
      <c r="AE713" s="323"/>
      <c r="AF713" s="661"/>
      <c r="AG713" s="104" t="s">
        <v>871</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739</v>
      </c>
      <c r="AE714" s="804"/>
      <c r="AF714" s="805"/>
      <c r="AG714" s="735" t="s">
        <v>871</v>
      </c>
      <c r="AH714" s="736"/>
      <c r="AI714" s="736"/>
      <c r="AJ714" s="736"/>
      <c r="AK714" s="736"/>
      <c r="AL714" s="736"/>
      <c r="AM714" s="736"/>
      <c r="AN714" s="736"/>
      <c r="AO714" s="736"/>
      <c r="AP714" s="736"/>
      <c r="AQ714" s="736"/>
      <c r="AR714" s="736"/>
      <c r="AS714" s="736"/>
      <c r="AT714" s="736"/>
      <c r="AU714" s="736"/>
      <c r="AV714" s="736"/>
      <c r="AW714" s="736"/>
      <c r="AX714" s="737"/>
    </row>
    <row r="715" spans="1:50" ht="90.75" customHeight="1" x14ac:dyDescent="0.15">
      <c r="A715" s="638" t="s">
        <v>40</v>
      </c>
      <c r="B715" s="783"/>
      <c r="C715" s="784" t="s">
        <v>321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712</v>
      </c>
      <c r="AE715" s="603"/>
      <c r="AF715" s="654"/>
      <c r="AG715" s="741" t="s">
        <v>782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723</v>
      </c>
      <c r="AH716" s="105"/>
      <c r="AI716" s="105"/>
      <c r="AJ716" s="105"/>
      <c r="AK716" s="105"/>
      <c r="AL716" s="105"/>
      <c r="AM716" s="105"/>
      <c r="AN716" s="105"/>
      <c r="AO716" s="105"/>
      <c r="AP716" s="105"/>
      <c r="AQ716" s="105"/>
      <c r="AR716" s="105"/>
      <c r="AS716" s="105"/>
      <c r="AT716" s="105"/>
      <c r="AU716" s="105"/>
      <c r="AV716" s="105"/>
      <c r="AW716" s="105"/>
      <c r="AX716" s="106"/>
    </row>
    <row r="717" spans="1:50" ht="21"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723</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712</v>
      </c>
      <c r="AE719" s="603"/>
      <c r="AF719" s="603"/>
      <c r="AG719" s="128" t="s">
        <v>876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3" customHeight="1" x14ac:dyDescent="0.15">
      <c r="A721" s="777"/>
      <c r="B721" s="778"/>
      <c r="C721" s="293" t="s">
        <v>709</v>
      </c>
      <c r="D721" s="294"/>
      <c r="E721" s="294"/>
      <c r="F721" s="295"/>
      <c r="G721" s="284"/>
      <c r="H721" s="285"/>
      <c r="I721" s="77" t="str">
        <f>IF(OR(G721="　", G721=""), "", "-")</f>
        <v/>
      </c>
      <c r="J721" s="288"/>
      <c r="K721" s="288"/>
      <c r="L721" s="77" t="str">
        <f>IF(M721="","","-")</f>
        <v/>
      </c>
      <c r="M721" s="78"/>
      <c r="N721" s="301" t="s">
        <v>742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3" customHeight="1" x14ac:dyDescent="0.15">
      <c r="A722" s="777"/>
      <c r="B722" s="778"/>
      <c r="C722" s="293" t="s">
        <v>709</v>
      </c>
      <c r="D722" s="294"/>
      <c r="E722" s="294"/>
      <c r="F722" s="295"/>
      <c r="G722" s="284"/>
      <c r="H722" s="285"/>
      <c r="I722" s="77" t="str">
        <f t="shared" ref="I722:I725" si="113">IF(OR(G722="　", G722=""), "", "-")</f>
        <v/>
      </c>
      <c r="J722" s="288"/>
      <c r="K722" s="288"/>
      <c r="L722" s="77" t="str">
        <f t="shared" ref="L722:L725" si="114">IF(M722="","","-")</f>
        <v/>
      </c>
      <c r="M722" s="78"/>
      <c r="N722" s="301" t="s">
        <v>743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6.2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6.2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6.2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6.75" customHeight="1" x14ac:dyDescent="0.15">
      <c r="A726" s="638" t="s">
        <v>48</v>
      </c>
      <c r="B726" s="798"/>
      <c r="C726" s="811" t="s">
        <v>53</v>
      </c>
      <c r="D726" s="833"/>
      <c r="E726" s="833"/>
      <c r="F726" s="834"/>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8" customHeight="1" thickBot="1" x14ac:dyDescent="0.2">
      <c r="A727" s="799"/>
      <c r="B727" s="800"/>
      <c r="C727" s="747" t="s">
        <v>57</v>
      </c>
      <c r="D727" s="748"/>
      <c r="E727" s="748"/>
      <c r="F727" s="749"/>
      <c r="G727" s="574" t="s">
        <v>875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8"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8" customHeight="1" thickBot="1" x14ac:dyDescent="0.2">
      <c r="A731" s="671"/>
      <c r="B731" s="672"/>
      <c r="C731" s="672"/>
      <c r="D731" s="672"/>
      <c r="E731" s="673"/>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8"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1.75" customHeight="1" x14ac:dyDescent="0.15">
      <c r="A737" s="987" t="s">
        <v>670</v>
      </c>
      <c r="B737" s="211"/>
      <c r="C737" s="211"/>
      <c r="D737" s="212"/>
      <c r="E737" s="951" t="s">
        <v>744</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1.75" customHeight="1" x14ac:dyDescent="0.15">
      <c r="A738" s="361" t="s">
        <v>393</v>
      </c>
      <c r="B738" s="361"/>
      <c r="C738" s="361"/>
      <c r="D738" s="361"/>
      <c r="E738" s="951" t="s">
        <v>745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1.75" customHeight="1" x14ac:dyDescent="0.15">
      <c r="A739" s="361" t="s">
        <v>392</v>
      </c>
      <c r="B739" s="361"/>
      <c r="C739" s="361"/>
      <c r="D739" s="361"/>
      <c r="E739" s="951" t="s">
        <v>746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1.75" customHeight="1" x14ac:dyDescent="0.15">
      <c r="A740" s="361" t="s">
        <v>391</v>
      </c>
      <c r="B740" s="361"/>
      <c r="C740" s="361"/>
      <c r="D740" s="361"/>
      <c r="E740" s="951" t="s">
        <v>747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1.75" customHeight="1" x14ac:dyDescent="0.15">
      <c r="A741" s="361" t="s">
        <v>390</v>
      </c>
      <c r="B741" s="361"/>
      <c r="C741" s="361"/>
      <c r="D741" s="361"/>
      <c r="E741" s="951" t="s">
        <v>748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1.75" customHeight="1" x14ac:dyDescent="0.15">
      <c r="A742" s="361" t="s">
        <v>389</v>
      </c>
      <c r="B742" s="361"/>
      <c r="C742" s="361"/>
      <c r="D742" s="361"/>
      <c r="E742" s="951" t="s">
        <v>749</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1.75" customHeight="1" x14ac:dyDescent="0.15">
      <c r="A743" s="361" t="s">
        <v>388</v>
      </c>
      <c r="B743" s="361"/>
      <c r="C743" s="361"/>
      <c r="D743" s="361"/>
      <c r="E743" s="951" t="s">
        <v>750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1.75" customHeight="1" x14ac:dyDescent="0.15">
      <c r="A744" s="361" t="s">
        <v>387</v>
      </c>
      <c r="B744" s="361"/>
      <c r="C744" s="361"/>
      <c r="D744" s="361"/>
      <c r="E744" s="951" t="s">
        <v>751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1.75" customHeight="1" x14ac:dyDescent="0.15">
      <c r="A745" s="361" t="s">
        <v>386</v>
      </c>
      <c r="B745" s="361"/>
      <c r="C745" s="361"/>
      <c r="D745" s="361"/>
      <c r="E745" s="988" t="s">
        <v>752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1.75" customHeight="1" x14ac:dyDescent="0.15">
      <c r="A746" s="361" t="s">
        <v>543</v>
      </c>
      <c r="B746" s="361"/>
      <c r="C746" s="361"/>
      <c r="D746" s="361"/>
      <c r="E746" s="957" t="s">
        <v>709</v>
      </c>
      <c r="F746" s="955"/>
      <c r="G746" s="955"/>
      <c r="H746" s="100" t="str">
        <f>IF(E746="","","-")</f>
        <v>-</v>
      </c>
      <c r="I746" s="955"/>
      <c r="J746" s="955"/>
      <c r="K746" s="100" t="str">
        <f>IF(I746="","","-")</f>
        <v/>
      </c>
      <c r="L746" s="956">
        <v>379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1.75" customHeight="1" x14ac:dyDescent="0.15">
      <c r="A747" s="361" t="s">
        <v>505</v>
      </c>
      <c r="B747" s="361"/>
      <c r="C747" s="361"/>
      <c r="D747" s="361"/>
      <c r="E747" s="957" t="s">
        <v>709</v>
      </c>
      <c r="F747" s="955"/>
      <c r="G747" s="955"/>
      <c r="H747" s="100" t="str">
        <f>IF(E747="","","-")</f>
        <v>-</v>
      </c>
      <c r="I747" s="955"/>
      <c r="J747" s="955"/>
      <c r="K747" s="100" t="str">
        <f>IF(I747="","","-")</f>
        <v/>
      </c>
      <c r="L747" s="956">
        <v>385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54.75"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763</v>
      </c>
      <c r="H789" s="669"/>
      <c r="I789" s="669"/>
      <c r="J789" s="669"/>
      <c r="K789" s="670"/>
      <c r="L789" s="662" t="s">
        <v>769</v>
      </c>
      <c r="M789" s="663"/>
      <c r="N789" s="663"/>
      <c r="O789" s="663"/>
      <c r="P789" s="663"/>
      <c r="Q789" s="663"/>
      <c r="R789" s="663"/>
      <c r="S789" s="663"/>
      <c r="T789" s="663"/>
      <c r="U789" s="663"/>
      <c r="V789" s="663"/>
      <c r="W789" s="663"/>
      <c r="X789" s="664"/>
      <c r="Y789" s="382">
        <v>14</v>
      </c>
      <c r="Z789" s="383"/>
      <c r="AA789" s="383"/>
      <c r="AB789" s="801"/>
      <c r="AC789" s="668" t="s">
        <v>764</v>
      </c>
      <c r="AD789" s="669"/>
      <c r="AE789" s="669"/>
      <c r="AF789" s="669"/>
      <c r="AG789" s="670"/>
      <c r="AH789" s="662" t="s">
        <v>770</v>
      </c>
      <c r="AI789" s="663"/>
      <c r="AJ789" s="663"/>
      <c r="AK789" s="663"/>
      <c r="AL789" s="663"/>
      <c r="AM789" s="663"/>
      <c r="AN789" s="663"/>
      <c r="AO789" s="663"/>
      <c r="AP789" s="663"/>
      <c r="AQ789" s="663"/>
      <c r="AR789" s="663"/>
      <c r="AS789" s="663"/>
      <c r="AT789" s="664"/>
      <c r="AU789" s="382">
        <v>37</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37</v>
      </c>
      <c r="AV799" s="828"/>
      <c r="AW799" s="828"/>
      <c r="AX799" s="830"/>
    </row>
    <row r="800" spans="1:51" ht="24.75" customHeight="1" x14ac:dyDescent="0.15">
      <c r="A800" s="629"/>
      <c r="B800" s="630"/>
      <c r="C800" s="630"/>
      <c r="D800" s="630"/>
      <c r="E800" s="630"/>
      <c r="F800" s="631"/>
      <c r="G800" s="593" t="s">
        <v>758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2</v>
      </c>
    </row>
    <row r="801" spans="1:51" ht="24.75"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765</v>
      </c>
      <c r="H802" s="669"/>
      <c r="I802" s="669"/>
      <c r="J802" s="669"/>
      <c r="K802" s="670"/>
      <c r="L802" s="662" t="s">
        <v>771</v>
      </c>
      <c r="M802" s="663"/>
      <c r="N802" s="663"/>
      <c r="O802" s="663"/>
      <c r="P802" s="663"/>
      <c r="Q802" s="663"/>
      <c r="R802" s="663"/>
      <c r="S802" s="663"/>
      <c r="T802" s="663"/>
      <c r="U802" s="663"/>
      <c r="V802" s="663"/>
      <c r="W802" s="663"/>
      <c r="X802" s="664"/>
      <c r="Y802" s="382">
        <v>2</v>
      </c>
      <c r="Z802" s="383"/>
      <c r="AA802" s="383"/>
      <c r="AB802" s="801"/>
      <c r="AC802" s="668" t="s">
        <v>766</v>
      </c>
      <c r="AD802" s="669"/>
      <c r="AE802" s="669"/>
      <c r="AF802" s="669"/>
      <c r="AG802" s="670"/>
      <c r="AH802" s="662" t="s">
        <v>772</v>
      </c>
      <c r="AI802" s="663"/>
      <c r="AJ802" s="663"/>
      <c r="AK802" s="663"/>
      <c r="AL802" s="663"/>
      <c r="AM802" s="663"/>
      <c r="AN802" s="663"/>
      <c r="AO802" s="663"/>
      <c r="AP802" s="663"/>
      <c r="AQ802" s="663"/>
      <c r="AR802" s="663"/>
      <c r="AS802" s="663"/>
      <c r="AT802" s="664"/>
      <c r="AU802" s="382">
        <v>5</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2</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5</v>
      </c>
      <c r="AV812" s="828"/>
      <c r="AW812" s="828"/>
      <c r="AX812" s="830"/>
      <c r="AY812">
        <f t="shared" si="115"/>
        <v>2</v>
      </c>
    </row>
    <row r="813" spans="1:51" ht="24.75" customHeight="1" x14ac:dyDescent="0.15">
      <c r="A813" s="629"/>
      <c r="B813" s="630"/>
      <c r="C813" s="630"/>
      <c r="D813" s="630"/>
      <c r="E813" s="630"/>
      <c r="F813" s="631"/>
      <c r="G813" s="593" t="s">
        <v>760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761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2</v>
      </c>
    </row>
    <row r="814" spans="1:51" ht="24.75"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767</v>
      </c>
      <c r="H815" s="669"/>
      <c r="I815" s="669"/>
      <c r="J815" s="669"/>
      <c r="K815" s="670"/>
      <c r="L815" s="662" t="s">
        <v>773</v>
      </c>
      <c r="M815" s="663"/>
      <c r="N815" s="663"/>
      <c r="O815" s="663"/>
      <c r="P815" s="663"/>
      <c r="Q815" s="663"/>
      <c r="R815" s="663"/>
      <c r="S815" s="663"/>
      <c r="T815" s="663"/>
      <c r="U815" s="663"/>
      <c r="V815" s="663"/>
      <c r="W815" s="663"/>
      <c r="X815" s="664"/>
      <c r="Y815" s="382">
        <v>8</v>
      </c>
      <c r="Z815" s="383"/>
      <c r="AA815" s="383"/>
      <c r="AB815" s="801"/>
      <c r="AC815" s="668" t="s">
        <v>774</v>
      </c>
      <c r="AD815" s="669"/>
      <c r="AE815" s="669"/>
      <c r="AF815" s="669"/>
      <c r="AG815" s="670"/>
      <c r="AH815" s="662" t="s">
        <v>774</v>
      </c>
      <c r="AI815" s="663"/>
      <c r="AJ815" s="663"/>
      <c r="AK815" s="663"/>
      <c r="AL815" s="663"/>
      <c r="AM815" s="663"/>
      <c r="AN815" s="663"/>
      <c r="AO815" s="663"/>
      <c r="AP815" s="663"/>
      <c r="AQ815" s="663"/>
      <c r="AR815" s="663"/>
      <c r="AS815" s="663"/>
      <c r="AT815" s="664"/>
      <c r="AU815" s="382">
        <v>3</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8</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3</v>
      </c>
      <c r="AV825" s="828"/>
      <c r="AW825" s="828"/>
      <c r="AX825" s="830"/>
      <c r="AY825">
        <f t="shared" si="116"/>
        <v>2</v>
      </c>
    </row>
    <row r="826" spans="1:51" ht="24.75" customHeight="1" x14ac:dyDescent="0.15">
      <c r="A826" s="629"/>
      <c r="B826" s="630"/>
      <c r="C826" s="630"/>
      <c r="D826" s="630"/>
      <c r="E826" s="630"/>
      <c r="F826" s="631"/>
      <c r="G826" s="593" t="s">
        <v>762</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1</v>
      </c>
    </row>
    <row r="827" spans="1:51" ht="24.75"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768</v>
      </c>
      <c r="H828" s="669"/>
      <c r="I828" s="669"/>
      <c r="J828" s="669"/>
      <c r="K828" s="670"/>
      <c r="L828" s="662" t="s">
        <v>775</v>
      </c>
      <c r="M828" s="663"/>
      <c r="N828" s="663"/>
      <c r="O828" s="663"/>
      <c r="P828" s="663"/>
      <c r="Q828" s="663"/>
      <c r="R828" s="663"/>
      <c r="S828" s="663"/>
      <c r="T828" s="663"/>
      <c r="U828" s="663"/>
      <c r="V828" s="663"/>
      <c r="W828" s="663"/>
      <c r="X828" s="664"/>
      <c r="Y828" s="382">
        <v>0.1</v>
      </c>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1</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339</v>
      </c>
      <c r="AM839" s="276"/>
      <c r="AN839" s="276"/>
      <c r="AO839" s="102" t="s">
        <v>337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363</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783</v>
      </c>
      <c r="D845" s="343"/>
      <c r="E845" s="343"/>
      <c r="F845" s="343"/>
      <c r="G845" s="343"/>
      <c r="H845" s="343"/>
      <c r="I845" s="343"/>
      <c r="J845" s="344">
        <v>8010601024653</v>
      </c>
      <c r="K845" s="345"/>
      <c r="L845" s="345"/>
      <c r="M845" s="345"/>
      <c r="N845" s="345"/>
      <c r="O845" s="345"/>
      <c r="P845" s="346" t="s">
        <v>834</v>
      </c>
      <c r="Q845" s="346"/>
      <c r="R845" s="346"/>
      <c r="S845" s="346"/>
      <c r="T845" s="346"/>
      <c r="U845" s="346"/>
      <c r="V845" s="346"/>
      <c r="W845" s="346"/>
      <c r="X845" s="346"/>
      <c r="Y845" s="347">
        <v>7</v>
      </c>
      <c r="Z845" s="348"/>
      <c r="AA845" s="348"/>
      <c r="AB845" s="349"/>
      <c r="AC845" s="350" t="s">
        <v>853</v>
      </c>
      <c r="AD845" s="351"/>
      <c r="AE845" s="351"/>
      <c r="AF845" s="351"/>
      <c r="AG845" s="351"/>
      <c r="AH845" s="366">
        <v>1</v>
      </c>
      <c r="AI845" s="367"/>
      <c r="AJ845" s="367"/>
      <c r="AK845" s="367"/>
      <c r="AL845" s="354">
        <v>89.6</v>
      </c>
      <c r="AM845" s="355"/>
      <c r="AN845" s="355"/>
      <c r="AO845" s="356"/>
      <c r="AP845" s="357" t="s">
        <v>874</v>
      </c>
      <c r="AQ845" s="357"/>
      <c r="AR845" s="357"/>
      <c r="AS845" s="357"/>
      <c r="AT845" s="357"/>
      <c r="AU845" s="357"/>
      <c r="AV845" s="357"/>
      <c r="AW845" s="357"/>
      <c r="AX845" s="357"/>
    </row>
    <row r="846" spans="1:51" ht="30" customHeight="1" x14ac:dyDescent="0.15">
      <c r="A846" s="370">
        <v>2</v>
      </c>
      <c r="B846" s="370">
        <v>1</v>
      </c>
      <c r="C846" s="358" t="s">
        <v>783</v>
      </c>
      <c r="D846" s="343"/>
      <c r="E846" s="343"/>
      <c r="F846" s="343"/>
      <c r="G846" s="343"/>
      <c r="H846" s="343"/>
      <c r="I846" s="343"/>
      <c r="J846" s="344">
        <v>8010601024653</v>
      </c>
      <c r="K846" s="345"/>
      <c r="L846" s="345"/>
      <c r="M846" s="345"/>
      <c r="N846" s="345"/>
      <c r="O846" s="345"/>
      <c r="P846" s="346" t="s">
        <v>834</v>
      </c>
      <c r="Q846" s="346"/>
      <c r="R846" s="346"/>
      <c r="S846" s="346"/>
      <c r="T846" s="346"/>
      <c r="U846" s="346"/>
      <c r="V846" s="346"/>
      <c r="W846" s="346"/>
      <c r="X846" s="346"/>
      <c r="Y846" s="347">
        <v>7</v>
      </c>
      <c r="Z846" s="348"/>
      <c r="AA846" s="348"/>
      <c r="AB846" s="349"/>
      <c r="AC846" s="350" t="s">
        <v>853</v>
      </c>
      <c r="AD846" s="351"/>
      <c r="AE846" s="351"/>
      <c r="AF846" s="351"/>
      <c r="AG846" s="351"/>
      <c r="AH846" s="366">
        <v>1</v>
      </c>
      <c r="AI846" s="367"/>
      <c r="AJ846" s="367"/>
      <c r="AK846" s="367"/>
      <c r="AL846" s="354">
        <v>89.8</v>
      </c>
      <c r="AM846" s="355"/>
      <c r="AN846" s="355"/>
      <c r="AO846" s="356"/>
      <c r="AP846" s="357" t="s">
        <v>874</v>
      </c>
      <c r="AQ846" s="357"/>
      <c r="AR846" s="357"/>
      <c r="AS846" s="357"/>
      <c r="AT846" s="357"/>
      <c r="AU846" s="357"/>
      <c r="AV846" s="357"/>
      <c r="AW846" s="357"/>
      <c r="AX846" s="357"/>
      <c r="AY846">
        <f>COUNTA($C$846)</f>
        <v>1</v>
      </c>
    </row>
    <row r="847" spans="1:51" ht="30" customHeight="1" x14ac:dyDescent="0.15">
      <c r="A847" s="370">
        <v>3</v>
      </c>
      <c r="B847" s="370">
        <v>1</v>
      </c>
      <c r="C847" s="358" t="s">
        <v>784</v>
      </c>
      <c r="D847" s="343"/>
      <c r="E847" s="343"/>
      <c r="F847" s="343"/>
      <c r="G847" s="343"/>
      <c r="H847" s="343"/>
      <c r="I847" s="343"/>
      <c r="J847" s="344">
        <v>5012801002680</v>
      </c>
      <c r="K847" s="345"/>
      <c r="L847" s="345"/>
      <c r="M847" s="345"/>
      <c r="N847" s="345"/>
      <c r="O847" s="345"/>
      <c r="P847" s="359" t="s">
        <v>834</v>
      </c>
      <c r="Q847" s="346"/>
      <c r="R847" s="346"/>
      <c r="S847" s="346"/>
      <c r="T847" s="346"/>
      <c r="U847" s="346"/>
      <c r="V847" s="346"/>
      <c r="W847" s="346"/>
      <c r="X847" s="346"/>
      <c r="Y847" s="347">
        <v>6</v>
      </c>
      <c r="Z847" s="348"/>
      <c r="AA847" s="348"/>
      <c r="AB847" s="349"/>
      <c r="AC847" s="350" t="s">
        <v>368</v>
      </c>
      <c r="AD847" s="351"/>
      <c r="AE847" s="351"/>
      <c r="AF847" s="351"/>
      <c r="AG847" s="351"/>
      <c r="AH847" s="352">
        <v>1</v>
      </c>
      <c r="AI847" s="353"/>
      <c r="AJ847" s="353"/>
      <c r="AK847" s="353"/>
      <c r="AL847" s="354">
        <v>88.5</v>
      </c>
      <c r="AM847" s="355"/>
      <c r="AN847" s="355"/>
      <c r="AO847" s="356"/>
      <c r="AP847" s="357" t="s">
        <v>874</v>
      </c>
      <c r="AQ847" s="357"/>
      <c r="AR847" s="357"/>
      <c r="AS847" s="357"/>
      <c r="AT847" s="357"/>
      <c r="AU847" s="357"/>
      <c r="AV847" s="357"/>
      <c r="AW847" s="357"/>
      <c r="AX847" s="357"/>
      <c r="AY847">
        <f>COUNTA($C$847)</f>
        <v>1</v>
      </c>
    </row>
    <row r="848" spans="1:51" ht="30" customHeight="1" x14ac:dyDescent="0.15">
      <c r="A848" s="370">
        <v>4</v>
      </c>
      <c r="B848" s="370">
        <v>1</v>
      </c>
      <c r="C848" s="358" t="s">
        <v>784</v>
      </c>
      <c r="D848" s="343"/>
      <c r="E848" s="343"/>
      <c r="F848" s="343"/>
      <c r="G848" s="343"/>
      <c r="H848" s="343"/>
      <c r="I848" s="343"/>
      <c r="J848" s="344">
        <v>5012801002680</v>
      </c>
      <c r="K848" s="345"/>
      <c r="L848" s="345"/>
      <c r="M848" s="345"/>
      <c r="N848" s="345"/>
      <c r="O848" s="345"/>
      <c r="P848" s="359" t="s">
        <v>834</v>
      </c>
      <c r="Q848" s="346"/>
      <c r="R848" s="346"/>
      <c r="S848" s="346"/>
      <c r="T848" s="346"/>
      <c r="U848" s="346"/>
      <c r="V848" s="346"/>
      <c r="W848" s="346"/>
      <c r="X848" s="346"/>
      <c r="Y848" s="347">
        <v>6</v>
      </c>
      <c r="Z848" s="348"/>
      <c r="AA848" s="348"/>
      <c r="AB848" s="349"/>
      <c r="AC848" s="350" t="s">
        <v>853</v>
      </c>
      <c r="AD848" s="351"/>
      <c r="AE848" s="351"/>
      <c r="AF848" s="351"/>
      <c r="AG848" s="351"/>
      <c r="AH848" s="352">
        <v>1</v>
      </c>
      <c r="AI848" s="353"/>
      <c r="AJ848" s="353"/>
      <c r="AK848" s="353"/>
      <c r="AL848" s="354">
        <v>89</v>
      </c>
      <c r="AM848" s="355"/>
      <c r="AN848" s="355"/>
      <c r="AO848" s="356"/>
      <c r="AP848" s="357" t="s">
        <v>874</v>
      </c>
      <c r="AQ848" s="357"/>
      <c r="AR848" s="357"/>
      <c r="AS848" s="357"/>
      <c r="AT848" s="357"/>
      <c r="AU848" s="357"/>
      <c r="AV848" s="357"/>
      <c r="AW848" s="357"/>
      <c r="AX848" s="357"/>
      <c r="AY848">
        <f>COUNTA($C$848)</f>
        <v>1</v>
      </c>
    </row>
    <row r="849" spans="1:51" ht="30" customHeight="1" x14ac:dyDescent="0.15">
      <c r="A849" s="370">
        <v>5</v>
      </c>
      <c r="B849" s="370">
        <v>1</v>
      </c>
      <c r="C849" s="358" t="s">
        <v>784</v>
      </c>
      <c r="D849" s="343"/>
      <c r="E849" s="343"/>
      <c r="F849" s="343"/>
      <c r="G849" s="343"/>
      <c r="H849" s="343"/>
      <c r="I849" s="343"/>
      <c r="J849" s="344">
        <v>5012801002680</v>
      </c>
      <c r="K849" s="345"/>
      <c r="L849" s="345"/>
      <c r="M849" s="345"/>
      <c r="N849" s="345"/>
      <c r="O849" s="345"/>
      <c r="P849" s="346" t="s">
        <v>834</v>
      </c>
      <c r="Q849" s="346"/>
      <c r="R849" s="346"/>
      <c r="S849" s="346"/>
      <c r="T849" s="346"/>
      <c r="U849" s="346"/>
      <c r="V849" s="346"/>
      <c r="W849" s="346"/>
      <c r="X849" s="346"/>
      <c r="Y849" s="347">
        <v>0</v>
      </c>
      <c r="Z849" s="348"/>
      <c r="AA849" s="348"/>
      <c r="AB849" s="349"/>
      <c r="AC849" s="350" t="s">
        <v>854</v>
      </c>
      <c r="AD849" s="351"/>
      <c r="AE849" s="351"/>
      <c r="AF849" s="351"/>
      <c r="AG849" s="351"/>
      <c r="AH849" s="352" t="s">
        <v>833</v>
      </c>
      <c r="AI849" s="353"/>
      <c r="AJ849" s="353"/>
      <c r="AK849" s="353"/>
      <c r="AL849" s="352" t="s">
        <v>833</v>
      </c>
      <c r="AM849" s="353"/>
      <c r="AN849" s="353"/>
      <c r="AO849" s="353"/>
      <c r="AP849" s="357" t="s">
        <v>874</v>
      </c>
      <c r="AQ849" s="357"/>
      <c r="AR849" s="357"/>
      <c r="AS849" s="357"/>
      <c r="AT849" s="357"/>
      <c r="AU849" s="357"/>
      <c r="AV849" s="357"/>
      <c r="AW849" s="357"/>
      <c r="AX849" s="357"/>
      <c r="AY849">
        <f>COUNTA($C$849)</f>
        <v>1</v>
      </c>
    </row>
    <row r="850" spans="1:51" ht="30" customHeight="1" x14ac:dyDescent="0.15">
      <c r="A850" s="370">
        <v>6</v>
      </c>
      <c r="B850" s="370">
        <v>1</v>
      </c>
      <c r="C850" s="358" t="s">
        <v>785</v>
      </c>
      <c r="D850" s="343"/>
      <c r="E850" s="343"/>
      <c r="F850" s="343"/>
      <c r="G850" s="343"/>
      <c r="H850" s="343"/>
      <c r="I850" s="343"/>
      <c r="J850" s="344">
        <v>9030001005895</v>
      </c>
      <c r="K850" s="345"/>
      <c r="L850" s="345"/>
      <c r="M850" s="345"/>
      <c r="N850" s="345"/>
      <c r="O850" s="345"/>
      <c r="P850" s="346" t="s">
        <v>835</v>
      </c>
      <c r="Q850" s="346"/>
      <c r="R850" s="346"/>
      <c r="S850" s="346"/>
      <c r="T850" s="346"/>
      <c r="U850" s="346"/>
      <c r="V850" s="346"/>
      <c r="W850" s="346"/>
      <c r="X850" s="346"/>
      <c r="Y850" s="347">
        <v>8</v>
      </c>
      <c r="Z850" s="348"/>
      <c r="AA850" s="348"/>
      <c r="AB850" s="349"/>
      <c r="AC850" s="350" t="s">
        <v>855</v>
      </c>
      <c r="AD850" s="351"/>
      <c r="AE850" s="351"/>
      <c r="AF850" s="351"/>
      <c r="AG850" s="351"/>
      <c r="AH850" s="352">
        <v>1</v>
      </c>
      <c r="AI850" s="353"/>
      <c r="AJ850" s="353"/>
      <c r="AK850" s="353"/>
      <c r="AL850" s="354">
        <v>88.8</v>
      </c>
      <c r="AM850" s="355"/>
      <c r="AN850" s="355"/>
      <c r="AO850" s="356"/>
      <c r="AP850" s="357" t="s">
        <v>874</v>
      </c>
      <c r="AQ850" s="357"/>
      <c r="AR850" s="357"/>
      <c r="AS850" s="357"/>
      <c r="AT850" s="357"/>
      <c r="AU850" s="357"/>
      <c r="AV850" s="357"/>
      <c r="AW850" s="357"/>
      <c r="AX850" s="357"/>
      <c r="AY850">
        <f>COUNTA($C$850)</f>
        <v>1</v>
      </c>
    </row>
    <row r="851" spans="1:51" ht="30" customHeight="1" x14ac:dyDescent="0.15">
      <c r="A851" s="370">
        <v>7</v>
      </c>
      <c r="B851" s="370">
        <v>1</v>
      </c>
      <c r="C851" s="358" t="s">
        <v>785</v>
      </c>
      <c r="D851" s="343"/>
      <c r="E851" s="343"/>
      <c r="F851" s="343"/>
      <c r="G851" s="343"/>
      <c r="H851" s="343"/>
      <c r="I851" s="343"/>
      <c r="J851" s="344">
        <v>9030001005895</v>
      </c>
      <c r="K851" s="345"/>
      <c r="L851" s="345"/>
      <c r="M851" s="345"/>
      <c r="N851" s="345"/>
      <c r="O851" s="345"/>
      <c r="P851" s="346" t="s">
        <v>835</v>
      </c>
      <c r="Q851" s="346"/>
      <c r="R851" s="346"/>
      <c r="S851" s="346"/>
      <c r="T851" s="346"/>
      <c r="U851" s="346"/>
      <c r="V851" s="346"/>
      <c r="W851" s="346"/>
      <c r="X851" s="346"/>
      <c r="Y851" s="347">
        <v>3</v>
      </c>
      <c r="Z851" s="348"/>
      <c r="AA851" s="348"/>
      <c r="AB851" s="349"/>
      <c r="AC851" s="350" t="s">
        <v>855</v>
      </c>
      <c r="AD851" s="351"/>
      <c r="AE851" s="351"/>
      <c r="AF851" s="351"/>
      <c r="AG851" s="351"/>
      <c r="AH851" s="352">
        <v>2</v>
      </c>
      <c r="AI851" s="353"/>
      <c r="AJ851" s="353"/>
      <c r="AK851" s="353"/>
      <c r="AL851" s="354">
        <v>76.2</v>
      </c>
      <c r="AM851" s="355"/>
      <c r="AN851" s="355"/>
      <c r="AO851" s="356"/>
      <c r="AP851" s="357" t="s">
        <v>874</v>
      </c>
      <c r="AQ851" s="357"/>
      <c r="AR851" s="357"/>
      <c r="AS851" s="357"/>
      <c r="AT851" s="357"/>
      <c r="AU851" s="357"/>
      <c r="AV851" s="357"/>
      <c r="AW851" s="357"/>
      <c r="AX851" s="357"/>
      <c r="AY851">
        <f>COUNTA($C$851)</f>
        <v>1</v>
      </c>
    </row>
    <row r="852" spans="1:51" ht="30" customHeight="1" x14ac:dyDescent="0.15">
      <c r="A852" s="370">
        <v>8</v>
      </c>
      <c r="B852" s="370">
        <v>1</v>
      </c>
      <c r="C852" s="358" t="s">
        <v>786</v>
      </c>
      <c r="D852" s="343"/>
      <c r="E852" s="343"/>
      <c r="F852" s="343"/>
      <c r="G852" s="343"/>
      <c r="H852" s="343"/>
      <c r="I852" s="343"/>
      <c r="J852" s="344">
        <v>4180001035008</v>
      </c>
      <c r="K852" s="345"/>
      <c r="L852" s="345"/>
      <c r="M852" s="345"/>
      <c r="N852" s="345"/>
      <c r="O852" s="345"/>
      <c r="P852" s="346" t="s">
        <v>834</v>
      </c>
      <c r="Q852" s="346"/>
      <c r="R852" s="346"/>
      <c r="S852" s="346"/>
      <c r="T852" s="346"/>
      <c r="U852" s="346"/>
      <c r="V852" s="346"/>
      <c r="W852" s="346"/>
      <c r="X852" s="346"/>
      <c r="Y852" s="347">
        <v>6</v>
      </c>
      <c r="Z852" s="348"/>
      <c r="AA852" s="348"/>
      <c r="AB852" s="349"/>
      <c r="AC852" s="350" t="s">
        <v>853</v>
      </c>
      <c r="AD852" s="351"/>
      <c r="AE852" s="351"/>
      <c r="AF852" s="351"/>
      <c r="AG852" s="351"/>
      <c r="AH852" s="352">
        <v>1</v>
      </c>
      <c r="AI852" s="353"/>
      <c r="AJ852" s="353"/>
      <c r="AK852" s="353"/>
      <c r="AL852" s="354">
        <v>91</v>
      </c>
      <c r="AM852" s="355"/>
      <c r="AN852" s="355"/>
      <c r="AO852" s="356"/>
      <c r="AP852" s="357" t="s">
        <v>874</v>
      </c>
      <c r="AQ852" s="357"/>
      <c r="AR852" s="357"/>
      <c r="AS852" s="357"/>
      <c r="AT852" s="357"/>
      <c r="AU852" s="357"/>
      <c r="AV852" s="357"/>
      <c r="AW852" s="357"/>
      <c r="AX852" s="357"/>
      <c r="AY852">
        <f>COUNTA($C$852)</f>
        <v>1</v>
      </c>
    </row>
    <row r="853" spans="1:51" ht="30" customHeight="1" x14ac:dyDescent="0.15">
      <c r="A853" s="370">
        <v>9</v>
      </c>
      <c r="B853" s="370">
        <v>1</v>
      </c>
      <c r="C853" s="358" t="s">
        <v>787</v>
      </c>
      <c r="D853" s="343"/>
      <c r="E853" s="343"/>
      <c r="F853" s="343"/>
      <c r="G853" s="343"/>
      <c r="H853" s="343"/>
      <c r="I853" s="343"/>
      <c r="J853" s="344">
        <v>3120001037019</v>
      </c>
      <c r="K853" s="345"/>
      <c r="L853" s="345"/>
      <c r="M853" s="345"/>
      <c r="N853" s="345"/>
      <c r="O853" s="345"/>
      <c r="P853" s="346" t="s">
        <v>835</v>
      </c>
      <c r="Q853" s="346"/>
      <c r="R853" s="346"/>
      <c r="S853" s="346"/>
      <c r="T853" s="346"/>
      <c r="U853" s="346"/>
      <c r="V853" s="346"/>
      <c r="W853" s="346"/>
      <c r="X853" s="346"/>
      <c r="Y853" s="347">
        <v>6</v>
      </c>
      <c r="Z853" s="348"/>
      <c r="AA853" s="348"/>
      <c r="AB853" s="349"/>
      <c r="AC853" s="350" t="s">
        <v>855</v>
      </c>
      <c r="AD853" s="351"/>
      <c r="AE853" s="351"/>
      <c r="AF853" s="351"/>
      <c r="AG853" s="351"/>
      <c r="AH853" s="352">
        <v>2</v>
      </c>
      <c r="AI853" s="353"/>
      <c r="AJ853" s="353"/>
      <c r="AK853" s="353"/>
      <c r="AL853" s="354">
        <v>90.1</v>
      </c>
      <c r="AM853" s="355"/>
      <c r="AN853" s="355"/>
      <c r="AO853" s="356"/>
      <c r="AP853" s="357" t="s">
        <v>874</v>
      </c>
      <c r="AQ853" s="357"/>
      <c r="AR853" s="357"/>
      <c r="AS853" s="357"/>
      <c r="AT853" s="357"/>
      <c r="AU853" s="357"/>
      <c r="AV853" s="357"/>
      <c r="AW853" s="357"/>
      <c r="AX853" s="357"/>
      <c r="AY853">
        <f>COUNTA($C$853)</f>
        <v>1</v>
      </c>
    </row>
    <row r="854" spans="1:51" ht="30" customHeight="1" x14ac:dyDescent="0.15">
      <c r="A854" s="370">
        <v>10</v>
      </c>
      <c r="B854" s="370">
        <v>1</v>
      </c>
      <c r="C854" s="358" t="s">
        <v>787</v>
      </c>
      <c r="D854" s="343"/>
      <c r="E854" s="343"/>
      <c r="F854" s="343"/>
      <c r="G854" s="343"/>
      <c r="H854" s="343"/>
      <c r="I854" s="343"/>
      <c r="J854" s="344">
        <v>3120001037019</v>
      </c>
      <c r="K854" s="345"/>
      <c r="L854" s="345"/>
      <c r="M854" s="345"/>
      <c r="N854" s="345"/>
      <c r="O854" s="345"/>
      <c r="P854" s="346" t="s">
        <v>836</v>
      </c>
      <c r="Q854" s="346"/>
      <c r="R854" s="346"/>
      <c r="S854" s="346"/>
      <c r="T854" s="346"/>
      <c r="U854" s="346"/>
      <c r="V854" s="346"/>
      <c r="W854" s="346"/>
      <c r="X854" s="346"/>
      <c r="Y854" s="347">
        <v>0</v>
      </c>
      <c r="Z854" s="348"/>
      <c r="AA854" s="348"/>
      <c r="AB854" s="349"/>
      <c r="AC854" s="350" t="s">
        <v>854</v>
      </c>
      <c r="AD854" s="351"/>
      <c r="AE854" s="351"/>
      <c r="AF854" s="351"/>
      <c r="AG854" s="351"/>
      <c r="AH854" s="352" t="s">
        <v>833</v>
      </c>
      <c r="AI854" s="353"/>
      <c r="AJ854" s="353"/>
      <c r="AK854" s="353"/>
      <c r="AL854" s="352" t="s">
        <v>833</v>
      </c>
      <c r="AM854" s="353"/>
      <c r="AN854" s="353"/>
      <c r="AO854" s="353"/>
      <c r="AP854" s="357" t="s">
        <v>874</v>
      </c>
      <c r="AQ854" s="357"/>
      <c r="AR854" s="357"/>
      <c r="AS854" s="357"/>
      <c r="AT854" s="357"/>
      <c r="AU854" s="357"/>
      <c r="AV854" s="357"/>
      <c r="AW854" s="357"/>
      <c r="AX854" s="357"/>
      <c r="AY854">
        <f>COUNTA($C$854)</f>
        <v>1</v>
      </c>
    </row>
    <row r="855" spans="1:51" ht="30" customHeight="1" x14ac:dyDescent="0.15">
      <c r="A855" s="370">
        <v>11</v>
      </c>
      <c r="B855" s="370">
        <v>1</v>
      </c>
      <c r="C855" s="358" t="s">
        <v>787</v>
      </c>
      <c r="D855" s="343"/>
      <c r="E855" s="343"/>
      <c r="F855" s="343"/>
      <c r="G855" s="343"/>
      <c r="H855" s="343"/>
      <c r="I855" s="343"/>
      <c r="J855" s="344">
        <v>3120001037019</v>
      </c>
      <c r="K855" s="345"/>
      <c r="L855" s="345"/>
      <c r="M855" s="345"/>
      <c r="N855" s="345"/>
      <c r="O855" s="345"/>
      <c r="P855" s="346" t="s">
        <v>836</v>
      </c>
      <c r="Q855" s="346"/>
      <c r="R855" s="346"/>
      <c r="S855" s="346"/>
      <c r="T855" s="346"/>
      <c r="U855" s="346"/>
      <c r="V855" s="346"/>
      <c r="W855" s="346"/>
      <c r="X855" s="346"/>
      <c r="Y855" s="347">
        <v>0</v>
      </c>
      <c r="Z855" s="348"/>
      <c r="AA855" s="348"/>
      <c r="AB855" s="349"/>
      <c r="AC855" s="350" t="s">
        <v>854</v>
      </c>
      <c r="AD855" s="351"/>
      <c r="AE855" s="351"/>
      <c r="AF855" s="351"/>
      <c r="AG855" s="351"/>
      <c r="AH855" s="352" t="s">
        <v>833</v>
      </c>
      <c r="AI855" s="353"/>
      <c r="AJ855" s="353"/>
      <c r="AK855" s="353"/>
      <c r="AL855" s="352" t="s">
        <v>833</v>
      </c>
      <c r="AM855" s="353"/>
      <c r="AN855" s="353"/>
      <c r="AO855" s="353"/>
      <c r="AP855" s="357" t="s">
        <v>874</v>
      </c>
      <c r="AQ855" s="357"/>
      <c r="AR855" s="357"/>
      <c r="AS855" s="357"/>
      <c r="AT855" s="357"/>
      <c r="AU855" s="357"/>
      <c r="AV855" s="357"/>
      <c r="AW855" s="357"/>
      <c r="AX855" s="357"/>
      <c r="AY855">
        <f>COUNTA($C$855)</f>
        <v>1</v>
      </c>
    </row>
    <row r="856" spans="1:51" ht="30" customHeight="1" x14ac:dyDescent="0.15">
      <c r="A856" s="370">
        <v>12</v>
      </c>
      <c r="B856" s="370">
        <v>1</v>
      </c>
      <c r="C856" s="358" t="s">
        <v>788</v>
      </c>
      <c r="D856" s="343"/>
      <c r="E856" s="343"/>
      <c r="F856" s="343"/>
      <c r="G856" s="343"/>
      <c r="H856" s="343"/>
      <c r="I856" s="343"/>
      <c r="J856" s="344">
        <v>3010001010696</v>
      </c>
      <c r="K856" s="345"/>
      <c r="L856" s="345"/>
      <c r="M856" s="345"/>
      <c r="N856" s="345"/>
      <c r="O856" s="345"/>
      <c r="P856" s="346" t="s">
        <v>834</v>
      </c>
      <c r="Q856" s="346"/>
      <c r="R856" s="346"/>
      <c r="S856" s="346"/>
      <c r="T856" s="346"/>
      <c r="U856" s="346"/>
      <c r="V856" s="346"/>
      <c r="W856" s="346"/>
      <c r="X856" s="346"/>
      <c r="Y856" s="347">
        <v>4</v>
      </c>
      <c r="Z856" s="348"/>
      <c r="AA856" s="348"/>
      <c r="AB856" s="349"/>
      <c r="AC856" s="350" t="s">
        <v>853</v>
      </c>
      <c r="AD856" s="351"/>
      <c r="AE856" s="351"/>
      <c r="AF856" s="351"/>
      <c r="AG856" s="351"/>
      <c r="AH856" s="352">
        <v>1</v>
      </c>
      <c r="AI856" s="353"/>
      <c r="AJ856" s="353"/>
      <c r="AK856" s="353"/>
      <c r="AL856" s="354">
        <v>86.4</v>
      </c>
      <c r="AM856" s="355"/>
      <c r="AN856" s="355"/>
      <c r="AO856" s="356"/>
      <c r="AP856" s="357" t="s">
        <v>874</v>
      </c>
      <c r="AQ856" s="357"/>
      <c r="AR856" s="357"/>
      <c r="AS856" s="357"/>
      <c r="AT856" s="357"/>
      <c r="AU856" s="357"/>
      <c r="AV856" s="357"/>
      <c r="AW856" s="357"/>
      <c r="AX856" s="357"/>
      <c r="AY856">
        <f>COUNTA($C$856)</f>
        <v>1</v>
      </c>
    </row>
    <row r="857" spans="1:51" ht="30" customHeight="1" x14ac:dyDescent="0.15">
      <c r="A857" s="370">
        <v>13</v>
      </c>
      <c r="B857" s="370">
        <v>1</v>
      </c>
      <c r="C857" s="358" t="s">
        <v>788</v>
      </c>
      <c r="D857" s="343"/>
      <c r="E857" s="343"/>
      <c r="F857" s="343"/>
      <c r="G857" s="343"/>
      <c r="H857" s="343"/>
      <c r="I857" s="343"/>
      <c r="J857" s="344">
        <v>3010001010696</v>
      </c>
      <c r="K857" s="345"/>
      <c r="L857" s="345"/>
      <c r="M857" s="345"/>
      <c r="N857" s="345"/>
      <c r="O857" s="345"/>
      <c r="P857" s="346" t="s">
        <v>834</v>
      </c>
      <c r="Q857" s="346"/>
      <c r="R857" s="346"/>
      <c r="S857" s="346"/>
      <c r="T857" s="346"/>
      <c r="U857" s="346"/>
      <c r="V857" s="346"/>
      <c r="W857" s="346"/>
      <c r="X857" s="346"/>
      <c r="Y857" s="347">
        <v>0.3</v>
      </c>
      <c r="Z857" s="348"/>
      <c r="AA857" s="348"/>
      <c r="AB857" s="349"/>
      <c r="AC857" s="350" t="s">
        <v>854</v>
      </c>
      <c r="AD857" s="351"/>
      <c r="AE857" s="351"/>
      <c r="AF857" s="351"/>
      <c r="AG857" s="351"/>
      <c r="AH857" s="352" t="s">
        <v>833</v>
      </c>
      <c r="AI857" s="353"/>
      <c r="AJ857" s="353"/>
      <c r="AK857" s="353"/>
      <c r="AL857" s="352" t="s">
        <v>833</v>
      </c>
      <c r="AM857" s="353"/>
      <c r="AN857" s="353"/>
      <c r="AO857" s="353"/>
      <c r="AP857" s="357" t="s">
        <v>874</v>
      </c>
      <c r="AQ857" s="357"/>
      <c r="AR857" s="357"/>
      <c r="AS857" s="357"/>
      <c r="AT857" s="357"/>
      <c r="AU857" s="357"/>
      <c r="AV857" s="357"/>
      <c r="AW857" s="357"/>
      <c r="AX857" s="357"/>
      <c r="AY857">
        <f>COUNTA($C$857)</f>
        <v>1</v>
      </c>
    </row>
    <row r="858" spans="1:51" ht="30" customHeight="1" x14ac:dyDescent="0.15">
      <c r="A858" s="370">
        <v>14</v>
      </c>
      <c r="B858" s="370">
        <v>1</v>
      </c>
      <c r="C858" s="358" t="s">
        <v>788</v>
      </c>
      <c r="D858" s="343"/>
      <c r="E858" s="343"/>
      <c r="F858" s="343"/>
      <c r="G858" s="343"/>
      <c r="H858" s="343"/>
      <c r="I858" s="343"/>
      <c r="J858" s="344">
        <v>3010001010696</v>
      </c>
      <c r="K858" s="345"/>
      <c r="L858" s="345"/>
      <c r="M858" s="345"/>
      <c r="N858" s="345"/>
      <c r="O858" s="345"/>
      <c r="P858" s="346" t="s">
        <v>834</v>
      </c>
      <c r="Q858" s="346"/>
      <c r="R858" s="346"/>
      <c r="S858" s="346"/>
      <c r="T858" s="346"/>
      <c r="U858" s="346"/>
      <c r="V858" s="346"/>
      <c r="W858" s="346"/>
      <c r="X858" s="346"/>
      <c r="Y858" s="347">
        <v>0.1</v>
      </c>
      <c r="Z858" s="348"/>
      <c r="AA858" s="348"/>
      <c r="AB858" s="349"/>
      <c r="AC858" s="350" t="s">
        <v>854</v>
      </c>
      <c r="AD858" s="351"/>
      <c r="AE858" s="351"/>
      <c r="AF858" s="351"/>
      <c r="AG858" s="351"/>
      <c r="AH858" s="352" t="s">
        <v>833</v>
      </c>
      <c r="AI858" s="353"/>
      <c r="AJ858" s="353"/>
      <c r="AK858" s="353"/>
      <c r="AL858" s="352" t="s">
        <v>833</v>
      </c>
      <c r="AM858" s="353"/>
      <c r="AN858" s="353"/>
      <c r="AO858" s="353"/>
      <c r="AP858" s="357" t="s">
        <v>874</v>
      </c>
      <c r="AQ858" s="357"/>
      <c r="AR858" s="357"/>
      <c r="AS858" s="357"/>
      <c r="AT858" s="357"/>
      <c r="AU858" s="357"/>
      <c r="AV858" s="357"/>
      <c r="AW858" s="357"/>
      <c r="AX858" s="357"/>
      <c r="AY858">
        <f>COUNTA($C$858)</f>
        <v>1</v>
      </c>
    </row>
    <row r="859" spans="1:51" ht="30" customHeight="1" x14ac:dyDescent="0.15">
      <c r="A859" s="370">
        <v>15</v>
      </c>
      <c r="B859" s="370">
        <v>1</v>
      </c>
      <c r="C859" s="358" t="s">
        <v>788</v>
      </c>
      <c r="D859" s="343"/>
      <c r="E859" s="343"/>
      <c r="F859" s="343"/>
      <c r="G859" s="343"/>
      <c r="H859" s="343"/>
      <c r="I859" s="343"/>
      <c r="J859" s="344">
        <v>3010001010696</v>
      </c>
      <c r="K859" s="345"/>
      <c r="L859" s="345"/>
      <c r="M859" s="345"/>
      <c r="N859" s="345"/>
      <c r="O859" s="345"/>
      <c r="P859" s="346" t="s">
        <v>834</v>
      </c>
      <c r="Q859" s="346"/>
      <c r="R859" s="346"/>
      <c r="S859" s="346"/>
      <c r="T859" s="346"/>
      <c r="U859" s="346"/>
      <c r="V859" s="346"/>
      <c r="W859" s="346"/>
      <c r="X859" s="346"/>
      <c r="Y859" s="347">
        <v>0</v>
      </c>
      <c r="Z859" s="348"/>
      <c r="AA859" s="348"/>
      <c r="AB859" s="349"/>
      <c r="AC859" s="350" t="s">
        <v>854</v>
      </c>
      <c r="AD859" s="351"/>
      <c r="AE859" s="351"/>
      <c r="AF859" s="351"/>
      <c r="AG859" s="351"/>
      <c r="AH859" s="352" t="s">
        <v>833</v>
      </c>
      <c r="AI859" s="353"/>
      <c r="AJ859" s="353"/>
      <c r="AK859" s="353"/>
      <c r="AL859" s="352" t="s">
        <v>833</v>
      </c>
      <c r="AM859" s="353"/>
      <c r="AN859" s="353"/>
      <c r="AO859" s="353"/>
      <c r="AP859" s="357" t="s">
        <v>874</v>
      </c>
      <c r="AQ859" s="357"/>
      <c r="AR859" s="357"/>
      <c r="AS859" s="357"/>
      <c r="AT859" s="357"/>
      <c r="AU859" s="357"/>
      <c r="AV859" s="357"/>
      <c r="AW859" s="357"/>
      <c r="AX859" s="357"/>
      <c r="AY859">
        <f>COUNTA($C$859)</f>
        <v>1</v>
      </c>
    </row>
    <row r="860" spans="1:51" ht="30" customHeight="1" x14ac:dyDescent="0.15">
      <c r="A860" s="370">
        <v>16</v>
      </c>
      <c r="B860" s="370">
        <v>1</v>
      </c>
      <c r="C860" s="358" t="s">
        <v>789</v>
      </c>
      <c r="D860" s="343"/>
      <c r="E860" s="343"/>
      <c r="F860" s="343"/>
      <c r="G860" s="343"/>
      <c r="H860" s="343"/>
      <c r="I860" s="343"/>
      <c r="J860" s="344">
        <v>1370001006652</v>
      </c>
      <c r="K860" s="345"/>
      <c r="L860" s="345"/>
      <c r="M860" s="345"/>
      <c r="N860" s="345"/>
      <c r="O860" s="345"/>
      <c r="P860" s="346" t="s">
        <v>835</v>
      </c>
      <c r="Q860" s="346"/>
      <c r="R860" s="346"/>
      <c r="S860" s="346"/>
      <c r="T860" s="346"/>
      <c r="U860" s="346"/>
      <c r="V860" s="346"/>
      <c r="W860" s="346"/>
      <c r="X860" s="346"/>
      <c r="Y860" s="347">
        <v>3</v>
      </c>
      <c r="Z860" s="348"/>
      <c r="AA860" s="348"/>
      <c r="AB860" s="349"/>
      <c r="AC860" s="350" t="s">
        <v>857</v>
      </c>
      <c r="AD860" s="351"/>
      <c r="AE860" s="351"/>
      <c r="AF860" s="351"/>
      <c r="AG860" s="351"/>
      <c r="AH860" s="352">
        <v>3</v>
      </c>
      <c r="AI860" s="353"/>
      <c r="AJ860" s="353"/>
      <c r="AK860" s="353"/>
      <c r="AL860" s="354">
        <v>79.900000000000006</v>
      </c>
      <c r="AM860" s="355"/>
      <c r="AN860" s="355"/>
      <c r="AO860" s="356"/>
      <c r="AP860" s="357" t="s">
        <v>874</v>
      </c>
      <c r="AQ860" s="357"/>
      <c r="AR860" s="357"/>
      <c r="AS860" s="357"/>
      <c r="AT860" s="357"/>
      <c r="AU860" s="357"/>
      <c r="AV860" s="357"/>
      <c r="AW860" s="357"/>
      <c r="AX860" s="357"/>
      <c r="AY860">
        <f>COUNTA($C$860)</f>
        <v>1</v>
      </c>
    </row>
    <row r="861" spans="1:51" s="16" customFormat="1" ht="30" customHeight="1" x14ac:dyDescent="0.15">
      <c r="A861" s="370">
        <v>17</v>
      </c>
      <c r="B861" s="370">
        <v>1</v>
      </c>
      <c r="C861" s="358" t="s">
        <v>790</v>
      </c>
      <c r="D861" s="343"/>
      <c r="E861" s="343"/>
      <c r="F861" s="343"/>
      <c r="G861" s="343"/>
      <c r="H861" s="343"/>
      <c r="I861" s="343"/>
      <c r="J861" s="344">
        <v>7430001020195</v>
      </c>
      <c r="K861" s="345"/>
      <c r="L861" s="345"/>
      <c r="M861" s="345"/>
      <c r="N861" s="345"/>
      <c r="O861" s="345"/>
      <c r="P861" s="346" t="s">
        <v>835</v>
      </c>
      <c r="Q861" s="346"/>
      <c r="R861" s="346"/>
      <c r="S861" s="346"/>
      <c r="T861" s="346"/>
      <c r="U861" s="346"/>
      <c r="V861" s="346"/>
      <c r="W861" s="346"/>
      <c r="X861" s="346"/>
      <c r="Y861" s="347">
        <v>3</v>
      </c>
      <c r="Z861" s="348"/>
      <c r="AA861" s="348"/>
      <c r="AB861" s="349"/>
      <c r="AC861" s="350" t="s">
        <v>857</v>
      </c>
      <c r="AD861" s="351"/>
      <c r="AE861" s="351"/>
      <c r="AF861" s="351"/>
      <c r="AG861" s="351"/>
      <c r="AH861" s="352">
        <v>2</v>
      </c>
      <c r="AI861" s="353"/>
      <c r="AJ861" s="353"/>
      <c r="AK861" s="353"/>
      <c r="AL861" s="354">
        <v>77.8</v>
      </c>
      <c r="AM861" s="355"/>
      <c r="AN861" s="355"/>
      <c r="AO861" s="356"/>
      <c r="AP861" s="357" t="s">
        <v>874</v>
      </c>
      <c r="AQ861" s="357"/>
      <c r="AR861" s="357"/>
      <c r="AS861" s="357"/>
      <c r="AT861" s="357"/>
      <c r="AU861" s="357"/>
      <c r="AV861" s="357"/>
      <c r="AW861" s="357"/>
      <c r="AX861" s="357"/>
      <c r="AY861">
        <f>COUNTA($C$861)</f>
        <v>1</v>
      </c>
    </row>
    <row r="862" spans="1:51" ht="30" customHeight="1" x14ac:dyDescent="0.15">
      <c r="A862" s="370">
        <v>18</v>
      </c>
      <c r="B862" s="370">
        <v>1</v>
      </c>
      <c r="C862" s="358" t="s">
        <v>791</v>
      </c>
      <c r="D862" s="343"/>
      <c r="E862" s="343"/>
      <c r="F862" s="343"/>
      <c r="G862" s="343"/>
      <c r="H862" s="343"/>
      <c r="I862" s="343"/>
      <c r="J862" s="344">
        <v>4290001017721</v>
      </c>
      <c r="K862" s="345"/>
      <c r="L862" s="345"/>
      <c r="M862" s="345"/>
      <c r="N862" s="345"/>
      <c r="O862" s="345"/>
      <c r="P862" s="346" t="s">
        <v>835</v>
      </c>
      <c r="Q862" s="346"/>
      <c r="R862" s="346"/>
      <c r="S862" s="346"/>
      <c r="T862" s="346"/>
      <c r="U862" s="346"/>
      <c r="V862" s="346"/>
      <c r="W862" s="346"/>
      <c r="X862" s="346"/>
      <c r="Y862" s="347">
        <v>3</v>
      </c>
      <c r="Z862" s="348"/>
      <c r="AA862" s="348"/>
      <c r="AB862" s="349"/>
      <c r="AC862" s="350" t="s">
        <v>857</v>
      </c>
      <c r="AD862" s="351"/>
      <c r="AE862" s="351"/>
      <c r="AF862" s="351"/>
      <c r="AG862" s="351"/>
      <c r="AH862" s="352">
        <v>1</v>
      </c>
      <c r="AI862" s="353"/>
      <c r="AJ862" s="353"/>
      <c r="AK862" s="353"/>
      <c r="AL862" s="354">
        <v>85</v>
      </c>
      <c r="AM862" s="355"/>
      <c r="AN862" s="355"/>
      <c r="AO862" s="356"/>
      <c r="AP862" s="357" t="s">
        <v>874</v>
      </c>
      <c r="AQ862" s="357"/>
      <c r="AR862" s="357"/>
      <c r="AS862" s="357"/>
      <c r="AT862" s="357"/>
      <c r="AU862" s="357"/>
      <c r="AV862" s="357"/>
      <c r="AW862" s="357"/>
      <c r="AX862" s="357"/>
      <c r="AY862">
        <f>COUNTA($C$862)</f>
        <v>1</v>
      </c>
    </row>
    <row r="863" spans="1:51" ht="30" customHeight="1" x14ac:dyDescent="0.15">
      <c r="A863" s="370">
        <v>19</v>
      </c>
      <c r="B863" s="370">
        <v>1</v>
      </c>
      <c r="C863" s="358" t="s">
        <v>792</v>
      </c>
      <c r="D863" s="343"/>
      <c r="E863" s="343"/>
      <c r="F863" s="343"/>
      <c r="G863" s="343"/>
      <c r="H863" s="343"/>
      <c r="I863" s="343"/>
      <c r="J863" s="344">
        <v>1290001008681</v>
      </c>
      <c r="K863" s="345"/>
      <c r="L863" s="345"/>
      <c r="M863" s="345"/>
      <c r="N863" s="345"/>
      <c r="O863" s="345"/>
      <c r="P863" s="346" t="s">
        <v>834</v>
      </c>
      <c r="Q863" s="346"/>
      <c r="R863" s="346"/>
      <c r="S863" s="346"/>
      <c r="T863" s="346"/>
      <c r="U863" s="346"/>
      <c r="V863" s="346"/>
      <c r="W863" s="346"/>
      <c r="X863" s="346"/>
      <c r="Y863" s="347">
        <v>0.4</v>
      </c>
      <c r="Z863" s="348"/>
      <c r="AA863" s="348"/>
      <c r="AB863" s="349"/>
      <c r="AC863" s="350" t="s">
        <v>858</v>
      </c>
      <c r="AD863" s="351"/>
      <c r="AE863" s="351"/>
      <c r="AF863" s="351"/>
      <c r="AG863" s="351"/>
      <c r="AH863" s="352" t="s">
        <v>833</v>
      </c>
      <c r="AI863" s="353"/>
      <c r="AJ863" s="353"/>
      <c r="AK863" s="353"/>
      <c r="AL863" s="352" t="s">
        <v>833</v>
      </c>
      <c r="AM863" s="353"/>
      <c r="AN863" s="353"/>
      <c r="AO863" s="353"/>
      <c r="AP863" s="357" t="s">
        <v>874</v>
      </c>
      <c r="AQ863" s="357"/>
      <c r="AR863" s="357"/>
      <c r="AS863" s="357"/>
      <c r="AT863" s="357"/>
      <c r="AU863" s="357"/>
      <c r="AV863" s="357"/>
      <c r="AW863" s="357"/>
      <c r="AX863" s="357"/>
      <c r="AY863">
        <f>COUNTA($C$863)</f>
        <v>1</v>
      </c>
    </row>
    <row r="864" spans="1:51" ht="30" customHeight="1" x14ac:dyDescent="0.15">
      <c r="A864" s="370">
        <v>20</v>
      </c>
      <c r="B864" s="370">
        <v>1</v>
      </c>
      <c r="C864" s="358" t="s">
        <v>792</v>
      </c>
      <c r="D864" s="343"/>
      <c r="E864" s="343"/>
      <c r="F864" s="343"/>
      <c r="G864" s="343"/>
      <c r="H864" s="343"/>
      <c r="I864" s="343"/>
      <c r="J864" s="344">
        <v>1290001008681</v>
      </c>
      <c r="K864" s="345"/>
      <c r="L864" s="345"/>
      <c r="M864" s="345"/>
      <c r="N864" s="345"/>
      <c r="O864" s="345"/>
      <c r="P864" s="346" t="s">
        <v>834</v>
      </c>
      <c r="Q864" s="346"/>
      <c r="R864" s="346"/>
      <c r="S864" s="346"/>
      <c r="T864" s="346"/>
      <c r="U864" s="346"/>
      <c r="V864" s="346"/>
      <c r="W864" s="346"/>
      <c r="X864" s="346"/>
      <c r="Y864" s="347">
        <v>0.2</v>
      </c>
      <c r="Z864" s="348"/>
      <c r="AA864" s="348"/>
      <c r="AB864" s="349"/>
      <c r="AC864" s="350" t="s">
        <v>858</v>
      </c>
      <c r="AD864" s="351"/>
      <c r="AE864" s="351"/>
      <c r="AF864" s="351"/>
      <c r="AG864" s="351"/>
      <c r="AH864" s="352" t="s">
        <v>833</v>
      </c>
      <c r="AI864" s="353"/>
      <c r="AJ864" s="353"/>
      <c r="AK864" s="353"/>
      <c r="AL864" s="352" t="s">
        <v>833</v>
      </c>
      <c r="AM864" s="353"/>
      <c r="AN864" s="353"/>
      <c r="AO864" s="353"/>
      <c r="AP864" s="357" t="s">
        <v>874</v>
      </c>
      <c r="AQ864" s="357"/>
      <c r="AR864" s="357"/>
      <c r="AS864" s="357"/>
      <c r="AT864" s="357"/>
      <c r="AU864" s="357"/>
      <c r="AV864" s="357"/>
      <c r="AW864" s="357"/>
      <c r="AX864" s="357"/>
      <c r="AY864">
        <f>COUNTA($C$864)</f>
        <v>1</v>
      </c>
    </row>
    <row r="865" spans="1:51" ht="30" customHeight="1" x14ac:dyDescent="0.15">
      <c r="A865" s="370">
        <v>21</v>
      </c>
      <c r="B865" s="370">
        <v>1</v>
      </c>
      <c r="C865" s="358" t="s">
        <v>792</v>
      </c>
      <c r="D865" s="343"/>
      <c r="E865" s="343"/>
      <c r="F865" s="343"/>
      <c r="G865" s="343"/>
      <c r="H865" s="343"/>
      <c r="I865" s="343"/>
      <c r="J865" s="344">
        <v>1290001008681</v>
      </c>
      <c r="K865" s="345"/>
      <c r="L865" s="345"/>
      <c r="M865" s="345"/>
      <c r="N865" s="345"/>
      <c r="O865" s="345"/>
      <c r="P865" s="346" t="s">
        <v>834</v>
      </c>
      <c r="Q865" s="346"/>
      <c r="R865" s="346"/>
      <c r="S865" s="346"/>
      <c r="T865" s="346"/>
      <c r="U865" s="346"/>
      <c r="V865" s="346"/>
      <c r="W865" s="346"/>
      <c r="X865" s="346"/>
      <c r="Y865" s="347">
        <v>0.2</v>
      </c>
      <c r="Z865" s="348"/>
      <c r="AA865" s="348"/>
      <c r="AB865" s="349"/>
      <c r="AC865" s="350" t="s">
        <v>858</v>
      </c>
      <c r="AD865" s="351"/>
      <c r="AE865" s="351"/>
      <c r="AF865" s="351"/>
      <c r="AG865" s="351"/>
      <c r="AH865" s="352" t="s">
        <v>833</v>
      </c>
      <c r="AI865" s="353"/>
      <c r="AJ865" s="353"/>
      <c r="AK865" s="353"/>
      <c r="AL865" s="352" t="s">
        <v>833</v>
      </c>
      <c r="AM865" s="353"/>
      <c r="AN865" s="353"/>
      <c r="AO865" s="353"/>
      <c r="AP865" s="357" t="s">
        <v>874</v>
      </c>
      <c r="AQ865" s="357"/>
      <c r="AR865" s="357"/>
      <c r="AS865" s="357"/>
      <c r="AT865" s="357"/>
      <c r="AU865" s="357"/>
      <c r="AV865" s="357"/>
      <c r="AW865" s="357"/>
      <c r="AX865" s="357"/>
      <c r="AY865">
        <f>COUNTA($C$865)</f>
        <v>1</v>
      </c>
    </row>
    <row r="866" spans="1:51" ht="30" customHeight="1" x14ac:dyDescent="0.15">
      <c r="A866" s="370">
        <v>22</v>
      </c>
      <c r="B866" s="370">
        <v>1</v>
      </c>
      <c r="C866" s="358" t="s">
        <v>792</v>
      </c>
      <c r="D866" s="343"/>
      <c r="E866" s="343"/>
      <c r="F866" s="343"/>
      <c r="G866" s="343"/>
      <c r="H866" s="343"/>
      <c r="I866" s="343"/>
      <c r="J866" s="344">
        <v>1290001008681</v>
      </c>
      <c r="K866" s="345"/>
      <c r="L866" s="345"/>
      <c r="M866" s="345"/>
      <c r="N866" s="345"/>
      <c r="O866" s="345"/>
      <c r="P866" s="346" t="s">
        <v>834</v>
      </c>
      <c r="Q866" s="346"/>
      <c r="R866" s="346"/>
      <c r="S866" s="346"/>
      <c r="T866" s="346"/>
      <c r="U866" s="346"/>
      <c r="V866" s="346"/>
      <c r="W866" s="346"/>
      <c r="X866" s="346"/>
      <c r="Y866" s="347">
        <v>0.2</v>
      </c>
      <c r="Z866" s="348"/>
      <c r="AA866" s="348"/>
      <c r="AB866" s="349"/>
      <c r="AC866" s="350" t="s">
        <v>858</v>
      </c>
      <c r="AD866" s="351"/>
      <c r="AE866" s="351"/>
      <c r="AF866" s="351"/>
      <c r="AG866" s="351"/>
      <c r="AH866" s="352" t="s">
        <v>833</v>
      </c>
      <c r="AI866" s="353"/>
      <c r="AJ866" s="353"/>
      <c r="AK866" s="353"/>
      <c r="AL866" s="352" t="s">
        <v>833</v>
      </c>
      <c r="AM866" s="353"/>
      <c r="AN866" s="353"/>
      <c r="AO866" s="353"/>
      <c r="AP866" s="357" t="s">
        <v>874</v>
      </c>
      <c r="AQ866" s="357"/>
      <c r="AR866" s="357"/>
      <c r="AS866" s="357"/>
      <c r="AT866" s="357"/>
      <c r="AU866" s="357"/>
      <c r="AV866" s="357"/>
      <c r="AW866" s="357"/>
      <c r="AX866" s="357"/>
      <c r="AY866">
        <f>COUNTA($C$866)</f>
        <v>1</v>
      </c>
    </row>
    <row r="867" spans="1:51" ht="30" customHeight="1" x14ac:dyDescent="0.15">
      <c r="A867" s="370">
        <v>23</v>
      </c>
      <c r="B867" s="370">
        <v>1</v>
      </c>
      <c r="C867" s="358" t="s">
        <v>792</v>
      </c>
      <c r="D867" s="343"/>
      <c r="E867" s="343"/>
      <c r="F867" s="343"/>
      <c r="G867" s="343"/>
      <c r="H867" s="343"/>
      <c r="I867" s="343"/>
      <c r="J867" s="344">
        <v>1290001008681</v>
      </c>
      <c r="K867" s="345"/>
      <c r="L867" s="345"/>
      <c r="M867" s="345"/>
      <c r="N867" s="345"/>
      <c r="O867" s="345"/>
      <c r="P867" s="346" t="s">
        <v>834</v>
      </c>
      <c r="Q867" s="346"/>
      <c r="R867" s="346"/>
      <c r="S867" s="346"/>
      <c r="T867" s="346"/>
      <c r="U867" s="346"/>
      <c r="V867" s="346"/>
      <c r="W867" s="346"/>
      <c r="X867" s="346"/>
      <c r="Y867" s="347">
        <v>0.2</v>
      </c>
      <c r="Z867" s="348"/>
      <c r="AA867" s="348"/>
      <c r="AB867" s="349"/>
      <c r="AC867" s="350" t="s">
        <v>858</v>
      </c>
      <c r="AD867" s="351"/>
      <c r="AE867" s="351"/>
      <c r="AF867" s="351"/>
      <c r="AG867" s="351"/>
      <c r="AH867" s="352" t="s">
        <v>833</v>
      </c>
      <c r="AI867" s="353"/>
      <c r="AJ867" s="353"/>
      <c r="AK867" s="353"/>
      <c r="AL867" s="352" t="s">
        <v>833</v>
      </c>
      <c r="AM867" s="353"/>
      <c r="AN867" s="353"/>
      <c r="AO867" s="353"/>
      <c r="AP867" s="357" t="s">
        <v>874</v>
      </c>
      <c r="AQ867" s="357"/>
      <c r="AR867" s="357"/>
      <c r="AS867" s="357"/>
      <c r="AT867" s="357"/>
      <c r="AU867" s="357"/>
      <c r="AV867" s="357"/>
      <c r="AW867" s="357"/>
      <c r="AX867" s="357"/>
      <c r="AY867">
        <f>COUNTA($C$867)</f>
        <v>1</v>
      </c>
    </row>
    <row r="868" spans="1:51" ht="30" customHeight="1" x14ac:dyDescent="0.15">
      <c r="A868" s="370">
        <v>24</v>
      </c>
      <c r="B868" s="370">
        <v>1</v>
      </c>
      <c r="C868" s="358" t="s">
        <v>792</v>
      </c>
      <c r="D868" s="343"/>
      <c r="E868" s="343"/>
      <c r="F868" s="343"/>
      <c r="G868" s="343"/>
      <c r="H868" s="343"/>
      <c r="I868" s="343"/>
      <c r="J868" s="344">
        <v>1290001008681</v>
      </c>
      <c r="K868" s="345"/>
      <c r="L868" s="345"/>
      <c r="M868" s="345"/>
      <c r="N868" s="345"/>
      <c r="O868" s="345"/>
      <c r="P868" s="346" t="s">
        <v>834</v>
      </c>
      <c r="Q868" s="346"/>
      <c r="R868" s="346"/>
      <c r="S868" s="346"/>
      <c r="T868" s="346"/>
      <c r="U868" s="346"/>
      <c r="V868" s="346"/>
      <c r="W868" s="346"/>
      <c r="X868" s="346"/>
      <c r="Y868" s="347">
        <v>0.2</v>
      </c>
      <c r="Z868" s="348"/>
      <c r="AA868" s="348"/>
      <c r="AB868" s="349"/>
      <c r="AC868" s="350" t="s">
        <v>858</v>
      </c>
      <c r="AD868" s="351"/>
      <c r="AE868" s="351"/>
      <c r="AF868" s="351"/>
      <c r="AG868" s="351"/>
      <c r="AH868" s="352" t="s">
        <v>833</v>
      </c>
      <c r="AI868" s="353"/>
      <c r="AJ868" s="353"/>
      <c r="AK868" s="353"/>
      <c r="AL868" s="352" t="s">
        <v>833</v>
      </c>
      <c r="AM868" s="353"/>
      <c r="AN868" s="353"/>
      <c r="AO868" s="353"/>
      <c r="AP868" s="357" t="s">
        <v>874</v>
      </c>
      <c r="AQ868" s="357"/>
      <c r="AR868" s="357"/>
      <c r="AS868" s="357"/>
      <c r="AT868" s="357"/>
      <c r="AU868" s="357"/>
      <c r="AV868" s="357"/>
      <c r="AW868" s="357"/>
      <c r="AX868" s="357"/>
      <c r="AY868">
        <f>COUNTA($C$868)</f>
        <v>1</v>
      </c>
    </row>
    <row r="869" spans="1:51" ht="30" customHeight="1" x14ac:dyDescent="0.15">
      <c r="A869" s="370">
        <v>25</v>
      </c>
      <c r="B869" s="370">
        <v>1</v>
      </c>
      <c r="C869" s="358" t="s">
        <v>792</v>
      </c>
      <c r="D869" s="343"/>
      <c r="E869" s="343"/>
      <c r="F869" s="343"/>
      <c r="G869" s="343"/>
      <c r="H869" s="343"/>
      <c r="I869" s="343"/>
      <c r="J869" s="344">
        <v>1290001008681</v>
      </c>
      <c r="K869" s="345"/>
      <c r="L869" s="345"/>
      <c r="M869" s="345"/>
      <c r="N869" s="345"/>
      <c r="O869" s="345"/>
      <c r="P869" s="346" t="s">
        <v>834</v>
      </c>
      <c r="Q869" s="346"/>
      <c r="R869" s="346"/>
      <c r="S869" s="346"/>
      <c r="T869" s="346"/>
      <c r="U869" s="346"/>
      <c r="V869" s="346"/>
      <c r="W869" s="346"/>
      <c r="X869" s="346"/>
      <c r="Y869" s="347">
        <v>0.1</v>
      </c>
      <c r="Z869" s="348"/>
      <c r="AA869" s="348"/>
      <c r="AB869" s="349"/>
      <c r="AC869" s="350" t="s">
        <v>858</v>
      </c>
      <c r="AD869" s="351"/>
      <c r="AE869" s="351"/>
      <c r="AF869" s="351"/>
      <c r="AG869" s="351"/>
      <c r="AH869" s="352" t="s">
        <v>833</v>
      </c>
      <c r="AI869" s="353"/>
      <c r="AJ869" s="353"/>
      <c r="AK869" s="353"/>
      <c r="AL869" s="352" t="s">
        <v>833</v>
      </c>
      <c r="AM869" s="353"/>
      <c r="AN869" s="353"/>
      <c r="AO869" s="353"/>
      <c r="AP869" s="357" t="s">
        <v>874</v>
      </c>
      <c r="AQ869" s="357"/>
      <c r="AR869" s="357"/>
      <c r="AS869" s="357"/>
      <c r="AT869" s="357"/>
      <c r="AU869" s="357"/>
      <c r="AV869" s="357"/>
      <c r="AW869" s="357"/>
      <c r="AX869" s="357"/>
      <c r="AY869">
        <f>COUNTA($C$869)</f>
        <v>1</v>
      </c>
    </row>
    <row r="870" spans="1:51" ht="30" customHeight="1" x14ac:dyDescent="0.15">
      <c r="A870" s="370">
        <v>26</v>
      </c>
      <c r="B870" s="370">
        <v>1</v>
      </c>
      <c r="C870" s="358" t="s">
        <v>792</v>
      </c>
      <c r="D870" s="343"/>
      <c r="E870" s="343"/>
      <c r="F870" s="343"/>
      <c r="G870" s="343"/>
      <c r="H870" s="343"/>
      <c r="I870" s="343"/>
      <c r="J870" s="344">
        <v>1290001008681</v>
      </c>
      <c r="K870" s="345"/>
      <c r="L870" s="345"/>
      <c r="M870" s="345"/>
      <c r="N870" s="345"/>
      <c r="O870" s="345"/>
      <c r="P870" s="346" t="s">
        <v>834</v>
      </c>
      <c r="Q870" s="346"/>
      <c r="R870" s="346"/>
      <c r="S870" s="346"/>
      <c r="T870" s="346"/>
      <c r="U870" s="346"/>
      <c r="V870" s="346"/>
      <c r="W870" s="346"/>
      <c r="X870" s="346"/>
      <c r="Y870" s="347">
        <v>0.1</v>
      </c>
      <c r="Z870" s="348"/>
      <c r="AA870" s="348"/>
      <c r="AB870" s="349"/>
      <c r="AC870" s="350" t="s">
        <v>858</v>
      </c>
      <c r="AD870" s="351"/>
      <c r="AE870" s="351"/>
      <c r="AF870" s="351"/>
      <c r="AG870" s="351"/>
      <c r="AH870" s="352" t="s">
        <v>833</v>
      </c>
      <c r="AI870" s="353"/>
      <c r="AJ870" s="353"/>
      <c r="AK870" s="353"/>
      <c r="AL870" s="352" t="s">
        <v>833</v>
      </c>
      <c r="AM870" s="353"/>
      <c r="AN870" s="353"/>
      <c r="AO870" s="353"/>
      <c r="AP870" s="357" t="s">
        <v>874</v>
      </c>
      <c r="AQ870" s="357"/>
      <c r="AR870" s="357"/>
      <c r="AS870" s="357"/>
      <c r="AT870" s="357"/>
      <c r="AU870" s="357"/>
      <c r="AV870" s="357"/>
      <c r="AW870" s="357"/>
      <c r="AX870" s="357"/>
      <c r="AY870">
        <f>COUNTA($C$870)</f>
        <v>1</v>
      </c>
    </row>
    <row r="871" spans="1:51" ht="30" customHeight="1" x14ac:dyDescent="0.15">
      <c r="A871" s="370">
        <v>27</v>
      </c>
      <c r="B871" s="370">
        <v>1</v>
      </c>
      <c r="C871" s="358" t="s">
        <v>792</v>
      </c>
      <c r="D871" s="343"/>
      <c r="E871" s="343"/>
      <c r="F871" s="343"/>
      <c r="G871" s="343"/>
      <c r="H871" s="343"/>
      <c r="I871" s="343"/>
      <c r="J871" s="344">
        <v>1290001008681</v>
      </c>
      <c r="K871" s="345"/>
      <c r="L871" s="345"/>
      <c r="M871" s="345"/>
      <c r="N871" s="345"/>
      <c r="O871" s="345"/>
      <c r="P871" s="346" t="s">
        <v>834</v>
      </c>
      <c r="Q871" s="346"/>
      <c r="R871" s="346"/>
      <c r="S871" s="346"/>
      <c r="T871" s="346"/>
      <c r="U871" s="346"/>
      <c r="V871" s="346"/>
      <c r="W871" s="346"/>
      <c r="X871" s="346"/>
      <c r="Y871" s="347">
        <v>0.1</v>
      </c>
      <c r="Z871" s="348"/>
      <c r="AA871" s="348"/>
      <c r="AB871" s="349"/>
      <c r="AC871" s="350" t="s">
        <v>858</v>
      </c>
      <c r="AD871" s="351"/>
      <c r="AE871" s="351"/>
      <c r="AF871" s="351"/>
      <c r="AG871" s="351"/>
      <c r="AH871" s="352" t="s">
        <v>833</v>
      </c>
      <c r="AI871" s="353"/>
      <c r="AJ871" s="353"/>
      <c r="AK871" s="353"/>
      <c r="AL871" s="352" t="s">
        <v>833</v>
      </c>
      <c r="AM871" s="353"/>
      <c r="AN871" s="353"/>
      <c r="AO871" s="353"/>
      <c r="AP871" s="357" t="s">
        <v>874</v>
      </c>
      <c r="AQ871" s="357"/>
      <c r="AR871" s="357"/>
      <c r="AS871" s="357"/>
      <c r="AT871" s="357"/>
      <c r="AU871" s="357"/>
      <c r="AV871" s="357"/>
      <c r="AW871" s="357"/>
      <c r="AX871" s="357"/>
      <c r="AY871">
        <f>COUNTA($C$871)</f>
        <v>1</v>
      </c>
    </row>
    <row r="872" spans="1:51" ht="30" customHeight="1" x14ac:dyDescent="0.15">
      <c r="A872" s="370">
        <v>28</v>
      </c>
      <c r="B872" s="370">
        <v>1</v>
      </c>
      <c r="C872" s="358" t="s">
        <v>792</v>
      </c>
      <c r="D872" s="343"/>
      <c r="E872" s="343"/>
      <c r="F872" s="343"/>
      <c r="G872" s="343"/>
      <c r="H872" s="343"/>
      <c r="I872" s="343"/>
      <c r="J872" s="344">
        <v>1290001008681</v>
      </c>
      <c r="K872" s="345"/>
      <c r="L872" s="345"/>
      <c r="M872" s="345"/>
      <c r="N872" s="345"/>
      <c r="O872" s="345"/>
      <c r="P872" s="346" t="s">
        <v>834</v>
      </c>
      <c r="Q872" s="346"/>
      <c r="R872" s="346"/>
      <c r="S872" s="346"/>
      <c r="T872" s="346"/>
      <c r="U872" s="346"/>
      <c r="V872" s="346"/>
      <c r="W872" s="346"/>
      <c r="X872" s="346"/>
      <c r="Y872" s="347">
        <v>0.1</v>
      </c>
      <c r="Z872" s="348"/>
      <c r="AA872" s="348"/>
      <c r="AB872" s="349"/>
      <c r="AC872" s="350" t="s">
        <v>858</v>
      </c>
      <c r="AD872" s="351"/>
      <c r="AE872" s="351"/>
      <c r="AF872" s="351"/>
      <c r="AG872" s="351"/>
      <c r="AH872" s="352" t="s">
        <v>833</v>
      </c>
      <c r="AI872" s="353"/>
      <c r="AJ872" s="353"/>
      <c r="AK872" s="353"/>
      <c r="AL872" s="352" t="s">
        <v>833</v>
      </c>
      <c r="AM872" s="353"/>
      <c r="AN872" s="353"/>
      <c r="AO872" s="353"/>
      <c r="AP872" s="357" t="s">
        <v>874</v>
      </c>
      <c r="AQ872" s="357"/>
      <c r="AR872" s="357"/>
      <c r="AS872" s="357"/>
      <c r="AT872" s="357"/>
      <c r="AU872" s="357"/>
      <c r="AV872" s="357"/>
      <c r="AW872" s="357"/>
      <c r="AX872" s="357"/>
      <c r="AY872">
        <f>COUNTA($C$872)</f>
        <v>1</v>
      </c>
    </row>
    <row r="873" spans="1:51" ht="30" customHeight="1" x14ac:dyDescent="0.15">
      <c r="A873" s="370">
        <v>29</v>
      </c>
      <c r="B873" s="370">
        <v>1</v>
      </c>
      <c r="C873" s="358" t="s">
        <v>792</v>
      </c>
      <c r="D873" s="343"/>
      <c r="E873" s="343"/>
      <c r="F873" s="343"/>
      <c r="G873" s="343"/>
      <c r="H873" s="343"/>
      <c r="I873" s="343"/>
      <c r="J873" s="344">
        <v>1290001008681</v>
      </c>
      <c r="K873" s="345"/>
      <c r="L873" s="345"/>
      <c r="M873" s="345"/>
      <c r="N873" s="345"/>
      <c r="O873" s="345"/>
      <c r="P873" s="346" t="s">
        <v>834</v>
      </c>
      <c r="Q873" s="346"/>
      <c r="R873" s="346"/>
      <c r="S873" s="346"/>
      <c r="T873" s="346"/>
      <c r="U873" s="346"/>
      <c r="V873" s="346"/>
      <c r="W873" s="346"/>
      <c r="X873" s="346"/>
      <c r="Y873" s="347">
        <v>0.1</v>
      </c>
      <c r="Z873" s="348"/>
      <c r="AA873" s="348"/>
      <c r="AB873" s="349"/>
      <c r="AC873" s="350" t="s">
        <v>858</v>
      </c>
      <c r="AD873" s="351"/>
      <c r="AE873" s="351"/>
      <c r="AF873" s="351"/>
      <c r="AG873" s="351"/>
      <c r="AH873" s="352" t="s">
        <v>833</v>
      </c>
      <c r="AI873" s="353"/>
      <c r="AJ873" s="353"/>
      <c r="AK873" s="353"/>
      <c r="AL873" s="352" t="s">
        <v>833</v>
      </c>
      <c r="AM873" s="353"/>
      <c r="AN873" s="353"/>
      <c r="AO873" s="353"/>
      <c r="AP873" s="357" t="s">
        <v>874</v>
      </c>
      <c r="AQ873" s="357"/>
      <c r="AR873" s="357"/>
      <c r="AS873" s="357"/>
      <c r="AT873" s="357"/>
      <c r="AU873" s="357"/>
      <c r="AV873" s="357"/>
      <c r="AW873" s="357"/>
      <c r="AX873" s="357"/>
      <c r="AY873">
        <f>COUNTA($C$873)</f>
        <v>1</v>
      </c>
    </row>
    <row r="874" spans="1:51" ht="30" customHeight="1" x14ac:dyDescent="0.15">
      <c r="A874" s="370">
        <v>30</v>
      </c>
      <c r="B874" s="370">
        <v>1</v>
      </c>
      <c r="C874" s="358" t="s">
        <v>792</v>
      </c>
      <c r="D874" s="343"/>
      <c r="E874" s="343"/>
      <c r="F874" s="343"/>
      <c r="G874" s="343"/>
      <c r="H874" s="343"/>
      <c r="I874" s="343"/>
      <c r="J874" s="344">
        <v>1290001008681</v>
      </c>
      <c r="K874" s="345"/>
      <c r="L874" s="345"/>
      <c r="M874" s="345"/>
      <c r="N874" s="345"/>
      <c r="O874" s="345"/>
      <c r="P874" s="346" t="s">
        <v>834</v>
      </c>
      <c r="Q874" s="346"/>
      <c r="R874" s="346"/>
      <c r="S874" s="346"/>
      <c r="T874" s="346"/>
      <c r="U874" s="346"/>
      <c r="V874" s="346"/>
      <c r="W874" s="346"/>
      <c r="X874" s="346"/>
      <c r="Y874" s="347">
        <v>0.1</v>
      </c>
      <c r="Z874" s="348"/>
      <c r="AA874" s="348"/>
      <c r="AB874" s="349"/>
      <c r="AC874" s="350" t="s">
        <v>858</v>
      </c>
      <c r="AD874" s="351"/>
      <c r="AE874" s="351"/>
      <c r="AF874" s="351"/>
      <c r="AG874" s="351"/>
      <c r="AH874" s="352" t="s">
        <v>833</v>
      </c>
      <c r="AI874" s="353"/>
      <c r="AJ874" s="353"/>
      <c r="AK874" s="353"/>
      <c r="AL874" s="352" t="s">
        <v>833</v>
      </c>
      <c r="AM874" s="353"/>
      <c r="AN874" s="353"/>
      <c r="AO874" s="353"/>
      <c r="AP874" s="357" t="s">
        <v>874</v>
      </c>
      <c r="AQ874" s="357"/>
      <c r="AR874" s="357"/>
      <c r="AS874" s="357"/>
      <c r="AT874" s="357"/>
      <c r="AU874" s="357"/>
      <c r="AV874" s="357"/>
      <c r="AW874" s="357"/>
      <c r="AX874" s="357"/>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363</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793</v>
      </c>
      <c r="D878" s="343"/>
      <c r="E878" s="343"/>
      <c r="F878" s="343"/>
      <c r="G878" s="343"/>
      <c r="H878" s="343"/>
      <c r="I878" s="343"/>
      <c r="J878" s="344">
        <v>4010001049866</v>
      </c>
      <c r="K878" s="345"/>
      <c r="L878" s="345"/>
      <c r="M878" s="345"/>
      <c r="N878" s="345"/>
      <c r="O878" s="345"/>
      <c r="P878" s="346" t="s">
        <v>837</v>
      </c>
      <c r="Q878" s="346"/>
      <c r="R878" s="346"/>
      <c r="S878" s="346"/>
      <c r="T878" s="346"/>
      <c r="U878" s="346"/>
      <c r="V878" s="346"/>
      <c r="W878" s="346"/>
      <c r="X878" s="346"/>
      <c r="Y878" s="347">
        <v>14</v>
      </c>
      <c r="Z878" s="348"/>
      <c r="AA878" s="348"/>
      <c r="AB878" s="349"/>
      <c r="AC878" s="350" t="s">
        <v>859</v>
      </c>
      <c r="AD878" s="351"/>
      <c r="AE878" s="351"/>
      <c r="AF878" s="351"/>
      <c r="AG878" s="351"/>
      <c r="AH878" s="352" t="s">
        <v>833</v>
      </c>
      <c r="AI878" s="353"/>
      <c r="AJ878" s="353"/>
      <c r="AK878" s="353"/>
      <c r="AL878" s="352" t="s">
        <v>833</v>
      </c>
      <c r="AM878" s="353"/>
      <c r="AN878" s="353"/>
      <c r="AO878" s="353"/>
      <c r="AP878" s="357" t="s">
        <v>874</v>
      </c>
      <c r="AQ878" s="357"/>
      <c r="AR878" s="357"/>
      <c r="AS878" s="357"/>
      <c r="AT878" s="357"/>
      <c r="AU878" s="357"/>
      <c r="AV878" s="357"/>
      <c r="AW878" s="357"/>
      <c r="AX878" s="357"/>
      <c r="AY878">
        <f t="shared" si="118"/>
        <v>1</v>
      </c>
    </row>
    <row r="879" spans="1:51" ht="30" customHeight="1" x14ac:dyDescent="0.15">
      <c r="A879" s="370">
        <v>2</v>
      </c>
      <c r="B879" s="370">
        <v>1</v>
      </c>
      <c r="C879" s="358" t="s">
        <v>793</v>
      </c>
      <c r="D879" s="343"/>
      <c r="E879" s="343"/>
      <c r="F879" s="343"/>
      <c r="G879" s="343"/>
      <c r="H879" s="343"/>
      <c r="I879" s="343"/>
      <c r="J879" s="344" t="s">
        <v>830</v>
      </c>
      <c r="K879" s="345"/>
      <c r="L879" s="345"/>
      <c r="M879" s="345"/>
      <c r="N879" s="345"/>
      <c r="O879" s="345"/>
      <c r="P879" s="346" t="s">
        <v>837</v>
      </c>
      <c r="Q879" s="346"/>
      <c r="R879" s="346"/>
      <c r="S879" s="346"/>
      <c r="T879" s="346"/>
      <c r="U879" s="346"/>
      <c r="V879" s="346"/>
      <c r="W879" s="346"/>
      <c r="X879" s="346"/>
      <c r="Y879" s="347">
        <v>8</v>
      </c>
      <c r="Z879" s="348"/>
      <c r="AA879" s="348"/>
      <c r="AB879" s="349"/>
      <c r="AC879" s="350" t="s">
        <v>860</v>
      </c>
      <c r="AD879" s="351"/>
      <c r="AE879" s="351"/>
      <c r="AF879" s="351"/>
      <c r="AG879" s="351"/>
      <c r="AH879" s="352" t="s">
        <v>833</v>
      </c>
      <c r="AI879" s="353"/>
      <c r="AJ879" s="353"/>
      <c r="AK879" s="353"/>
      <c r="AL879" s="352" t="s">
        <v>833</v>
      </c>
      <c r="AM879" s="353"/>
      <c r="AN879" s="353"/>
      <c r="AO879" s="353"/>
      <c r="AP879" s="357" t="s">
        <v>874</v>
      </c>
      <c r="AQ879" s="357"/>
      <c r="AR879" s="357"/>
      <c r="AS879" s="357"/>
      <c r="AT879" s="357"/>
      <c r="AU879" s="357"/>
      <c r="AV879" s="357"/>
      <c r="AW879" s="357"/>
      <c r="AX879" s="357"/>
      <c r="AY879">
        <f>COUNTA($C$879)</f>
        <v>1</v>
      </c>
    </row>
    <row r="880" spans="1:51" ht="30" customHeight="1" x14ac:dyDescent="0.15">
      <c r="A880" s="370">
        <v>3</v>
      </c>
      <c r="B880" s="370">
        <v>1</v>
      </c>
      <c r="C880" s="358" t="s">
        <v>793</v>
      </c>
      <c r="D880" s="343"/>
      <c r="E880" s="343"/>
      <c r="F880" s="343"/>
      <c r="G880" s="343"/>
      <c r="H880" s="343"/>
      <c r="I880" s="343"/>
      <c r="J880" s="344" t="s">
        <v>830</v>
      </c>
      <c r="K880" s="345"/>
      <c r="L880" s="345"/>
      <c r="M880" s="345"/>
      <c r="N880" s="345"/>
      <c r="O880" s="345"/>
      <c r="P880" s="346" t="s">
        <v>837</v>
      </c>
      <c r="Q880" s="346"/>
      <c r="R880" s="346"/>
      <c r="S880" s="346"/>
      <c r="T880" s="346"/>
      <c r="U880" s="346"/>
      <c r="V880" s="346"/>
      <c r="W880" s="346"/>
      <c r="X880" s="346"/>
      <c r="Y880" s="347">
        <v>5</v>
      </c>
      <c r="Z880" s="348"/>
      <c r="AA880" s="348"/>
      <c r="AB880" s="349"/>
      <c r="AC880" s="350" t="s">
        <v>853</v>
      </c>
      <c r="AD880" s="351"/>
      <c r="AE880" s="351"/>
      <c r="AF880" s="351"/>
      <c r="AG880" s="351"/>
      <c r="AH880" s="352">
        <v>1</v>
      </c>
      <c r="AI880" s="353"/>
      <c r="AJ880" s="353"/>
      <c r="AK880" s="353"/>
      <c r="AL880" s="354">
        <v>65.099999999999994</v>
      </c>
      <c r="AM880" s="355"/>
      <c r="AN880" s="355"/>
      <c r="AO880" s="356"/>
      <c r="AP880" s="357" t="s">
        <v>874</v>
      </c>
      <c r="AQ880" s="357"/>
      <c r="AR880" s="357"/>
      <c r="AS880" s="357"/>
      <c r="AT880" s="357"/>
      <c r="AU880" s="357"/>
      <c r="AV880" s="357"/>
      <c r="AW880" s="357"/>
      <c r="AX880" s="357"/>
      <c r="AY880">
        <f>COUNTA($C$880)</f>
        <v>1</v>
      </c>
    </row>
    <row r="881" spans="1:51" ht="30" customHeight="1" x14ac:dyDescent="0.15">
      <c r="A881" s="370">
        <v>4</v>
      </c>
      <c r="B881" s="370">
        <v>1</v>
      </c>
      <c r="C881" s="358" t="s">
        <v>793</v>
      </c>
      <c r="D881" s="343"/>
      <c r="E881" s="343"/>
      <c r="F881" s="343"/>
      <c r="G881" s="343"/>
      <c r="H881" s="343"/>
      <c r="I881" s="343"/>
      <c r="J881" s="344">
        <v>4010001049866</v>
      </c>
      <c r="K881" s="345"/>
      <c r="L881" s="345"/>
      <c r="M881" s="345"/>
      <c r="N881" s="345"/>
      <c r="O881" s="345"/>
      <c r="P881" s="346" t="s">
        <v>837</v>
      </c>
      <c r="Q881" s="346"/>
      <c r="R881" s="346"/>
      <c r="S881" s="346"/>
      <c r="T881" s="346"/>
      <c r="U881" s="346"/>
      <c r="V881" s="346"/>
      <c r="W881" s="346"/>
      <c r="X881" s="346"/>
      <c r="Y881" s="347">
        <v>4</v>
      </c>
      <c r="Z881" s="348"/>
      <c r="AA881" s="348"/>
      <c r="AB881" s="349"/>
      <c r="AC881" s="350" t="s">
        <v>860</v>
      </c>
      <c r="AD881" s="351"/>
      <c r="AE881" s="351"/>
      <c r="AF881" s="351"/>
      <c r="AG881" s="351"/>
      <c r="AH881" s="352" t="s">
        <v>833</v>
      </c>
      <c r="AI881" s="353"/>
      <c r="AJ881" s="353"/>
      <c r="AK881" s="353"/>
      <c r="AL881" s="352" t="s">
        <v>833</v>
      </c>
      <c r="AM881" s="353"/>
      <c r="AN881" s="353"/>
      <c r="AO881" s="353"/>
      <c r="AP881" s="357" t="s">
        <v>874</v>
      </c>
      <c r="AQ881" s="357"/>
      <c r="AR881" s="357"/>
      <c r="AS881" s="357"/>
      <c r="AT881" s="357"/>
      <c r="AU881" s="357"/>
      <c r="AV881" s="357"/>
      <c r="AW881" s="357"/>
      <c r="AX881" s="357"/>
      <c r="AY881">
        <f>COUNTA($C$881)</f>
        <v>1</v>
      </c>
    </row>
    <row r="882" spans="1:51" ht="30" customHeight="1" x14ac:dyDescent="0.15">
      <c r="A882" s="370">
        <v>5</v>
      </c>
      <c r="B882" s="370">
        <v>1</v>
      </c>
      <c r="C882" s="358" t="s">
        <v>793</v>
      </c>
      <c r="D882" s="343"/>
      <c r="E882" s="343"/>
      <c r="F882" s="343"/>
      <c r="G882" s="343"/>
      <c r="H882" s="343"/>
      <c r="I882" s="343"/>
      <c r="J882" s="344" t="s">
        <v>830</v>
      </c>
      <c r="K882" s="345"/>
      <c r="L882" s="345"/>
      <c r="M882" s="345"/>
      <c r="N882" s="345"/>
      <c r="O882" s="345"/>
      <c r="P882" s="346" t="s">
        <v>837</v>
      </c>
      <c r="Q882" s="346"/>
      <c r="R882" s="346"/>
      <c r="S882" s="346"/>
      <c r="T882" s="346"/>
      <c r="U882" s="346"/>
      <c r="V882" s="346"/>
      <c r="W882" s="346"/>
      <c r="X882" s="346"/>
      <c r="Y882" s="347">
        <v>2</v>
      </c>
      <c r="Z882" s="348"/>
      <c r="AA882" s="348"/>
      <c r="AB882" s="349"/>
      <c r="AC882" s="350" t="s">
        <v>860</v>
      </c>
      <c r="AD882" s="351"/>
      <c r="AE882" s="351"/>
      <c r="AF882" s="351"/>
      <c r="AG882" s="351"/>
      <c r="AH882" s="352" t="s">
        <v>833</v>
      </c>
      <c r="AI882" s="353"/>
      <c r="AJ882" s="353"/>
      <c r="AK882" s="353"/>
      <c r="AL882" s="352" t="s">
        <v>833</v>
      </c>
      <c r="AM882" s="353"/>
      <c r="AN882" s="353"/>
      <c r="AO882" s="353"/>
      <c r="AP882" s="357" t="s">
        <v>874</v>
      </c>
      <c r="AQ882" s="357"/>
      <c r="AR882" s="357"/>
      <c r="AS882" s="357"/>
      <c r="AT882" s="357"/>
      <c r="AU882" s="357"/>
      <c r="AV882" s="357"/>
      <c r="AW882" s="357"/>
      <c r="AX882" s="357"/>
      <c r="AY882">
        <f>COUNTA($C$882)</f>
        <v>1</v>
      </c>
    </row>
    <row r="883" spans="1:51" ht="30" customHeight="1" x14ac:dyDescent="0.15">
      <c r="A883" s="370">
        <v>6</v>
      </c>
      <c r="B883" s="370">
        <v>1</v>
      </c>
      <c r="C883" s="358" t="s">
        <v>793</v>
      </c>
      <c r="D883" s="343"/>
      <c r="E883" s="343"/>
      <c r="F883" s="343"/>
      <c r="G883" s="343"/>
      <c r="H883" s="343"/>
      <c r="I883" s="343"/>
      <c r="J883" s="344">
        <v>4010001049866</v>
      </c>
      <c r="K883" s="345"/>
      <c r="L883" s="345"/>
      <c r="M883" s="345"/>
      <c r="N883" s="345"/>
      <c r="O883" s="345"/>
      <c r="P883" s="346" t="s">
        <v>837</v>
      </c>
      <c r="Q883" s="346"/>
      <c r="R883" s="346"/>
      <c r="S883" s="346"/>
      <c r="T883" s="346"/>
      <c r="U883" s="346"/>
      <c r="V883" s="346"/>
      <c r="W883" s="346"/>
      <c r="X883" s="346"/>
      <c r="Y883" s="347">
        <v>2</v>
      </c>
      <c r="Z883" s="348"/>
      <c r="AA883" s="348"/>
      <c r="AB883" s="349"/>
      <c r="AC883" s="350" t="s">
        <v>860</v>
      </c>
      <c r="AD883" s="351"/>
      <c r="AE883" s="351"/>
      <c r="AF883" s="351"/>
      <c r="AG883" s="351"/>
      <c r="AH883" s="352" t="s">
        <v>833</v>
      </c>
      <c r="AI883" s="353"/>
      <c r="AJ883" s="353"/>
      <c r="AK883" s="353"/>
      <c r="AL883" s="352" t="s">
        <v>833</v>
      </c>
      <c r="AM883" s="353"/>
      <c r="AN883" s="353"/>
      <c r="AO883" s="353"/>
      <c r="AP883" s="357" t="s">
        <v>874</v>
      </c>
      <c r="AQ883" s="357"/>
      <c r="AR883" s="357"/>
      <c r="AS883" s="357"/>
      <c r="AT883" s="357"/>
      <c r="AU883" s="357"/>
      <c r="AV883" s="357"/>
      <c r="AW883" s="357"/>
      <c r="AX883" s="357"/>
      <c r="AY883">
        <f>COUNTA($C$883)</f>
        <v>1</v>
      </c>
    </row>
    <row r="884" spans="1:51" ht="30" customHeight="1" x14ac:dyDescent="0.15">
      <c r="A884" s="370">
        <v>7</v>
      </c>
      <c r="B884" s="370">
        <v>1</v>
      </c>
      <c r="C884" s="358" t="s">
        <v>793</v>
      </c>
      <c r="D884" s="343"/>
      <c r="E884" s="343"/>
      <c r="F884" s="343"/>
      <c r="G884" s="343"/>
      <c r="H884" s="343"/>
      <c r="I884" s="343"/>
      <c r="J884" s="344">
        <v>4010001049866</v>
      </c>
      <c r="K884" s="345"/>
      <c r="L884" s="345"/>
      <c r="M884" s="345"/>
      <c r="N884" s="345"/>
      <c r="O884" s="345"/>
      <c r="P884" s="346" t="s">
        <v>837</v>
      </c>
      <c r="Q884" s="346"/>
      <c r="R884" s="346"/>
      <c r="S884" s="346"/>
      <c r="T884" s="346"/>
      <c r="U884" s="346"/>
      <c r="V884" s="346"/>
      <c r="W884" s="346"/>
      <c r="X884" s="346"/>
      <c r="Y884" s="347">
        <v>0.7</v>
      </c>
      <c r="Z884" s="348"/>
      <c r="AA884" s="348"/>
      <c r="AB884" s="349"/>
      <c r="AC884" s="350" t="s">
        <v>854</v>
      </c>
      <c r="AD884" s="351"/>
      <c r="AE884" s="351"/>
      <c r="AF884" s="351"/>
      <c r="AG884" s="351"/>
      <c r="AH884" s="352" t="s">
        <v>833</v>
      </c>
      <c r="AI884" s="353"/>
      <c r="AJ884" s="353"/>
      <c r="AK884" s="353"/>
      <c r="AL884" s="352" t="s">
        <v>833</v>
      </c>
      <c r="AM884" s="353"/>
      <c r="AN884" s="353"/>
      <c r="AO884" s="353"/>
      <c r="AP884" s="357" t="s">
        <v>874</v>
      </c>
      <c r="AQ884" s="357"/>
      <c r="AR884" s="357"/>
      <c r="AS884" s="357"/>
      <c r="AT884" s="357"/>
      <c r="AU884" s="357"/>
      <c r="AV884" s="357"/>
      <c r="AW884" s="357"/>
      <c r="AX884" s="357"/>
      <c r="AY884">
        <f>COUNTA($C$884)</f>
        <v>1</v>
      </c>
    </row>
    <row r="885" spans="1:51" ht="30" customHeight="1" x14ac:dyDescent="0.15">
      <c r="A885" s="370">
        <v>8</v>
      </c>
      <c r="B885" s="370">
        <v>1</v>
      </c>
      <c r="C885" s="358" t="s">
        <v>793</v>
      </c>
      <c r="D885" s="343"/>
      <c r="E885" s="343"/>
      <c r="F885" s="343"/>
      <c r="G885" s="343"/>
      <c r="H885" s="343"/>
      <c r="I885" s="343"/>
      <c r="J885" s="344">
        <v>4010001049866</v>
      </c>
      <c r="K885" s="345"/>
      <c r="L885" s="345"/>
      <c r="M885" s="345"/>
      <c r="N885" s="345"/>
      <c r="O885" s="345"/>
      <c r="P885" s="346" t="s">
        <v>837</v>
      </c>
      <c r="Q885" s="346"/>
      <c r="R885" s="346"/>
      <c r="S885" s="346"/>
      <c r="T885" s="346"/>
      <c r="U885" s="346"/>
      <c r="V885" s="346"/>
      <c r="W885" s="346"/>
      <c r="X885" s="346"/>
      <c r="Y885" s="347">
        <v>0.7</v>
      </c>
      <c r="Z885" s="348"/>
      <c r="AA885" s="348"/>
      <c r="AB885" s="349"/>
      <c r="AC885" s="350" t="s">
        <v>860</v>
      </c>
      <c r="AD885" s="351"/>
      <c r="AE885" s="351"/>
      <c r="AF885" s="351"/>
      <c r="AG885" s="351"/>
      <c r="AH885" s="352" t="s">
        <v>833</v>
      </c>
      <c r="AI885" s="353"/>
      <c r="AJ885" s="353"/>
      <c r="AK885" s="353"/>
      <c r="AL885" s="352" t="s">
        <v>833</v>
      </c>
      <c r="AM885" s="353"/>
      <c r="AN885" s="353"/>
      <c r="AO885" s="353"/>
      <c r="AP885" s="357" t="s">
        <v>874</v>
      </c>
      <c r="AQ885" s="357"/>
      <c r="AR885" s="357"/>
      <c r="AS885" s="357"/>
      <c r="AT885" s="357"/>
      <c r="AU885" s="357"/>
      <c r="AV885" s="357"/>
      <c r="AW885" s="357"/>
      <c r="AX885" s="357"/>
      <c r="AY885">
        <f>COUNTA($C$885)</f>
        <v>1</v>
      </c>
    </row>
    <row r="886" spans="1:51" ht="30" customHeight="1" x14ac:dyDescent="0.15">
      <c r="A886" s="370">
        <v>9</v>
      </c>
      <c r="B886" s="370">
        <v>1</v>
      </c>
      <c r="C886" s="358" t="s">
        <v>793</v>
      </c>
      <c r="D886" s="343"/>
      <c r="E886" s="343"/>
      <c r="F886" s="343"/>
      <c r="G886" s="343"/>
      <c r="H886" s="343"/>
      <c r="I886" s="343"/>
      <c r="J886" s="344">
        <v>4010001049866</v>
      </c>
      <c r="K886" s="345"/>
      <c r="L886" s="345"/>
      <c r="M886" s="345"/>
      <c r="N886" s="345"/>
      <c r="O886" s="345"/>
      <c r="P886" s="346" t="s">
        <v>837</v>
      </c>
      <c r="Q886" s="346"/>
      <c r="R886" s="346"/>
      <c r="S886" s="346"/>
      <c r="T886" s="346"/>
      <c r="U886" s="346"/>
      <c r="V886" s="346"/>
      <c r="W886" s="346"/>
      <c r="X886" s="346"/>
      <c r="Y886" s="347">
        <v>0.5</v>
      </c>
      <c r="Z886" s="348"/>
      <c r="AA886" s="348"/>
      <c r="AB886" s="349"/>
      <c r="AC886" s="350" t="s">
        <v>853</v>
      </c>
      <c r="AD886" s="351"/>
      <c r="AE886" s="351"/>
      <c r="AF886" s="351"/>
      <c r="AG886" s="351"/>
      <c r="AH886" s="352">
        <v>3</v>
      </c>
      <c r="AI886" s="353"/>
      <c r="AJ886" s="353"/>
      <c r="AK886" s="353"/>
      <c r="AL886" s="354">
        <v>66.599999999999994</v>
      </c>
      <c r="AM886" s="355"/>
      <c r="AN886" s="355"/>
      <c r="AO886" s="356"/>
      <c r="AP886" s="357" t="s">
        <v>874</v>
      </c>
      <c r="AQ886" s="357"/>
      <c r="AR886" s="357"/>
      <c r="AS886" s="357"/>
      <c r="AT886" s="357"/>
      <c r="AU886" s="357"/>
      <c r="AV886" s="357"/>
      <c r="AW886" s="357"/>
      <c r="AX886" s="357"/>
      <c r="AY886">
        <f>COUNTA($C$886)</f>
        <v>1</v>
      </c>
    </row>
    <row r="887" spans="1:51" ht="30" customHeight="1" x14ac:dyDescent="0.15">
      <c r="A887" s="370">
        <v>10</v>
      </c>
      <c r="B887" s="370">
        <v>1</v>
      </c>
      <c r="C887" s="358" t="s">
        <v>794</v>
      </c>
      <c r="D887" s="343"/>
      <c r="E887" s="343"/>
      <c r="F887" s="343"/>
      <c r="G887" s="343"/>
      <c r="H887" s="343"/>
      <c r="I887" s="343"/>
      <c r="J887" s="344">
        <v>3020001090176</v>
      </c>
      <c r="K887" s="345"/>
      <c r="L887" s="345"/>
      <c r="M887" s="345"/>
      <c r="N887" s="345"/>
      <c r="O887" s="345"/>
      <c r="P887" s="346" t="s">
        <v>837</v>
      </c>
      <c r="Q887" s="346"/>
      <c r="R887" s="346"/>
      <c r="S887" s="346"/>
      <c r="T887" s="346"/>
      <c r="U887" s="346"/>
      <c r="V887" s="346"/>
      <c r="W887" s="346"/>
      <c r="X887" s="346"/>
      <c r="Y887" s="347">
        <v>4</v>
      </c>
      <c r="Z887" s="348"/>
      <c r="AA887" s="348"/>
      <c r="AB887" s="349"/>
      <c r="AC887" s="350" t="s">
        <v>853</v>
      </c>
      <c r="AD887" s="351"/>
      <c r="AE887" s="351"/>
      <c r="AF887" s="351"/>
      <c r="AG887" s="351"/>
      <c r="AH887" s="352">
        <v>1</v>
      </c>
      <c r="AI887" s="353"/>
      <c r="AJ887" s="353"/>
      <c r="AK887" s="353"/>
      <c r="AL887" s="354">
        <v>86.5</v>
      </c>
      <c r="AM887" s="355"/>
      <c r="AN887" s="355"/>
      <c r="AO887" s="356"/>
      <c r="AP887" s="357" t="s">
        <v>874</v>
      </c>
      <c r="AQ887" s="357"/>
      <c r="AR887" s="357"/>
      <c r="AS887" s="357"/>
      <c r="AT887" s="357"/>
      <c r="AU887" s="357"/>
      <c r="AV887" s="357"/>
      <c r="AW887" s="357"/>
      <c r="AX887" s="357"/>
      <c r="AY887">
        <f>COUNTA($C$887)</f>
        <v>1</v>
      </c>
    </row>
    <row r="888" spans="1:51" ht="30" customHeight="1" x14ac:dyDescent="0.15">
      <c r="A888" s="370">
        <v>11</v>
      </c>
      <c r="B888" s="370">
        <v>1</v>
      </c>
      <c r="C888" s="358" t="s">
        <v>794</v>
      </c>
      <c r="D888" s="343"/>
      <c r="E888" s="343"/>
      <c r="F888" s="343"/>
      <c r="G888" s="343"/>
      <c r="H888" s="343"/>
      <c r="I888" s="343"/>
      <c r="J888" s="344" t="s">
        <v>831</v>
      </c>
      <c r="K888" s="345"/>
      <c r="L888" s="345"/>
      <c r="M888" s="345"/>
      <c r="N888" s="345"/>
      <c r="O888" s="345"/>
      <c r="P888" s="346" t="s">
        <v>837</v>
      </c>
      <c r="Q888" s="346"/>
      <c r="R888" s="346"/>
      <c r="S888" s="346"/>
      <c r="T888" s="346"/>
      <c r="U888" s="346"/>
      <c r="V888" s="346"/>
      <c r="W888" s="346"/>
      <c r="X888" s="346"/>
      <c r="Y888" s="347">
        <v>3</v>
      </c>
      <c r="Z888" s="348"/>
      <c r="AA888" s="348"/>
      <c r="AB888" s="349"/>
      <c r="AC888" s="350" t="s">
        <v>860</v>
      </c>
      <c r="AD888" s="351"/>
      <c r="AE888" s="351"/>
      <c r="AF888" s="351"/>
      <c r="AG888" s="351"/>
      <c r="AH888" s="352" t="s">
        <v>833</v>
      </c>
      <c r="AI888" s="353"/>
      <c r="AJ888" s="353"/>
      <c r="AK888" s="353"/>
      <c r="AL888" s="352" t="s">
        <v>833</v>
      </c>
      <c r="AM888" s="353"/>
      <c r="AN888" s="353"/>
      <c r="AO888" s="353"/>
      <c r="AP888" s="357" t="s">
        <v>874</v>
      </c>
      <c r="AQ888" s="357"/>
      <c r="AR888" s="357"/>
      <c r="AS888" s="357"/>
      <c r="AT888" s="357"/>
      <c r="AU888" s="357"/>
      <c r="AV888" s="357"/>
      <c r="AW888" s="357"/>
      <c r="AX888" s="357"/>
      <c r="AY888">
        <f>COUNTA($C$888)</f>
        <v>1</v>
      </c>
    </row>
    <row r="889" spans="1:51" ht="30" customHeight="1" x14ac:dyDescent="0.15">
      <c r="A889" s="370">
        <v>12</v>
      </c>
      <c r="B889" s="370">
        <v>1</v>
      </c>
      <c r="C889" s="358" t="s">
        <v>794</v>
      </c>
      <c r="D889" s="343"/>
      <c r="E889" s="343"/>
      <c r="F889" s="343"/>
      <c r="G889" s="343"/>
      <c r="H889" s="343"/>
      <c r="I889" s="343"/>
      <c r="J889" s="344" t="s">
        <v>831</v>
      </c>
      <c r="K889" s="345"/>
      <c r="L889" s="345"/>
      <c r="M889" s="345"/>
      <c r="N889" s="345"/>
      <c r="O889" s="345"/>
      <c r="P889" s="346" t="s">
        <v>837</v>
      </c>
      <c r="Q889" s="346"/>
      <c r="R889" s="346"/>
      <c r="S889" s="346"/>
      <c r="T889" s="346"/>
      <c r="U889" s="346"/>
      <c r="V889" s="346"/>
      <c r="W889" s="346"/>
      <c r="X889" s="346"/>
      <c r="Y889" s="347">
        <v>2</v>
      </c>
      <c r="Z889" s="348"/>
      <c r="AA889" s="348"/>
      <c r="AB889" s="349"/>
      <c r="AC889" s="350" t="s">
        <v>860</v>
      </c>
      <c r="AD889" s="351"/>
      <c r="AE889" s="351"/>
      <c r="AF889" s="351"/>
      <c r="AG889" s="351"/>
      <c r="AH889" s="352" t="s">
        <v>833</v>
      </c>
      <c r="AI889" s="353"/>
      <c r="AJ889" s="353"/>
      <c r="AK889" s="353"/>
      <c r="AL889" s="352" t="s">
        <v>833</v>
      </c>
      <c r="AM889" s="353"/>
      <c r="AN889" s="353"/>
      <c r="AO889" s="353"/>
      <c r="AP889" s="357" t="s">
        <v>874</v>
      </c>
      <c r="AQ889" s="357"/>
      <c r="AR889" s="357"/>
      <c r="AS889" s="357"/>
      <c r="AT889" s="357"/>
      <c r="AU889" s="357"/>
      <c r="AV889" s="357"/>
      <c r="AW889" s="357"/>
      <c r="AX889" s="357"/>
      <c r="AY889">
        <f>COUNTA($C$889)</f>
        <v>1</v>
      </c>
    </row>
    <row r="890" spans="1:51" ht="30" customHeight="1" x14ac:dyDescent="0.15">
      <c r="A890" s="370">
        <v>13</v>
      </c>
      <c r="B890" s="370">
        <v>1</v>
      </c>
      <c r="C890" s="358" t="s">
        <v>794</v>
      </c>
      <c r="D890" s="343"/>
      <c r="E890" s="343"/>
      <c r="F890" s="343"/>
      <c r="G890" s="343"/>
      <c r="H890" s="343"/>
      <c r="I890" s="343"/>
      <c r="J890" s="344" t="s">
        <v>831</v>
      </c>
      <c r="K890" s="345"/>
      <c r="L890" s="345"/>
      <c r="M890" s="345"/>
      <c r="N890" s="345"/>
      <c r="O890" s="345"/>
      <c r="P890" s="346" t="s">
        <v>837</v>
      </c>
      <c r="Q890" s="346"/>
      <c r="R890" s="346"/>
      <c r="S890" s="346"/>
      <c r="T890" s="346"/>
      <c r="U890" s="346"/>
      <c r="V890" s="346"/>
      <c r="W890" s="346"/>
      <c r="X890" s="346"/>
      <c r="Y890" s="347">
        <v>2</v>
      </c>
      <c r="Z890" s="348"/>
      <c r="AA890" s="348"/>
      <c r="AB890" s="349"/>
      <c r="AC890" s="350" t="s">
        <v>860</v>
      </c>
      <c r="AD890" s="351"/>
      <c r="AE890" s="351"/>
      <c r="AF890" s="351"/>
      <c r="AG890" s="351"/>
      <c r="AH890" s="352" t="s">
        <v>833</v>
      </c>
      <c r="AI890" s="353"/>
      <c r="AJ890" s="353"/>
      <c r="AK890" s="353"/>
      <c r="AL890" s="352" t="s">
        <v>833</v>
      </c>
      <c r="AM890" s="353"/>
      <c r="AN890" s="353"/>
      <c r="AO890" s="353"/>
      <c r="AP890" s="357" t="s">
        <v>874</v>
      </c>
      <c r="AQ890" s="357"/>
      <c r="AR890" s="357"/>
      <c r="AS890" s="357"/>
      <c r="AT890" s="357"/>
      <c r="AU890" s="357"/>
      <c r="AV890" s="357"/>
      <c r="AW890" s="357"/>
      <c r="AX890" s="357"/>
      <c r="AY890">
        <f>COUNTA($C$890)</f>
        <v>1</v>
      </c>
    </row>
    <row r="891" spans="1:51" ht="30" customHeight="1" x14ac:dyDescent="0.15">
      <c r="A891" s="370">
        <v>14</v>
      </c>
      <c r="B891" s="370">
        <v>1</v>
      </c>
      <c r="C891" s="358" t="s">
        <v>794</v>
      </c>
      <c r="D891" s="343"/>
      <c r="E891" s="343"/>
      <c r="F891" s="343"/>
      <c r="G891" s="343"/>
      <c r="H891" s="343"/>
      <c r="I891" s="343"/>
      <c r="J891" s="344" t="s">
        <v>831</v>
      </c>
      <c r="K891" s="345"/>
      <c r="L891" s="345"/>
      <c r="M891" s="345"/>
      <c r="N891" s="345"/>
      <c r="O891" s="345"/>
      <c r="P891" s="346" t="s">
        <v>837</v>
      </c>
      <c r="Q891" s="346"/>
      <c r="R891" s="346"/>
      <c r="S891" s="346"/>
      <c r="T891" s="346"/>
      <c r="U891" s="346"/>
      <c r="V891" s="346"/>
      <c r="W891" s="346"/>
      <c r="X891" s="346"/>
      <c r="Y891" s="347">
        <v>2</v>
      </c>
      <c r="Z891" s="348"/>
      <c r="AA891" s="348"/>
      <c r="AB891" s="349"/>
      <c r="AC891" s="350" t="s">
        <v>860</v>
      </c>
      <c r="AD891" s="351"/>
      <c r="AE891" s="351"/>
      <c r="AF891" s="351"/>
      <c r="AG891" s="351"/>
      <c r="AH891" s="352" t="s">
        <v>833</v>
      </c>
      <c r="AI891" s="353"/>
      <c r="AJ891" s="353"/>
      <c r="AK891" s="353"/>
      <c r="AL891" s="352" t="s">
        <v>833</v>
      </c>
      <c r="AM891" s="353"/>
      <c r="AN891" s="353"/>
      <c r="AO891" s="353"/>
      <c r="AP891" s="357" t="s">
        <v>874</v>
      </c>
      <c r="AQ891" s="357"/>
      <c r="AR891" s="357"/>
      <c r="AS891" s="357"/>
      <c r="AT891" s="357"/>
      <c r="AU891" s="357"/>
      <c r="AV891" s="357"/>
      <c r="AW891" s="357"/>
      <c r="AX891" s="357"/>
      <c r="AY891">
        <f>COUNTA($C$891)</f>
        <v>1</v>
      </c>
    </row>
    <row r="892" spans="1:51" ht="30" customHeight="1" x14ac:dyDescent="0.15">
      <c r="A892" s="370">
        <v>15</v>
      </c>
      <c r="B892" s="370">
        <v>1</v>
      </c>
      <c r="C892" s="358" t="s">
        <v>794</v>
      </c>
      <c r="D892" s="343"/>
      <c r="E892" s="343"/>
      <c r="F892" s="343"/>
      <c r="G892" s="343"/>
      <c r="H892" s="343"/>
      <c r="I892" s="343"/>
      <c r="J892" s="344" t="s">
        <v>831</v>
      </c>
      <c r="K892" s="345"/>
      <c r="L892" s="345"/>
      <c r="M892" s="345"/>
      <c r="N892" s="345"/>
      <c r="O892" s="345"/>
      <c r="P892" s="346" t="s">
        <v>837</v>
      </c>
      <c r="Q892" s="346"/>
      <c r="R892" s="346"/>
      <c r="S892" s="346"/>
      <c r="T892" s="346"/>
      <c r="U892" s="346"/>
      <c r="V892" s="346"/>
      <c r="W892" s="346"/>
      <c r="X892" s="346"/>
      <c r="Y892" s="347">
        <v>2</v>
      </c>
      <c r="Z892" s="348"/>
      <c r="AA892" s="348"/>
      <c r="AB892" s="349"/>
      <c r="AC892" s="350" t="s">
        <v>860</v>
      </c>
      <c r="AD892" s="351"/>
      <c r="AE892" s="351"/>
      <c r="AF892" s="351"/>
      <c r="AG892" s="351"/>
      <c r="AH892" s="352" t="s">
        <v>833</v>
      </c>
      <c r="AI892" s="353"/>
      <c r="AJ892" s="353"/>
      <c r="AK892" s="353"/>
      <c r="AL892" s="352" t="s">
        <v>833</v>
      </c>
      <c r="AM892" s="353"/>
      <c r="AN892" s="353"/>
      <c r="AO892" s="353"/>
      <c r="AP892" s="357" t="s">
        <v>874</v>
      </c>
      <c r="AQ892" s="357"/>
      <c r="AR892" s="357"/>
      <c r="AS892" s="357"/>
      <c r="AT892" s="357"/>
      <c r="AU892" s="357"/>
      <c r="AV892" s="357"/>
      <c r="AW892" s="357"/>
      <c r="AX892" s="357"/>
      <c r="AY892">
        <f>COUNTA($C$892)</f>
        <v>1</v>
      </c>
    </row>
    <row r="893" spans="1:51" ht="30" customHeight="1" x14ac:dyDescent="0.15">
      <c r="A893" s="370">
        <v>16</v>
      </c>
      <c r="B893" s="370">
        <v>1</v>
      </c>
      <c r="C893" s="358" t="s">
        <v>794</v>
      </c>
      <c r="D893" s="343"/>
      <c r="E893" s="343"/>
      <c r="F893" s="343"/>
      <c r="G893" s="343"/>
      <c r="H893" s="343"/>
      <c r="I893" s="343"/>
      <c r="J893" s="344" t="s">
        <v>831</v>
      </c>
      <c r="K893" s="345"/>
      <c r="L893" s="345"/>
      <c r="M893" s="345"/>
      <c r="N893" s="345"/>
      <c r="O893" s="345"/>
      <c r="P893" s="346" t="s">
        <v>837</v>
      </c>
      <c r="Q893" s="346"/>
      <c r="R893" s="346"/>
      <c r="S893" s="346"/>
      <c r="T893" s="346"/>
      <c r="U893" s="346"/>
      <c r="V893" s="346"/>
      <c r="W893" s="346"/>
      <c r="X893" s="346"/>
      <c r="Y893" s="347">
        <v>2</v>
      </c>
      <c r="Z893" s="348"/>
      <c r="AA893" s="348"/>
      <c r="AB893" s="349"/>
      <c r="AC893" s="350" t="s">
        <v>853</v>
      </c>
      <c r="AD893" s="351"/>
      <c r="AE893" s="351"/>
      <c r="AF893" s="351"/>
      <c r="AG893" s="351"/>
      <c r="AH893" s="352">
        <v>4</v>
      </c>
      <c r="AI893" s="353"/>
      <c r="AJ893" s="353"/>
      <c r="AK893" s="353"/>
      <c r="AL893" s="354">
        <v>60.9</v>
      </c>
      <c r="AM893" s="355"/>
      <c r="AN893" s="355"/>
      <c r="AO893" s="356"/>
      <c r="AP893" s="357" t="s">
        <v>874</v>
      </c>
      <c r="AQ893" s="357"/>
      <c r="AR893" s="357"/>
      <c r="AS893" s="357"/>
      <c r="AT893" s="357"/>
      <c r="AU893" s="357"/>
      <c r="AV893" s="357"/>
      <c r="AW893" s="357"/>
      <c r="AX893" s="357"/>
      <c r="AY893">
        <f>COUNTA($C$893)</f>
        <v>1</v>
      </c>
    </row>
    <row r="894" spans="1:51" s="16" customFormat="1" ht="30" customHeight="1" x14ac:dyDescent="0.15">
      <c r="A894" s="370">
        <v>17</v>
      </c>
      <c r="B894" s="370">
        <v>1</v>
      </c>
      <c r="C894" s="358" t="s">
        <v>794</v>
      </c>
      <c r="D894" s="343"/>
      <c r="E894" s="343"/>
      <c r="F894" s="343"/>
      <c r="G894" s="343"/>
      <c r="H894" s="343"/>
      <c r="I894" s="343"/>
      <c r="J894" s="344" t="s">
        <v>831</v>
      </c>
      <c r="K894" s="345"/>
      <c r="L894" s="345"/>
      <c r="M894" s="345"/>
      <c r="N894" s="345"/>
      <c r="O894" s="345"/>
      <c r="P894" s="346" t="s">
        <v>837</v>
      </c>
      <c r="Q894" s="346"/>
      <c r="R894" s="346"/>
      <c r="S894" s="346"/>
      <c r="T894" s="346"/>
      <c r="U894" s="346"/>
      <c r="V894" s="346"/>
      <c r="W894" s="346"/>
      <c r="X894" s="346"/>
      <c r="Y894" s="347">
        <v>2</v>
      </c>
      <c r="Z894" s="348"/>
      <c r="AA894" s="348"/>
      <c r="AB894" s="349"/>
      <c r="AC894" s="350" t="s">
        <v>853</v>
      </c>
      <c r="AD894" s="351"/>
      <c r="AE894" s="351"/>
      <c r="AF894" s="351"/>
      <c r="AG894" s="351"/>
      <c r="AH894" s="352">
        <v>3</v>
      </c>
      <c r="AI894" s="353"/>
      <c r="AJ894" s="353"/>
      <c r="AK894" s="353"/>
      <c r="AL894" s="354">
        <v>91.8</v>
      </c>
      <c r="AM894" s="355"/>
      <c r="AN894" s="355"/>
      <c r="AO894" s="356"/>
      <c r="AP894" s="357" t="s">
        <v>874</v>
      </c>
      <c r="AQ894" s="357"/>
      <c r="AR894" s="357"/>
      <c r="AS894" s="357"/>
      <c r="AT894" s="357"/>
      <c r="AU894" s="357"/>
      <c r="AV894" s="357"/>
      <c r="AW894" s="357"/>
      <c r="AX894" s="357"/>
      <c r="AY894">
        <f>COUNTA($C$894)</f>
        <v>1</v>
      </c>
    </row>
    <row r="895" spans="1:51" ht="30" customHeight="1" x14ac:dyDescent="0.15">
      <c r="A895" s="370">
        <v>18</v>
      </c>
      <c r="B895" s="370">
        <v>1</v>
      </c>
      <c r="C895" s="358" t="s">
        <v>794</v>
      </c>
      <c r="D895" s="343"/>
      <c r="E895" s="343"/>
      <c r="F895" s="343"/>
      <c r="G895" s="343"/>
      <c r="H895" s="343"/>
      <c r="I895" s="343"/>
      <c r="J895" s="344" t="s">
        <v>831</v>
      </c>
      <c r="K895" s="345"/>
      <c r="L895" s="345"/>
      <c r="M895" s="345"/>
      <c r="N895" s="345"/>
      <c r="O895" s="345"/>
      <c r="P895" s="346" t="s">
        <v>837</v>
      </c>
      <c r="Q895" s="346"/>
      <c r="R895" s="346"/>
      <c r="S895" s="346"/>
      <c r="T895" s="346"/>
      <c r="U895" s="346"/>
      <c r="V895" s="346"/>
      <c r="W895" s="346"/>
      <c r="X895" s="346"/>
      <c r="Y895" s="347">
        <v>1</v>
      </c>
      <c r="Z895" s="348"/>
      <c r="AA895" s="348"/>
      <c r="AB895" s="349"/>
      <c r="AC895" s="350" t="s">
        <v>860</v>
      </c>
      <c r="AD895" s="351"/>
      <c r="AE895" s="351"/>
      <c r="AF895" s="351"/>
      <c r="AG895" s="351"/>
      <c r="AH895" s="352" t="s">
        <v>833</v>
      </c>
      <c r="AI895" s="353"/>
      <c r="AJ895" s="353"/>
      <c r="AK895" s="353"/>
      <c r="AL895" s="352" t="s">
        <v>833</v>
      </c>
      <c r="AM895" s="353"/>
      <c r="AN895" s="353"/>
      <c r="AO895" s="353"/>
      <c r="AP895" s="357" t="s">
        <v>874</v>
      </c>
      <c r="AQ895" s="357"/>
      <c r="AR895" s="357"/>
      <c r="AS895" s="357"/>
      <c r="AT895" s="357"/>
      <c r="AU895" s="357"/>
      <c r="AV895" s="357"/>
      <c r="AW895" s="357"/>
      <c r="AX895" s="357"/>
      <c r="AY895">
        <f>COUNTA($C$895)</f>
        <v>1</v>
      </c>
    </row>
    <row r="896" spans="1:51" ht="30" customHeight="1" x14ac:dyDescent="0.15">
      <c r="A896" s="370">
        <v>19</v>
      </c>
      <c r="B896" s="370">
        <v>1</v>
      </c>
      <c r="C896" s="358" t="s">
        <v>794</v>
      </c>
      <c r="D896" s="343"/>
      <c r="E896" s="343"/>
      <c r="F896" s="343"/>
      <c r="G896" s="343"/>
      <c r="H896" s="343"/>
      <c r="I896" s="343"/>
      <c r="J896" s="344">
        <v>3020001090176</v>
      </c>
      <c r="K896" s="345"/>
      <c r="L896" s="345"/>
      <c r="M896" s="345"/>
      <c r="N896" s="345"/>
      <c r="O896" s="345"/>
      <c r="P896" s="346" t="s">
        <v>837</v>
      </c>
      <c r="Q896" s="346"/>
      <c r="R896" s="346"/>
      <c r="S896" s="346"/>
      <c r="T896" s="346"/>
      <c r="U896" s="346"/>
      <c r="V896" s="346"/>
      <c r="W896" s="346"/>
      <c r="X896" s="346"/>
      <c r="Y896" s="347">
        <v>1</v>
      </c>
      <c r="Z896" s="348"/>
      <c r="AA896" s="348"/>
      <c r="AB896" s="349"/>
      <c r="AC896" s="350" t="s">
        <v>860</v>
      </c>
      <c r="AD896" s="351"/>
      <c r="AE896" s="351"/>
      <c r="AF896" s="351"/>
      <c r="AG896" s="351"/>
      <c r="AH896" s="352" t="s">
        <v>833</v>
      </c>
      <c r="AI896" s="353"/>
      <c r="AJ896" s="353"/>
      <c r="AK896" s="353"/>
      <c r="AL896" s="352" t="s">
        <v>833</v>
      </c>
      <c r="AM896" s="353"/>
      <c r="AN896" s="353"/>
      <c r="AO896" s="353"/>
      <c r="AP896" s="357" t="s">
        <v>874</v>
      </c>
      <c r="AQ896" s="357"/>
      <c r="AR896" s="357"/>
      <c r="AS896" s="357"/>
      <c r="AT896" s="357"/>
      <c r="AU896" s="357"/>
      <c r="AV896" s="357"/>
      <c r="AW896" s="357"/>
      <c r="AX896" s="357"/>
      <c r="AY896">
        <f>COUNTA($C$896)</f>
        <v>1</v>
      </c>
    </row>
    <row r="897" spans="1:51" ht="30" customHeight="1" x14ac:dyDescent="0.15">
      <c r="A897" s="370">
        <v>20</v>
      </c>
      <c r="B897" s="370">
        <v>1</v>
      </c>
      <c r="C897" s="358" t="s">
        <v>794</v>
      </c>
      <c r="D897" s="343"/>
      <c r="E897" s="343"/>
      <c r="F897" s="343"/>
      <c r="G897" s="343"/>
      <c r="H897" s="343"/>
      <c r="I897" s="343"/>
      <c r="J897" s="344" t="s">
        <v>831</v>
      </c>
      <c r="K897" s="345"/>
      <c r="L897" s="345"/>
      <c r="M897" s="345"/>
      <c r="N897" s="345"/>
      <c r="O897" s="345"/>
      <c r="P897" s="346" t="s">
        <v>837</v>
      </c>
      <c r="Q897" s="346"/>
      <c r="R897" s="346"/>
      <c r="S897" s="346"/>
      <c r="T897" s="346"/>
      <c r="U897" s="346"/>
      <c r="V897" s="346"/>
      <c r="W897" s="346"/>
      <c r="X897" s="346"/>
      <c r="Y897" s="347">
        <v>1</v>
      </c>
      <c r="Z897" s="348"/>
      <c r="AA897" s="348"/>
      <c r="AB897" s="349"/>
      <c r="AC897" s="350" t="s">
        <v>860</v>
      </c>
      <c r="AD897" s="351"/>
      <c r="AE897" s="351"/>
      <c r="AF897" s="351"/>
      <c r="AG897" s="351"/>
      <c r="AH897" s="352" t="s">
        <v>833</v>
      </c>
      <c r="AI897" s="353"/>
      <c r="AJ897" s="353"/>
      <c r="AK897" s="353"/>
      <c r="AL897" s="352" t="s">
        <v>833</v>
      </c>
      <c r="AM897" s="353"/>
      <c r="AN897" s="353"/>
      <c r="AO897" s="353"/>
      <c r="AP897" s="357" t="s">
        <v>874</v>
      </c>
      <c r="AQ897" s="357"/>
      <c r="AR897" s="357"/>
      <c r="AS897" s="357"/>
      <c r="AT897" s="357"/>
      <c r="AU897" s="357"/>
      <c r="AV897" s="357"/>
      <c r="AW897" s="357"/>
      <c r="AX897" s="357"/>
      <c r="AY897">
        <f>COUNTA($C$897)</f>
        <v>1</v>
      </c>
    </row>
    <row r="898" spans="1:51" ht="30" customHeight="1" x14ac:dyDescent="0.15">
      <c r="A898" s="370">
        <v>21</v>
      </c>
      <c r="B898" s="370">
        <v>1</v>
      </c>
      <c r="C898" s="358" t="s">
        <v>794</v>
      </c>
      <c r="D898" s="343"/>
      <c r="E898" s="343"/>
      <c r="F898" s="343"/>
      <c r="G898" s="343"/>
      <c r="H898" s="343"/>
      <c r="I898" s="343"/>
      <c r="J898" s="344">
        <v>3020001090176</v>
      </c>
      <c r="K898" s="345"/>
      <c r="L898" s="345"/>
      <c r="M898" s="345"/>
      <c r="N898" s="345"/>
      <c r="O898" s="345"/>
      <c r="P898" s="346" t="s">
        <v>837</v>
      </c>
      <c r="Q898" s="346"/>
      <c r="R898" s="346"/>
      <c r="S898" s="346"/>
      <c r="T898" s="346"/>
      <c r="U898" s="346"/>
      <c r="V898" s="346"/>
      <c r="W898" s="346"/>
      <c r="X898" s="346"/>
      <c r="Y898" s="347">
        <v>0.8</v>
      </c>
      <c r="Z898" s="348"/>
      <c r="AA898" s="348"/>
      <c r="AB898" s="349"/>
      <c r="AC898" s="350" t="s">
        <v>860</v>
      </c>
      <c r="AD898" s="351"/>
      <c r="AE898" s="351"/>
      <c r="AF898" s="351"/>
      <c r="AG898" s="351"/>
      <c r="AH898" s="352" t="s">
        <v>833</v>
      </c>
      <c r="AI898" s="353"/>
      <c r="AJ898" s="353"/>
      <c r="AK898" s="353"/>
      <c r="AL898" s="352" t="s">
        <v>833</v>
      </c>
      <c r="AM898" s="353"/>
      <c r="AN898" s="353"/>
      <c r="AO898" s="353"/>
      <c r="AP898" s="357" t="s">
        <v>874</v>
      </c>
      <c r="AQ898" s="357"/>
      <c r="AR898" s="357"/>
      <c r="AS898" s="357"/>
      <c r="AT898" s="357"/>
      <c r="AU898" s="357"/>
      <c r="AV898" s="357"/>
      <c r="AW898" s="357"/>
      <c r="AX898" s="357"/>
      <c r="AY898">
        <f>COUNTA($C$898)</f>
        <v>1</v>
      </c>
    </row>
    <row r="899" spans="1:51" ht="30" customHeight="1" x14ac:dyDescent="0.15">
      <c r="A899" s="370">
        <v>22</v>
      </c>
      <c r="B899" s="370">
        <v>1</v>
      </c>
      <c r="C899" s="358" t="s">
        <v>794</v>
      </c>
      <c r="D899" s="343"/>
      <c r="E899" s="343"/>
      <c r="F899" s="343"/>
      <c r="G899" s="343"/>
      <c r="H899" s="343"/>
      <c r="I899" s="343"/>
      <c r="J899" s="344">
        <v>3020001090176</v>
      </c>
      <c r="K899" s="345"/>
      <c r="L899" s="345"/>
      <c r="M899" s="345"/>
      <c r="N899" s="345"/>
      <c r="O899" s="345"/>
      <c r="P899" s="346" t="s">
        <v>837</v>
      </c>
      <c r="Q899" s="346"/>
      <c r="R899" s="346"/>
      <c r="S899" s="346"/>
      <c r="T899" s="346"/>
      <c r="U899" s="346"/>
      <c r="V899" s="346"/>
      <c r="W899" s="346"/>
      <c r="X899" s="346"/>
      <c r="Y899" s="347">
        <v>0.6</v>
      </c>
      <c r="Z899" s="348"/>
      <c r="AA899" s="348"/>
      <c r="AB899" s="349"/>
      <c r="AC899" s="350" t="s">
        <v>860</v>
      </c>
      <c r="AD899" s="351"/>
      <c r="AE899" s="351"/>
      <c r="AF899" s="351"/>
      <c r="AG899" s="351"/>
      <c r="AH899" s="352" t="s">
        <v>833</v>
      </c>
      <c r="AI899" s="353"/>
      <c r="AJ899" s="353"/>
      <c r="AK899" s="353"/>
      <c r="AL899" s="352" t="s">
        <v>833</v>
      </c>
      <c r="AM899" s="353"/>
      <c r="AN899" s="353"/>
      <c r="AO899" s="353"/>
      <c r="AP899" s="357" t="s">
        <v>874</v>
      </c>
      <c r="AQ899" s="357"/>
      <c r="AR899" s="357"/>
      <c r="AS899" s="357"/>
      <c r="AT899" s="357"/>
      <c r="AU899" s="357"/>
      <c r="AV899" s="357"/>
      <c r="AW899" s="357"/>
      <c r="AX899" s="357"/>
      <c r="AY899">
        <f>COUNTA($C$899)</f>
        <v>1</v>
      </c>
    </row>
    <row r="900" spans="1:51" ht="30" customHeight="1" x14ac:dyDescent="0.15">
      <c r="A900" s="370">
        <v>23</v>
      </c>
      <c r="B900" s="370">
        <v>1</v>
      </c>
      <c r="C900" s="358" t="s">
        <v>794</v>
      </c>
      <c r="D900" s="343"/>
      <c r="E900" s="343"/>
      <c r="F900" s="343"/>
      <c r="G900" s="343"/>
      <c r="H900" s="343"/>
      <c r="I900" s="343"/>
      <c r="J900" s="344" t="s">
        <v>831</v>
      </c>
      <c r="K900" s="345"/>
      <c r="L900" s="345"/>
      <c r="M900" s="345"/>
      <c r="N900" s="345"/>
      <c r="O900" s="345"/>
      <c r="P900" s="346" t="s">
        <v>837</v>
      </c>
      <c r="Q900" s="346"/>
      <c r="R900" s="346"/>
      <c r="S900" s="346"/>
      <c r="T900" s="346"/>
      <c r="U900" s="346"/>
      <c r="V900" s="346"/>
      <c r="W900" s="346"/>
      <c r="X900" s="346"/>
      <c r="Y900" s="347">
        <v>0.6</v>
      </c>
      <c r="Z900" s="348"/>
      <c r="AA900" s="348"/>
      <c r="AB900" s="349"/>
      <c r="AC900" s="350" t="s">
        <v>860</v>
      </c>
      <c r="AD900" s="351"/>
      <c r="AE900" s="351"/>
      <c r="AF900" s="351"/>
      <c r="AG900" s="351"/>
      <c r="AH900" s="352" t="s">
        <v>833</v>
      </c>
      <c r="AI900" s="353"/>
      <c r="AJ900" s="353"/>
      <c r="AK900" s="353"/>
      <c r="AL900" s="352" t="s">
        <v>833</v>
      </c>
      <c r="AM900" s="353"/>
      <c r="AN900" s="353"/>
      <c r="AO900" s="353"/>
      <c r="AP900" s="357" t="s">
        <v>874</v>
      </c>
      <c r="AQ900" s="357"/>
      <c r="AR900" s="357"/>
      <c r="AS900" s="357"/>
      <c r="AT900" s="357"/>
      <c r="AU900" s="357"/>
      <c r="AV900" s="357"/>
      <c r="AW900" s="357"/>
      <c r="AX900" s="357"/>
      <c r="AY900">
        <f>COUNTA($C$900)</f>
        <v>1</v>
      </c>
    </row>
    <row r="901" spans="1:51" ht="30" customHeight="1" x14ac:dyDescent="0.15">
      <c r="A901" s="370">
        <v>24</v>
      </c>
      <c r="B901" s="370">
        <v>1</v>
      </c>
      <c r="C901" s="358" t="s">
        <v>794</v>
      </c>
      <c r="D901" s="343"/>
      <c r="E901" s="343"/>
      <c r="F901" s="343"/>
      <c r="G901" s="343"/>
      <c r="H901" s="343"/>
      <c r="I901" s="343"/>
      <c r="J901" s="344">
        <v>3020001090176</v>
      </c>
      <c r="K901" s="345"/>
      <c r="L901" s="345"/>
      <c r="M901" s="345"/>
      <c r="N901" s="345"/>
      <c r="O901" s="345"/>
      <c r="P901" s="346" t="s">
        <v>837</v>
      </c>
      <c r="Q901" s="346"/>
      <c r="R901" s="346"/>
      <c r="S901" s="346"/>
      <c r="T901" s="346"/>
      <c r="U901" s="346"/>
      <c r="V901" s="346"/>
      <c r="W901" s="346"/>
      <c r="X901" s="346"/>
      <c r="Y901" s="347">
        <v>0.6</v>
      </c>
      <c r="Z901" s="348"/>
      <c r="AA901" s="348"/>
      <c r="AB901" s="349"/>
      <c r="AC901" s="350" t="s">
        <v>860</v>
      </c>
      <c r="AD901" s="351"/>
      <c r="AE901" s="351"/>
      <c r="AF901" s="351"/>
      <c r="AG901" s="351"/>
      <c r="AH901" s="352" t="s">
        <v>833</v>
      </c>
      <c r="AI901" s="353"/>
      <c r="AJ901" s="353"/>
      <c r="AK901" s="353"/>
      <c r="AL901" s="352" t="s">
        <v>833</v>
      </c>
      <c r="AM901" s="353"/>
      <c r="AN901" s="353"/>
      <c r="AO901" s="353"/>
      <c r="AP901" s="357" t="s">
        <v>874</v>
      </c>
      <c r="AQ901" s="357"/>
      <c r="AR901" s="357"/>
      <c r="AS901" s="357"/>
      <c r="AT901" s="357"/>
      <c r="AU901" s="357"/>
      <c r="AV901" s="357"/>
      <c r="AW901" s="357"/>
      <c r="AX901" s="357"/>
      <c r="AY901">
        <f>COUNTA($C$901)</f>
        <v>1</v>
      </c>
    </row>
    <row r="902" spans="1:51" ht="30" customHeight="1" x14ac:dyDescent="0.15">
      <c r="A902" s="370">
        <v>25</v>
      </c>
      <c r="B902" s="370">
        <v>1</v>
      </c>
      <c r="C902" s="358" t="s">
        <v>794</v>
      </c>
      <c r="D902" s="343"/>
      <c r="E902" s="343"/>
      <c r="F902" s="343"/>
      <c r="G902" s="343"/>
      <c r="H902" s="343"/>
      <c r="I902" s="343"/>
      <c r="J902" s="344">
        <v>3020001090176</v>
      </c>
      <c r="K902" s="345"/>
      <c r="L902" s="345"/>
      <c r="M902" s="345"/>
      <c r="N902" s="345"/>
      <c r="O902" s="345"/>
      <c r="P902" s="346" t="s">
        <v>837</v>
      </c>
      <c r="Q902" s="346"/>
      <c r="R902" s="346"/>
      <c r="S902" s="346"/>
      <c r="T902" s="346"/>
      <c r="U902" s="346"/>
      <c r="V902" s="346"/>
      <c r="W902" s="346"/>
      <c r="X902" s="346"/>
      <c r="Y902" s="347">
        <v>0.5</v>
      </c>
      <c r="Z902" s="348"/>
      <c r="AA902" s="348"/>
      <c r="AB902" s="349"/>
      <c r="AC902" s="350" t="s">
        <v>860</v>
      </c>
      <c r="AD902" s="351"/>
      <c r="AE902" s="351"/>
      <c r="AF902" s="351"/>
      <c r="AG902" s="351"/>
      <c r="AH902" s="352" t="s">
        <v>833</v>
      </c>
      <c r="AI902" s="353"/>
      <c r="AJ902" s="353"/>
      <c r="AK902" s="353"/>
      <c r="AL902" s="352" t="s">
        <v>833</v>
      </c>
      <c r="AM902" s="353"/>
      <c r="AN902" s="353"/>
      <c r="AO902" s="353"/>
      <c r="AP902" s="357" t="s">
        <v>874</v>
      </c>
      <c r="AQ902" s="357"/>
      <c r="AR902" s="357"/>
      <c r="AS902" s="357"/>
      <c r="AT902" s="357"/>
      <c r="AU902" s="357"/>
      <c r="AV902" s="357"/>
      <c r="AW902" s="357"/>
      <c r="AX902" s="357"/>
      <c r="AY902">
        <f>COUNTA($C$902)</f>
        <v>1</v>
      </c>
    </row>
    <row r="903" spans="1:51" ht="30" customHeight="1" x14ac:dyDescent="0.15">
      <c r="A903" s="370">
        <v>26</v>
      </c>
      <c r="B903" s="370">
        <v>1</v>
      </c>
      <c r="C903" s="358" t="s">
        <v>794</v>
      </c>
      <c r="D903" s="343"/>
      <c r="E903" s="343"/>
      <c r="F903" s="343"/>
      <c r="G903" s="343"/>
      <c r="H903" s="343"/>
      <c r="I903" s="343"/>
      <c r="J903" s="344">
        <v>3020001090176</v>
      </c>
      <c r="K903" s="345"/>
      <c r="L903" s="345"/>
      <c r="M903" s="345"/>
      <c r="N903" s="345"/>
      <c r="O903" s="345"/>
      <c r="P903" s="346" t="s">
        <v>837</v>
      </c>
      <c r="Q903" s="346"/>
      <c r="R903" s="346"/>
      <c r="S903" s="346"/>
      <c r="T903" s="346"/>
      <c r="U903" s="346"/>
      <c r="V903" s="346"/>
      <c r="W903" s="346"/>
      <c r="X903" s="346"/>
      <c r="Y903" s="347">
        <v>0.5</v>
      </c>
      <c r="Z903" s="348"/>
      <c r="AA903" s="348"/>
      <c r="AB903" s="349"/>
      <c r="AC903" s="350" t="s">
        <v>860</v>
      </c>
      <c r="AD903" s="351"/>
      <c r="AE903" s="351"/>
      <c r="AF903" s="351"/>
      <c r="AG903" s="351"/>
      <c r="AH903" s="352" t="s">
        <v>833</v>
      </c>
      <c r="AI903" s="353"/>
      <c r="AJ903" s="353"/>
      <c r="AK903" s="353"/>
      <c r="AL903" s="352" t="s">
        <v>833</v>
      </c>
      <c r="AM903" s="353"/>
      <c r="AN903" s="353"/>
      <c r="AO903" s="353"/>
      <c r="AP903" s="357" t="s">
        <v>874</v>
      </c>
      <c r="AQ903" s="357"/>
      <c r="AR903" s="357"/>
      <c r="AS903" s="357"/>
      <c r="AT903" s="357"/>
      <c r="AU903" s="357"/>
      <c r="AV903" s="357"/>
      <c r="AW903" s="357"/>
      <c r="AX903" s="357"/>
      <c r="AY903">
        <f>COUNTA($C$903)</f>
        <v>1</v>
      </c>
    </row>
    <row r="904" spans="1:51" ht="30" customHeight="1" x14ac:dyDescent="0.15">
      <c r="A904" s="370">
        <v>27</v>
      </c>
      <c r="B904" s="370">
        <v>1</v>
      </c>
      <c r="C904" s="358" t="s">
        <v>794</v>
      </c>
      <c r="D904" s="343"/>
      <c r="E904" s="343"/>
      <c r="F904" s="343"/>
      <c r="G904" s="343"/>
      <c r="H904" s="343"/>
      <c r="I904" s="343"/>
      <c r="J904" s="344">
        <v>3020001090176</v>
      </c>
      <c r="K904" s="345"/>
      <c r="L904" s="345"/>
      <c r="M904" s="345"/>
      <c r="N904" s="345"/>
      <c r="O904" s="345"/>
      <c r="P904" s="346" t="s">
        <v>837</v>
      </c>
      <c r="Q904" s="346"/>
      <c r="R904" s="346"/>
      <c r="S904" s="346"/>
      <c r="T904" s="346"/>
      <c r="U904" s="346"/>
      <c r="V904" s="346"/>
      <c r="W904" s="346"/>
      <c r="X904" s="346"/>
      <c r="Y904" s="347">
        <v>0.4</v>
      </c>
      <c r="Z904" s="348"/>
      <c r="AA904" s="348"/>
      <c r="AB904" s="349"/>
      <c r="AC904" s="350" t="s">
        <v>854</v>
      </c>
      <c r="AD904" s="351"/>
      <c r="AE904" s="351"/>
      <c r="AF904" s="351"/>
      <c r="AG904" s="351"/>
      <c r="AH904" s="352" t="s">
        <v>833</v>
      </c>
      <c r="AI904" s="353"/>
      <c r="AJ904" s="353"/>
      <c r="AK904" s="353"/>
      <c r="AL904" s="352" t="s">
        <v>833</v>
      </c>
      <c r="AM904" s="353"/>
      <c r="AN904" s="353"/>
      <c r="AO904" s="353"/>
      <c r="AP904" s="357" t="s">
        <v>874</v>
      </c>
      <c r="AQ904" s="357"/>
      <c r="AR904" s="357"/>
      <c r="AS904" s="357"/>
      <c r="AT904" s="357"/>
      <c r="AU904" s="357"/>
      <c r="AV904" s="357"/>
      <c r="AW904" s="357"/>
      <c r="AX904" s="357"/>
      <c r="AY904">
        <f>COUNTA($C$904)</f>
        <v>1</v>
      </c>
    </row>
    <row r="905" spans="1:51" ht="30" customHeight="1" x14ac:dyDescent="0.15">
      <c r="A905" s="370">
        <v>28</v>
      </c>
      <c r="B905" s="370">
        <v>1</v>
      </c>
      <c r="C905" s="358" t="s">
        <v>794</v>
      </c>
      <c r="D905" s="343"/>
      <c r="E905" s="343"/>
      <c r="F905" s="343"/>
      <c r="G905" s="343"/>
      <c r="H905" s="343"/>
      <c r="I905" s="343"/>
      <c r="J905" s="344">
        <v>3020001090176</v>
      </c>
      <c r="K905" s="345"/>
      <c r="L905" s="345"/>
      <c r="M905" s="345"/>
      <c r="N905" s="345"/>
      <c r="O905" s="345"/>
      <c r="P905" s="346" t="s">
        <v>837</v>
      </c>
      <c r="Q905" s="346"/>
      <c r="R905" s="346"/>
      <c r="S905" s="346"/>
      <c r="T905" s="346"/>
      <c r="U905" s="346"/>
      <c r="V905" s="346"/>
      <c r="W905" s="346"/>
      <c r="X905" s="346"/>
      <c r="Y905" s="347">
        <v>0.4</v>
      </c>
      <c r="Z905" s="348"/>
      <c r="AA905" s="348"/>
      <c r="AB905" s="349"/>
      <c r="AC905" s="350" t="s">
        <v>853</v>
      </c>
      <c r="AD905" s="351"/>
      <c r="AE905" s="351"/>
      <c r="AF905" s="351"/>
      <c r="AG905" s="351"/>
      <c r="AH905" s="352">
        <v>3</v>
      </c>
      <c r="AI905" s="353"/>
      <c r="AJ905" s="353"/>
      <c r="AK905" s="353"/>
      <c r="AL905" s="354">
        <v>47.6</v>
      </c>
      <c r="AM905" s="355"/>
      <c r="AN905" s="355"/>
      <c r="AO905" s="356"/>
      <c r="AP905" s="357" t="s">
        <v>874</v>
      </c>
      <c r="AQ905" s="357"/>
      <c r="AR905" s="357"/>
      <c r="AS905" s="357"/>
      <c r="AT905" s="357"/>
      <c r="AU905" s="357"/>
      <c r="AV905" s="357"/>
      <c r="AW905" s="357"/>
      <c r="AX905" s="357"/>
      <c r="AY905">
        <f>COUNTA($C$905)</f>
        <v>1</v>
      </c>
    </row>
    <row r="906" spans="1:51" ht="30" customHeight="1" x14ac:dyDescent="0.15">
      <c r="A906" s="370">
        <v>29</v>
      </c>
      <c r="B906" s="370">
        <v>1</v>
      </c>
      <c r="C906" s="358" t="s">
        <v>794</v>
      </c>
      <c r="D906" s="343"/>
      <c r="E906" s="343"/>
      <c r="F906" s="343"/>
      <c r="G906" s="343"/>
      <c r="H906" s="343"/>
      <c r="I906" s="343"/>
      <c r="J906" s="344" t="s">
        <v>831</v>
      </c>
      <c r="K906" s="345"/>
      <c r="L906" s="345"/>
      <c r="M906" s="345"/>
      <c r="N906" s="345"/>
      <c r="O906" s="345"/>
      <c r="P906" s="346" t="s">
        <v>837</v>
      </c>
      <c r="Q906" s="346"/>
      <c r="R906" s="346"/>
      <c r="S906" s="346"/>
      <c r="T906" s="346"/>
      <c r="U906" s="346"/>
      <c r="V906" s="346"/>
      <c r="W906" s="346"/>
      <c r="X906" s="346"/>
      <c r="Y906" s="347">
        <v>0.4</v>
      </c>
      <c r="Z906" s="348"/>
      <c r="AA906" s="348"/>
      <c r="AB906" s="349"/>
      <c r="AC906" s="350" t="s">
        <v>861</v>
      </c>
      <c r="AD906" s="351"/>
      <c r="AE906" s="351"/>
      <c r="AF906" s="351"/>
      <c r="AG906" s="351"/>
      <c r="AH906" s="352" t="s">
        <v>833</v>
      </c>
      <c r="AI906" s="353"/>
      <c r="AJ906" s="353"/>
      <c r="AK906" s="353"/>
      <c r="AL906" s="354">
        <v>99.7</v>
      </c>
      <c r="AM906" s="355"/>
      <c r="AN906" s="355"/>
      <c r="AO906" s="356"/>
      <c r="AP906" s="357" t="s">
        <v>874</v>
      </c>
      <c r="AQ906" s="357"/>
      <c r="AR906" s="357"/>
      <c r="AS906" s="357"/>
      <c r="AT906" s="357"/>
      <c r="AU906" s="357"/>
      <c r="AV906" s="357"/>
      <c r="AW906" s="357"/>
      <c r="AX906" s="357"/>
      <c r="AY906">
        <f>COUNTA($C$906)</f>
        <v>1</v>
      </c>
    </row>
    <row r="907" spans="1:51" ht="30" customHeight="1" x14ac:dyDescent="0.15">
      <c r="A907" s="370">
        <v>30</v>
      </c>
      <c r="B907" s="370">
        <v>1</v>
      </c>
      <c r="C907" s="358" t="s">
        <v>795</v>
      </c>
      <c r="D907" s="343"/>
      <c r="E907" s="343"/>
      <c r="F907" s="343"/>
      <c r="G907" s="343"/>
      <c r="H907" s="343"/>
      <c r="I907" s="343"/>
      <c r="J907" s="344">
        <v>1010001025515</v>
      </c>
      <c r="K907" s="345"/>
      <c r="L907" s="345"/>
      <c r="M907" s="345"/>
      <c r="N907" s="345"/>
      <c r="O907" s="345"/>
      <c r="P907" s="346" t="s">
        <v>837</v>
      </c>
      <c r="Q907" s="346"/>
      <c r="R907" s="346"/>
      <c r="S907" s="346"/>
      <c r="T907" s="346"/>
      <c r="U907" s="346"/>
      <c r="V907" s="346"/>
      <c r="W907" s="346"/>
      <c r="X907" s="346"/>
      <c r="Y907" s="347">
        <v>4</v>
      </c>
      <c r="Z907" s="348"/>
      <c r="AA907" s="348"/>
      <c r="AB907" s="349"/>
      <c r="AC907" s="350" t="s">
        <v>860</v>
      </c>
      <c r="AD907" s="351"/>
      <c r="AE907" s="351"/>
      <c r="AF907" s="351"/>
      <c r="AG907" s="351"/>
      <c r="AH907" s="352" t="s">
        <v>833</v>
      </c>
      <c r="AI907" s="353"/>
      <c r="AJ907" s="353"/>
      <c r="AK907" s="353"/>
      <c r="AL907" s="352" t="s">
        <v>833</v>
      </c>
      <c r="AM907" s="353"/>
      <c r="AN907" s="353"/>
      <c r="AO907" s="353"/>
      <c r="AP907" s="357" t="s">
        <v>874</v>
      </c>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363</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796</v>
      </c>
      <c r="D911" s="343"/>
      <c r="E911" s="343"/>
      <c r="F911" s="343"/>
      <c r="G911" s="343"/>
      <c r="H911" s="343"/>
      <c r="I911" s="343"/>
      <c r="J911" s="344">
        <v>9011101031552</v>
      </c>
      <c r="K911" s="345"/>
      <c r="L911" s="345"/>
      <c r="M911" s="345"/>
      <c r="N911" s="345"/>
      <c r="O911" s="345"/>
      <c r="P911" s="346" t="s">
        <v>838</v>
      </c>
      <c r="Q911" s="346"/>
      <c r="R911" s="346"/>
      <c r="S911" s="346"/>
      <c r="T911" s="346"/>
      <c r="U911" s="346"/>
      <c r="V911" s="346"/>
      <c r="W911" s="346"/>
      <c r="X911" s="346"/>
      <c r="Y911" s="347">
        <v>1</v>
      </c>
      <c r="Z911" s="348"/>
      <c r="AA911" s="348"/>
      <c r="AB911" s="349"/>
      <c r="AC911" s="350" t="s">
        <v>854</v>
      </c>
      <c r="AD911" s="351"/>
      <c r="AE911" s="351"/>
      <c r="AF911" s="351"/>
      <c r="AG911" s="351"/>
      <c r="AH911" s="352" t="s">
        <v>833</v>
      </c>
      <c r="AI911" s="353"/>
      <c r="AJ911" s="353"/>
      <c r="AK911" s="353"/>
      <c r="AL911" s="352" t="s">
        <v>833</v>
      </c>
      <c r="AM911" s="353"/>
      <c r="AN911" s="353"/>
      <c r="AO911" s="353"/>
      <c r="AP911" s="357" t="s">
        <v>874</v>
      </c>
      <c r="AQ911" s="357"/>
      <c r="AR911" s="357"/>
      <c r="AS911" s="357"/>
      <c r="AT911" s="357"/>
      <c r="AU911" s="357"/>
      <c r="AV911" s="357"/>
      <c r="AW911" s="357"/>
      <c r="AX911" s="357"/>
      <c r="AY911">
        <f t="shared" si="119"/>
        <v>1</v>
      </c>
    </row>
    <row r="912" spans="1:51" ht="30" customHeight="1" x14ac:dyDescent="0.15">
      <c r="A912" s="370">
        <v>2</v>
      </c>
      <c r="B912" s="370">
        <v>1</v>
      </c>
      <c r="C912" s="358" t="s">
        <v>796</v>
      </c>
      <c r="D912" s="343"/>
      <c r="E912" s="343"/>
      <c r="F912" s="343"/>
      <c r="G912" s="343"/>
      <c r="H912" s="343"/>
      <c r="I912" s="343"/>
      <c r="J912" s="344" t="s">
        <v>832</v>
      </c>
      <c r="K912" s="345"/>
      <c r="L912" s="345"/>
      <c r="M912" s="345"/>
      <c r="N912" s="345"/>
      <c r="O912" s="345"/>
      <c r="P912" s="346" t="s">
        <v>838</v>
      </c>
      <c r="Q912" s="346"/>
      <c r="R912" s="346"/>
      <c r="S912" s="346"/>
      <c r="T912" s="346"/>
      <c r="U912" s="346"/>
      <c r="V912" s="346"/>
      <c r="W912" s="346"/>
      <c r="X912" s="346"/>
      <c r="Y912" s="347">
        <v>0.3</v>
      </c>
      <c r="Z912" s="348"/>
      <c r="AA912" s="348"/>
      <c r="AB912" s="349"/>
      <c r="AC912" s="350" t="s">
        <v>854</v>
      </c>
      <c r="AD912" s="351"/>
      <c r="AE912" s="351"/>
      <c r="AF912" s="351"/>
      <c r="AG912" s="351"/>
      <c r="AH912" s="352" t="s">
        <v>833</v>
      </c>
      <c r="AI912" s="353"/>
      <c r="AJ912" s="353"/>
      <c r="AK912" s="353"/>
      <c r="AL912" s="352" t="s">
        <v>833</v>
      </c>
      <c r="AM912" s="353"/>
      <c r="AN912" s="353"/>
      <c r="AO912" s="353"/>
      <c r="AP912" s="357" t="s">
        <v>874</v>
      </c>
      <c r="AQ912" s="357"/>
      <c r="AR912" s="357"/>
      <c r="AS912" s="357"/>
      <c r="AT912" s="357"/>
      <c r="AU912" s="357"/>
      <c r="AV912" s="357"/>
      <c r="AW912" s="357"/>
      <c r="AX912" s="357"/>
      <c r="AY912">
        <f>COUNTA($C$912)</f>
        <v>1</v>
      </c>
    </row>
    <row r="913" spans="1:51" ht="30" customHeight="1" x14ac:dyDescent="0.15">
      <c r="A913" s="370">
        <v>3</v>
      </c>
      <c r="B913" s="370">
        <v>1</v>
      </c>
      <c r="C913" s="358" t="s">
        <v>796</v>
      </c>
      <c r="D913" s="343"/>
      <c r="E913" s="343"/>
      <c r="F913" s="343"/>
      <c r="G913" s="343"/>
      <c r="H913" s="343"/>
      <c r="I913" s="343"/>
      <c r="J913" s="344">
        <v>9011101031552</v>
      </c>
      <c r="K913" s="345"/>
      <c r="L913" s="345"/>
      <c r="M913" s="345"/>
      <c r="N913" s="345"/>
      <c r="O913" s="345"/>
      <c r="P913" s="346" t="s">
        <v>838</v>
      </c>
      <c r="Q913" s="346"/>
      <c r="R913" s="346"/>
      <c r="S913" s="346"/>
      <c r="T913" s="346"/>
      <c r="U913" s="346"/>
      <c r="V913" s="346"/>
      <c r="W913" s="346"/>
      <c r="X913" s="346"/>
      <c r="Y913" s="347">
        <v>0.3</v>
      </c>
      <c r="Z913" s="348"/>
      <c r="AA913" s="348"/>
      <c r="AB913" s="349"/>
      <c r="AC913" s="350" t="s">
        <v>854</v>
      </c>
      <c r="AD913" s="351"/>
      <c r="AE913" s="351"/>
      <c r="AF913" s="351"/>
      <c r="AG913" s="351"/>
      <c r="AH913" s="352" t="s">
        <v>833</v>
      </c>
      <c r="AI913" s="353"/>
      <c r="AJ913" s="353"/>
      <c r="AK913" s="353"/>
      <c r="AL913" s="352" t="s">
        <v>833</v>
      </c>
      <c r="AM913" s="353"/>
      <c r="AN913" s="353"/>
      <c r="AO913" s="353"/>
      <c r="AP913" s="357" t="s">
        <v>874</v>
      </c>
      <c r="AQ913" s="357"/>
      <c r="AR913" s="357"/>
      <c r="AS913" s="357"/>
      <c r="AT913" s="357"/>
      <c r="AU913" s="357"/>
      <c r="AV913" s="357"/>
      <c r="AW913" s="357"/>
      <c r="AX913" s="357"/>
      <c r="AY913">
        <f>COUNTA($C$913)</f>
        <v>1</v>
      </c>
    </row>
    <row r="914" spans="1:51" ht="30" customHeight="1" x14ac:dyDescent="0.15">
      <c r="A914" s="370">
        <v>4</v>
      </c>
      <c r="B914" s="370">
        <v>1</v>
      </c>
      <c r="C914" s="358" t="s">
        <v>796</v>
      </c>
      <c r="D914" s="343"/>
      <c r="E914" s="343"/>
      <c r="F914" s="343"/>
      <c r="G914" s="343"/>
      <c r="H914" s="343"/>
      <c r="I914" s="343"/>
      <c r="J914" s="344">
        <v>9011101031552</v>
      </c>
      <c r="K914" s="345"/>
      <c r="L914" s="345"/>
      <c r="M914" s="345"/>
      <c r="N914" s="345"/>
      <c r="O914" s="345"/>
      <c r="P914" s="346" t="s">
        <v>838</v>
      </c>
      <c r="Q914" s="346"/>
      <c r="R914" s="346"/>
      <c r="S914" s="346"/>
      <c r="T914" s="346"/>
      <c r="U914" s="346"/>
      <c r="V914" s="346"/>
      <c r="W914" s="346"/>
      <c r="X914" s="346"/>
      <c r="Y914" s="347">
        <v>0.2</v>
      </c>
      <c r="Z914" s="348"/>
      <c r="AA914" s="348"/>
      <c r="AB914" s="349"/>
      <c r="AC914" s="350" t="s">
        <v>854</v>
      </c>
      <c r="AD914" s="351"/>
      <c r="AE914" s="351"/>
      <c r="AF914" s="351"/>
      <c r="AG914" s="351"/>
      <c r="AH914" s="352" t="s">
        <v>833</v>
      </c>
      <c r="AI914" s="353"/>
      <c r="AJ914" s="353"/>
      <c r="AK914" s="353"/>
      <c r="AL914" s="352" t="s">
        <v>833</v>
      </c>
      <c r="AM914" s="353"/>
      <c r="AN914" s="353"/>
      <c r="AO914" s="353"/>
      <c r="AP914" s="357" t="s">
        <v>874</v>
      </c>
      <c r="AQ914" s="357"/>
      <c r="AR914" s="357"/>
      <c r="AS914" s="357"/>
      <c r="AT914" s="357"/>
      <c r="AU914" s="357"/>
      <c r="AV914" s="357"/>
      <c r="AW914" s="357"/>
      <c r="AX914" s="357"/>
      <c r="AY914">
        <f>COUNTA($C$914)</f>
        <v>1</v>
      </c>
    </row>
    <row r="915" spans="1:51" ht="30" customHeight="1" x14ac:dyDescent="0.15">
      <c r="A915" s="370">
        <v>5</v>
      </c>
      <c r="B915" s="370">
        <v>1</v>
      </c>
      <c r="C915" s="358" t="s">
        <v>796</v>
      </c>
      <c r="D915" s="343"/>
      <c r="E915" s="343"/>
      <c r="F915" s="343"/>
      <c r="G915" s="343"/>
      <c r="H915" s="343"/>
      <c r="I915" s="343"/>
      <c r="J915" s="344">
        <v>9011101031552</v>
      </c>
      <c r="K915" s="345"/>
      <c r="L915" s="345"/>
      <c r="M915" s="345"/>
      <c r="N915" s="345"/>
      <c r="O915" s="345"/>
      <c r="P915" s="346" t="s">
        <v>838</v>
      </c>
      <c r="Q915" s="346"/>
      <c r="R915" s="346"/>
      <c r="S915" s="346"/>
      <c r="T915" s="346"/>
      <c r="U915" s="346"/>
      <c r="V915" s="346"/>
      <c r="W915" s="346"/>
      <c r="X915" s="346"/>
      <c r="Y915" s="347">
        <v>0.1</v>
      </c>
      <c r="Z915" s="348"/>
      <c r="AA915" s="348"/>
      <c r="AB915" s="349"/>
      <c r="AC915" s="350" t="s">
        <v>854</v>
      </c>
      <c r="AD915" s="351"/>
      <c r="AE915" s="351"/>
      <c r="AF915" s="351"/>
      <c r="AG915" s="351"/>
      <c r="AH915" s="352" t="s">
        <v>833</v>
      </c>
      <c r="AI915" s="353"/>
      <c r="AJ915" s="353"/>
      <c r="AK915" s="353"/>
      <c r="AL915" s="352" t="s">
        <v>833</v>
      </c>
      <c r="AM915" s="353"/>
      <c r="AN915" s="353"/>
      <c r="AO915" s="353"/>
      <c r="AP915" s="357" t="s">
        <v>874</v>
      </c>
      <c r="AQ915" s="357"/>
      <c r="AR915" s="357"/>
      <c r="AS915" s="357"/>
      <c r="AT915" s="357"/>
      <c r="AU915" s="357"/>
      <c r="AV915" s="357"/>
      <c r="AW915" s="357"/>
      <c r="AX915" s="357"/>
      <c r="AY915">
        <f>COUNTA($C$915)</f>
        <v>1</v>
      </c>
    </row>
    <row r="916" spans="1:51" ht="30" customHeight="1" x14ac:dyDescent="0.15">
      <c r="A916" s="370">
        <v>6</v>
      </c>
      <c r="B916" s="370">
        <v>1</v>
      </c>
      <c r="C916" s="358" t="s">
        <v>796</v>
      </c>
      <c r="D916" s="343"/>
      <c r="E916" s="343"/>
      <c r="F916" s="343"/>
      <c r="G916" s="343"/>
      <c r="H916" s="343"/>
      <c r="I916" s="343"/>
      <c r="J916" s="344">
        <v>9011101031552</v>
      </c>
      <c r="K916" s="345"/>
      <c r="L916" s="345"/>
      <c r="M916" s="345"/>
      <c r="N916" s="345"/>
      <c r="O916" s="345"/>
      <c r="P916" s="346" t="s">
        <v>838</v>
      </c>
      <c r="Q916" s="346"/>
      <c r="R916" s="346"/>
      <c r="S916" s="346"/>
      <c r="T916" s="346"/>
      <c r="U916" s="346"/>
      <c r="V916" s="346"/>
      <c r="W916" s="346"/>
      <c r="X916" s="346"/>
      <c r="Y916" s="347">
        <v>0.1</v>
      </c>
      <c r="Z916" s="348"/>
      <c r="AA916" s="348"/>
      <c r="AB916" s="349"/>
      <c r="AC916" s="350" t="s">
        <v>854</v>
      </c>
      <c r="AD916" s="351"/>
      <c r="AE916" s="351"/>
      <c r="AF916" s="351"/>
      <c r="AG916" s="351"/>
      <c r="AH916" s="352" t="s">
        <v>833</v>
      </c>
      <c r="AI916" s="353"/>
      <c r="AJ916" s="353"/>
      <c r="AK916" s="353"/>
      <c r="AL916" s="352" t="s">
        <v>833</v>
      </c>
      <c r="AM916" s="353"/>
      <c r="AN916" s="353"/>
      <c r="AO916" s="353"/>
      <c r="AP916" s="357" t="s">
        <v>874</v>
      </c>
      <c r="AQ916" s="357"/>
      <c r="AR916" s="357"/>
      <c r="AS916" s="357"/>
      <c r="AT916" s="357"/>
      <c r="AU916" s="357"/>
      <c r="AV916" s="357"/>
      <c r="AW916" s="357"/>
      <c r="AX916" s="357"/>
      <c r="AY916">
        <f>COUNTA($C$916)</f>
        <v>1</v>
      </c>
    </row>
    <row r="917" spans="1:51" ht="30" customHeight="1" x14ac:dyDescent="0.15">
      <c r="A917" s="370">
        <v>7</v>
      </c>
      <c r="B917" s="370">
        <v>1</v>
      </c>
      <c r="C917" s="358" t="s">
        <v>796</v>
      </c>
      <c r="D917" s="343"/>
      <c r="E917" s="343"/>
      <c r="F917" s="343"/>
      <c r="G917" s="343"/>
      <c r="H917" s="343"/>
      <c r="I917" s="343"/>
      <c r="J917" s="344">
        <v>9011101031552</v>
      </c>
      <c r="K917" s="345"/>
      <c r="L917" s="345"/>
      <c r="M917" s="345"/>
      <c r="N917" s="345"/>
      <c r="O917" s="345"/>
      <c r="P917" s="346" t="s">
        <v>838</v>
      </c>
      <c r="Q917" s="346"/>
      <c r="R917" s="346"/>
      <c r="S917" s="346"/>
      <c r="T917" s="346"/>
      <c r="U917" s="346"/>
      <c r="V917" s="346"/>
      <c r="W917" s="346"/>
      <c r="X917" s="346"/>
      <c r="Y917" s="347">
        <v>0.1</v>
      </c>
      <c r="Z917" s="348"/>
      <c r="AA917" s="348"/>
      <c r="AB917" s="349"/>
      <c r="AC917" s="350" t="s">
        <v>854</v>
      </c>
      <c r="AD917" s="351"/>
      <c r="AE917" s="351"/>
      <c r="AF917" s="351"/>
      <c r="AG917" s="351"/>
      <c r="AH917" s="352" t="s">
        <v>833</v>
      </c>
      <c r="AI917" s="353"/>
      <c r="AJ917" s="353"/>
      <c r="AK917" s="353"/>
      <c r="AL917" s="352" t="s">
        <v>833</v>
      </c>
      <c r="AM917" s="353"/>
      <c r="AN917" s="353"/>
      <c r="AO917" s="353"/>
      <c r="AP917" s="357" t="s">
        <v>874</v>
      </c>
      <c r="AQ917" s="357"/>
      <c r="AR917" s="357"/>
      <c r="AS917" s="357"/>
      <c r="AT917" s="357"/>
      <c r="AU917" s="357"/>
      <c r="AV917" s="357"/>
      <c r="AW917" s="357"/>
      <c r="AX917" s="357"/>
      <c r="AY917">
        <f>COUNTA($C$917)</f>
        <v>1</v>
      </c>
    </row>
    <row r="918" spans="1:51" ht="30" customHeight="1" x14ac:dyDescent="0.15">
      <c r="A918" s="370">
        <v>8</v>
      </c>
      <c r="B918" s="370">
        <v>1</v>
      </c>
      <c r="C918" s="358" t="s">
        <v>797</v>
      </c>
      <c r="D918" s="343"/>
      <c r="E918" s="343"/>
      <c r="F918" s="343"/>
      <c r="G918" s="343"/>
      <c r="H918" s="343"/>
      <c r="I918" s="343"/>
      <c r="J918" s="344">
        <v>9010401052465</v>
      </c>
      <c r="K918" s="345"/>
      <c r="L918" s="345"/>
      <c r="M918" s="345"/>
      <c r="N918" s="345"/>
      <c r="O918" s="345"/>
      <c r="P918" s="346" t="s">
        <v>838</v>
      </c>
      <c r="Q918" s="346"/>
      <c r="R918" s="346"/>
      <c r="S918" s="346"/>
      <c r="T918" s="346"/>
      <c r="U918" s="346"/>
      <c r="V918" s="346"/>
      <c r="W918" s="346"/>
      <c r="X918" s="346"/>
      <c r="Y918" s="347">
        <v>0.9</v>
      </c>
      <c r="Z918" s="348"/>
      <c r="AA918" s="348"/>
      <c r="AB918" s="349"/>
      <c r="AC918" s="350" t="s">
        <v>854</v>
      </c>
      <c r="AD918" s="351"/>
      <c r="AE918" s="351"/>
      <c r="AF918" s="351"/>
      <c r="AG918" s="351"/>
      <c r="AH918" s="352" t="s">
        <v>833</v>
      </c>
      <c r="AI918" s="353"/>
      <c r="AJ918" s="353"/>
      <c r="AK918" s="353"/>
      <c r="AL918" s="352" t="s">
        <v>833</v>
      </c>
      <c r="AM918" s="353"/>
      <c r="AN918" s="353"/>
      <c r="AO918" s="353"/>
      <c r="AP918" s="357" t="s">
        <v>874</v>
      </c>
      <c r="AQ918" s="357"/>
      <c r="AR918" s="357"/>
      <c r="AS918" s="357"/>
      <c r="AT918" s="357"/>
      <c r="AU918" s="357"/>
      <c r="AV918" s="357"/>
      <c r="AW918" s="357"/>
      <c r="AX918" s="357"/>
      <c r="AY918">
        <f>COUNTA($C$918)</f>
        <v>1</v>
      </c>
    </row>
    <row r="919" spans="1:51" ht="30" customHeight="1" x14ac:dyDescent="0.15">
      <c r="A919" s="370">
        <v>9</v>
      </c>
      <c r="B919" s="370">
        <v>1</v>
      </c>
      <c r="C919" s="358" t="s">
        <v>797</v>
      </c>
      <c r="D919" s="343"/>
      <c r="E919" s="343"/>
      <c r="F919" s="343"/>
      <c r="G919" s="343"/>
      <c r="H919" s="343"/>
      <c r="I919" s="343"/>
      <c r="J919" s="344">
        <v>9010401052465</v>
      </c>
      <c r="K919" s="345"/>
      <c r="L919" s="345"/>
      <c r="M919" s="345"/>
      <c r="N919" s="345"/>
      <c r="O919" s="345"/>
      <c r="P919" s="346" t="s">
        <v>838</v>
      </c>
      <c r="Q919" s="346"/>
      <c r="R919" s="346"/>
      <c r="S919" s="346"/>
      <c r="T919" s="346"/>
      <c r="U919" s="346"/>
      <c r="V919" s="346"/>
      <c r="W919" s="346"/>
      <c r="X919" s="346"/>
      <c r="Y919" s="347">
        <v>0.7</v>
      </c>
      <c r="Z919" s="348"/>
      <c r="AA919" s="348"/>
      <c r="AB919" s="349"/>
      <c r="AC919" s="350" t="s">
        <v>854</v>
      </c>
      <c r="AD919" s="351"/>
      <c r="AE919" s="351"/>
      <c r="AF919" s="351"/>
      <c r="AG919" s="351"/>
      <c r="AH919" s="352" t="s">
        <v>833</v>
      </c>
      <c r="AI919" s="353"/>
      <c r="AJ919" s="353"/>
      <c r="AK919" s="353"/>
      <c r="AL919" s="352" t="s">
        <v>833</v>
      </c>
      <c r="AM919" s="353"/>
      <c r="AN919" s="353"/>
      <c r="AO919" s="353"/>
      <c r="AP919" s="357" t="s">
        <v>874</v>
      </c>
      <c r="AQ919" s="357"/>
      <c r="AR919" s="357"/>
      <c r="AS919" s="357"/>
      <c r="AT919" s="357"/>
      <c r="AU919" s="357"/>
      <c r="AV919" s="357"/>
      <c r="AW919" s="357"/>
      <c r="AX919" s="357"/>
      <c r="AY919">
        <f>COUNTA($C$919)</f>
        <v>1</v>
      </c>
    </row>
    <row r="920" spans="1:51" ht="30" customHeight="1" x14ac:dyDescent="0.15">
      <c r="A920" s="370">
        <v>10</v>
      </c>
      <c r="B920" s="370">
        <v>1</v>
      </c>
      <c r="C920" s="358" t="s">
        <v>797</v>
      </c>
      <c r="D920" s="343"/>
      <c r="E920" s="343"/>
      <c r="F920" s="343"/>
      <c r="G920" s="343"/>
      <c r="H920" s="343"/>
      <c r="I920" s="343"/>
      <c r="J920" s="344">
        <v>9010401052465</v>
      </c>
      <c r="K920" s="345"/>
      <c r="L920" s="345"/>
      <c r="M920" s="345"/>
      <c r="N920" s="345"/>
      <c r="O920" s="345"/>
      <c r="P920" s="346" t="s">
        <v>838</v>
      </c>
      <c r="Q920" s="346"/>
      <c r="R920" s="346"/>
      <c r="S920" s="346"/>
      <c r="T920" s="346"/>
      <c r="U920" s="346"/>
      <c r="V920" s="346"/>
      <c r="W920" s="346"/>
      <c r="X920" s="346"/>
      <c r="Y920" s="347">
        <v>0.1</v>
      </c>
      <c r="Z920" s="348"/>
      <c r="AA920" s="348"/>
      <c r="AB920" s="349"/>
      <c r="AC920" s="350" t="s">
        <v>854</v>
      </c>
      <c r="AD920" s="351"/>
      <c r="AE920" s="351"/>
      <c r="AF920" s="351"/>
      <c r="AG920" s="351"/>
      <c r="AH920" s="352" t="s">
        <v>833</v>
      </c>
      <c r="AI920" s="353"/>
      <c r="AJ920" s="353"/>
      <c r="AK920" s="353"/>
      <c r="AL920" s="352" t="s">
        <v>833</v>
      </c>
      <c r="AM920" s="353"/>
      <c r="AN920" s="353"/>
      <c r="AO920" s="353"/>
      <c r="AP920" s="357" t="s">
        <v>874</v>
      </c>
      <c r="AQ920" s="357"/>
      <c r="AR920" s="357"/>
      <c r="AS920" s="357"/>
      <c r="AT920" s="357"/>
      <c r="AU920" s="357"/>
      <c r="AV920" s="357"/>
      <c r="AW920" s="357"/>
      <c r="AX920" s="357"/>
      <c r="AY920">
        <f>COUNTA($C$920)</f>
        <v>1</v>
      </c>
    </row>
    <row r="921" spans="1:51" ht="30" customHeight="1" x14ac:dyDescent="0.15">
      <c r="A921" s="370">
        <v>11</v>
      </c>
      <c r="B921" s="370">
        <v>1</v>
      </c>
      <c r="C921" s="358" t="s">
        <v>798</v>
      </c>
      <c r="D921" s="343"/>
      <c r="E921" s="343"/>
      <c r="F921" s="343"/>
      <c r="G921" s="343"/>
      <c r="H921" s="343"/>
      <c r="I921" s="343"/>
      <c r="J921" s="344">
        <v>8011101028104</v>
      </c>
      <c r="K921" s="345"/>
      <c r="L921" s="345"/>
      <c r="M921" s="345"/>
      <c r="N921" s="345"/>
      <c r="O921" s="345"/>
      <c r="P921" s="346" t="s">
        <v>838</v>
      </c>
      <c r="Q921" s="346"/>
      <c r="R921" s="346"/>
      <c r="S921" s="346"/>
      <c r="T921" s="346"/>
      <c r="U921" s="346"/>
      <c r="V921" s="346"/>
      <c r="W921" s="346"/>
      <c r="X921" s="346"/>
      <c r="Y921" s="347">
        <v>0.4</v>
      </c>
      <c r="Z921" s="348"/>
      <c r="AA921" s="348"/>
      <c r="AB921" s="349"/>
      <c r="AC921" s="350" t="s">
        <v>854</v>
      </c>
      <c r="AD921" s="351"/>
      <c r="AE921" s="351"/>
      <c r="AF921" s="351"/>
      <c r="AG921" s="351"/>
      <c r="AH921" s="352" t="s">
        <v>833</v>
      </c>
      <c r="AI921" s="353"/>
      <c r="AJ921" s="353"/>
      <c r="AK921" s="353"/>
      <c r="AL921" s="352" t="s">
        <v>833</v>
      </c>
      <c r="AM921" s="353"/>
      <c r="AN921" s="353"/>
      <c r="AO921" s="353"/>
      <c r="AP921" s="357" t="s">
        <v>874</v>
      </c>
      <c r="AQ921" s="357"/>
      <c r="AR921" s="357"/>
      <c r="AS921" s="357"/>
      <c r="AT921" s="357"/>
      <c r="AU921" s="357"/>
      <c r="AV921" s="357"/>
      <c r="AW921" s="357"/>
      <c r="AX921" s="357"/>
      <c r="AY921">
        <f>COUNTA($C$921)</f>
        <v>1</v>
      </c>
    </row>
    <row r="922" spans="1:51" ht="30" customHeight="1" x14ac:dyDescent="0.15">
      <c r="A922" s="370">
        <v>12</v>
      </c>
      <c r="B922" s="370">
        <v>1</v>
      </c>
      <c r="C922" s="358" t="s">
        <v>798</v>
      </c>
      <c r="D922" s="343"/>
      <c r="E922" s="343"/>
      <c r="F922" s="343"/>
      <c r="G922" s="343"/>
      <c r="H922" s="343"/>
      <c r="I922" s="343"/>
      <c r="J922" s="344">
        <v>8011101028104</v>
      </c>
      <c r="K922" s="345"/>
      <c r="L922" s="345"/>
      <c r="M922" s="345"/>
      <c r="N922" s="345"/>
      <c r="O922" s="345"/>
      <c r="P922" s="346" t="s">
        <v>838</v>
      </c>
      <c r="Q922" s="346"/>
      <c r="R922" s="346"/>
      <c r="S922" s="346"/>
      <c r="T922" s="346"/>
      <c r="U922" s="346"/>
      <c r="V922" s="346"/>
      <c r="W922" s="346"/>
      <c r="X922" s="346"/>
      <c r="Y922" s="347">
        <v>0.3</v>
      </c>
      <c r="Z922" s="348"/>
      <c r="AA922" s="348"/>
      <c r="AB922" s="349"/>
      <c r="AC922" s="350" t="s">
        <v>854</v>
      </c>
      <c r="AD922" s="351"/>
      <c r="AE922" s="351"/>
      <c r="AF922" s="351"/>
      <c r="AG922" s="351"/>
      <c r="AH922" s="352" t="s">
        <v>833</v>
      </c>
      <c r="AI922" s="353"/>
      <c r="AJ922" s="353"/>
      <c r="AK922" s="353"/>
      <c r="AL922" s="352" t="s">
        <v>833</v>
      </c>
      <c r="AM922" s="353"/>
      <c r="AN922" s="353"/>
      <c r="AO922" s="353"/>
      <c r="AP922" s="357" t="s">
        <v>874</v>
      </c>
      <c r="AQ922" s="357"/>
      <c r="AR922" s="357"/>
      <c r="AS922" s="357"/>
      <c r="AT922" s="357"/>
      <c r="AU922" s="357"/>
      <c r="AV922" s="357"/>
      <c r="AW922" s="357"/>
      <c r="AX922" s="357"/>
      <c r="AY922">
        <f>COUNTA($C$922)</f>
        <v>1</v>
      </c>
    </row>
    <row r="923" spans="1:51" ht="30" customHeight="1" x14ac:dyDescent="0.15">
      <c r="A923" s="370">
        <v>13</v>
      </c>
      <c r="B923" s="370">
        <v>1</v>
      </c>
      <c r="C923" s="358" t="s">
        <v>798</v>
      </c>
      <c r="D923" s="343"/>
      <c r="E923" s="343"/>
      <c r="F923" s="343"/>
      <c r="G923" s="343"/>
      <c r="H923" s="343"/>
      <c r="I923" s="343"/>
      <c r="J923" s="344">
        <v>8011101028104</v>
      </c>
      <c r="K923" s="345"/>
      <c r="L923" s="345"/>
      <c r="M923" s="345"/>
      <c r="N923" s="345"/>
      <c r="O923" s="345"/>
      <c r="P923" s="346" t="s">
        <v>838</v>
      </c>
      <c r="Q923" s="346"/>
      <c r="R923" s="346"/>
      <c r="S923" s="346"/>
      <c r="T923" s="346"/>
      <c r="U923" s="346"/>
      <c r="V923" s="346"/>
      <c r="W923" s="346"/>
      <c r="X923" s="346"/>
      <c r="Y923" s="347">
        <v>0.3</v>
      </c>
      <c r="Z923" s="348"/>
      <c r="AA923" s="348"/>
      <c r="AB923" s="349"/>
      <c r="AC923" s="350" t="s">
        <v>854</v>
      </c>
      <c r="AD923" s="351"/>
      <c r="AE923" s="351"/>
      <c r="AF923" s="351"/>
      <c r="AG923" s="351"/>
      <c r="AH923" s="352" t="s">
        <v>833</v>
      </c>
      <c r="AI923" s="353"/>
      <c r="AJ923" s="353"/>
      <c r="AK923" s="353"/>
      <c r="AL923" s="352" t="s">
        <v>833</v>
      </c>
      <c r="AM923" s="353"/>
      <c r="AN923" s="353"/>
      <c r="AO923" s="353"/>
      <c r="AP923" s="357" t="s">
        <v>874</v>
      </c>
      <c r="AQ923" s="357"/>
      <c r="AR923" s="357"/>
      <c r="AS923" s="357"/>
      <c r="AT923" s="357"/>
      <c r="AU923" s="357"/>
      <c r="AV923" s="357"/>
      <c r="AW923" s="357"/>
      <c r="AX923" s="357"/>
      <c r="AY923">
        <f>COUNTA($C$923)</f>
        <v>1</v>
      </c>
    </row>
    <row r="924" spans="1:51" ht="30" customHeight="1" x14ac:dyDescent="0.15">
      <c r="A924" s="370">
        <v>14</v>
      </c>
      <c r="B924" s="370">
        <v>1</v>
      </c>
      <c r="C924" s="358" t="s">
        <v>798</v>
      </c>
      <c r="D924" s="343"/>
      <c r="E924" s="343"/>
      <c r="F924" s="343"/>
      <c r="G924" s="343"/>
      <c r="H924" s="343"/>
      <c r="I924" s="343"/>
      <c r="J924" s="344">
        <v>8011101028104</v>
      </c>
      <c r="K924" s="345"/>
      <c r="L924" s="345"/>
      <c r="M924" s="345"/>
      <c r="N924" s="345"/>
      <c r="O924" s="345"/>
      <c r="P924" s="346" t="s">
        <v>838</v>
      </c>
      <c r="Q924" s="346"/>
      <c r="R924" s="346"/>
      <c r="S924" s="346"/>
      <c r="T924" s="346"/>
      <c r="U924" s="346"/>
      <c r="V924" s="346"/>
      <c r="W924" s="346"/>
      <c r="X924" s="346"/>
      <c r="Y924" s="347">
        <v>0.2</v>
      </c>
      <c r="Z924" s="348"/>
      <c r="AA924" s="348"/>
      <c r="AB924" s="349"/>
      <c r="AC924" s="350" t="s">
        <v>854</v>
      </c>
      <c r="AD924" s="351"/>
      <c r="AE924" s="351"/>
      <c r="AF924" s="351"/>
      <c r="AG924" s="351"/>
      <c r="AH924" s="352" t="s">
        <v>833</v>
      </c>
      <c r="AI924" s="353"/>
      <c r="AJ924" s="353"/>
      <c r="AK924" s="353"/>
      <c r="AL924" s="352" t="s">
        <v>833</v>
      </c>
      <c r="AM924" s="353"/>
      <c r="AN924" s="353"/>
      <c r="AO924" s="353"/>
      <c r="AP924" s="357" t="s">
        <v>874</v>
      </c>
      <c r="AQ924" s="357"/>
      <c r="AR924" s="357"/>
      <c r="AS924" s="357"/>
      <c r="AT924" s="357"/>
      <c r="AU924" s="357"/>
      <c r="AV924" s="357"/>
      <c r="AW924" s="357"/>
      <c r="AX924" s="357"/>
      <c r="AY924">
        <f>COUNTA($C$924)</f>
        <v>1</v>
      </c>
    </row>
    <row r="925" spans="1:51" ht="30" customHeight="1" x14ac:dyDescent="0.15">
      <c r="A925" s="370">
        <v>15</v>
      </c>
      <c r="B925" s="370">
        <v>1</v>
      </c>
      <c r="C925" s="358" t="s">
        <v>798</v>
      </c>
      <c r="D925" s="343"/>
      <c r="E925" s="343"/>
      <c r="F925" s="343"/>
      <c r="G925" s="343"/>
      <c r="H925" s="343"/>
      <c r="I925" s="343"/>
      <c r="J925" s="344">
        <v>8011101028104</v>
      </c>
      <c r="K925" s="345"/>
      <c r="L925" s="345"/>
      <c r="M925" s="345"/>
      <c r="N925" s="345"/>
      <c r="O925" s="345"/>
      <c r="P925" s="346" t="s">
        <v>838</v>
      </c>
      <c r="Q925" s="346"/>
      <c r="R925" s="346"/>
      <c r="S925" s="346"/>
      <c r="T925" s="346"/>
      <c r="U925" s="346"/>
      <c r="V925" s="346"/>
      <c r="W925" s="346"/>
      <c r="X925" s="346"/>
      <c r="Y925" s="347">
        <v>0.1</v>
      </c>
      <c r="Z925" s="348"/>
      <c r="AA925" s="348"/>
      <c r="AB925" s="349"/>
      <c r="AC925" s="350" t="s">
        <v>854</v>
      </c>
      <c r="AD925" s="351"/>
      <c r="AE925" s="351"/>
      <c r="AF925" s="351"/>
      <c r="AG925" s="351"/>
      <c r="AH925" s="352" t="s">
        <v>833</v>
      </c>
      <c r="AI925" s="353"/>
      <c r="AJ925" s="353"/>
      <c r="AK925" s="353"/>
      <c r="AL925" s="352" t="s">
        <v>833</v>
      </c>
      <c r="AM925" s="353"/>
      <c r="AN925" s="353"/>
      <c r="AO925" s="353"/>
      <c r="AP925" s="357" t="s">
        <v>874</v>
      </c>
      <c r="AQ925" s="357"/>
      <c r="AR925" s="357"/>
      <c r="AS925" s="357"/>
      <c r="AT925" s="357"/>
      <c r="AU925" s="357"/>
      <c r="AV925" s="357"/>
      <c r="AW925" s="357"/>
      <c r="AX925" s="357"/>
      <c r="AY925">
        <f>COUNTA($C$925)</f>
        <v>1</v>
      </c>
    </row>
    <row r="926" spans="1:51" ht="30" customHeight="1" x14ac:dyDescent="0.15">
      <c r="A926" s="370">
        <v>16</v>
      </c>
      <c r="B926" s="370">
        <v>1</v>
      </c>
      <c r="C926" s="358" t="s">
        <v>798</v>
      </c>
      <c r="D926" s="343"/>
      <c r="E926" s="343"/>
      <c r="F926" s="343"/>
      <c r="G926" s="343"/>
      <c r="H926" s="343"/>
      <c r="I926" s="343"/>
      <c r="J926" s="344">
        <v>8011101028104</v>
      </c>
      <c r="K926" s="345"/>
      <c r="L926" s="345"/>
      <c r="M926" s="345"/>
      <c r="N926" s="345"/>
      <c r="O926" s="345"/>
      <c r="P926" s="346" t="s">
        <v>838</v>
      </c>
      <c r="Q926" s="346"/>
      <c r="R926" s="346"/>
      <c r="S926" s="346"/>
      <c r="T926" s="346"/>
      <c r="U926" s="346"/>
      <c r="V926" s="346"/>
      <c r="W926" s="346"/>
      <c r="X926" s="346"/>
      <c r="Y926" s="347">
        <v>0.1</v>
      </c>
      <c r="Z926" s="348"/>
      <c r="AA926" s="348"/>
      <c r="AB926" s="349"/>
      <c r="AC926" s="350" t="s">
        <v>854</v>
      </c>
      <c r="AD926" s="351"/>
      <c r="AE926" s="351"/>
      <c r="AF926" s="351"/>
      <c r="AG926" s="351"/>
      <c r="AH926" s="352" t="s">
        <v>833</v>
      </c>
      <c r="AI926" s="353"/>
      <c r="AJ926" s="353"/>
      <c r="AK926" s="353"/>
      <c r="AL926" s="352" t="s">
        <v>833</v>
      </c>
      <c r="AM926" s="353"/>
      <c r="AN926" s="353"/>
      <c r="AO926" s="353"/>
      <c r="AP926" s="357" t="s">
        <v>874</v>
      </c>
      <c r="AQ926" s="357"/>
      <c r="AR926" s="357"/>
      <c r="AS926" s="357"/>
      <c r="AT926" s="357"/>
      <c r="AU926" s="357"/>
      <c r="AV926" s="357"/>
      <c r="AW926" s="357"/>
      <c r="AX926" s="357"/>
      <c r="AY926">
        <f>COUNTA($C$926)</f>
        <v>1</v>
      </c>
    </row>
    <row r="927" spans="1:51" s="16" customFormat="1" ht="30" customHeight="1" x14ac:dyDescent="0.15">
      <c r="A927" s="370">
        <v>17</v>
      </c>
      <c r="B927" s="370">
        <v>1</v>
      </c>
      <c r="C927" s="358" t="s">
        <v>798</v>
      </c>
      <c r="D927" s="343"/>
      <c r="E927" s="343"/>
      <c r="F927" s="343"/>
      <c r="G927" s="343"/>
      <c r="H927" s="343"/>
      <c r="I927" s="343"/>
      <c r="J927" s="344">
        <v>8011101028104</v>
      </c>
      <c r="K927" s="345"/>
      <c r="L927" s="345"/>
      <c r="M927" s="345"/>
      <c r="N927" s="345"/>
      <c r="O927" s="345"/>
      <c r="P927" s="346" t="s">
        <v>838</v>
      </c>
      <c r="Q927" s="346"/>
      <c r="R927" s="346"/>
      <c r="S927" s="346"/>
      <c r="T927" s="346"/>
      <c r="U927" s="346"/>
      <c r="V927" s="346"/>
      <c r="W927" s="346"/>
      <c r="X927" s="346"/>
      <c r="Y927" s="347">
        <v>0.1</v>
      </c>
      <c r="Z927" s="348"/>
      <c r="AA927" s="348"/>
      <c r="AB927" s="349"/>
      <c r="AC927" s="350" t="s">
        <v>854</v>
      </c>
      <c r="AD927" s="351"/>
      <c r="AE927" s="351"/>
      <c r="AF927" s="351"/>
      <c r="AG927" s="351"/>
      <c r="AH927" s="352" t="s">
        <v>833</v>
      </c>
      <c r="AI927" s="353"/>
      <c r="AJ927" s="353"/>
      <c r="AK927" s="353"/>
      <c r="AL927" s="352" t="s">
        <v>833</v>
      </c>
      <c r="AM927" s="353"/>
      <c r="AN927" s="353"/>
      <c r="AO927" s="353"/>
      <c r="AP927" s="357" t="s">
        <v>874</v>
      </c>
      <c r="AQ927" s="357"/>
      <c r="AR927" s="357"/>
      <c r="AS927" s="357"/>
      <c r="AT927" s="357"/>
      <c r="AU927" s="357"/>
      <c r="AV927" s="357"/>
      <c r="AW927" s="357"/>
      <c r="AX927" s="357"/>
      <c r="AY927">
        <f>COUNTA($C$927)</f>
        <v>1</v>
      </c>
    </row>
    <row r="928" spans="1:51" ht="30" customHeight="1" x14ac:dyDescent="0.15">
      <c r="A928" s="370">
        <v>18</v>
      </c>
      <c r="B928" s="370">
        <v>1</v>
      </c>
      <c r="C928" s="358" t="s">
        <v>798</v>
      </c>
      <c r="D928" s="343"/>
      <c r="E928" s="343"/>
      <c r="F928" s="343"/>
      <c r="G928" s="343"/>
      <c r="H928" s="343"/>
      <c r="I928" s="343"/>
      <c r="J928" s="344">
        <v>8011101028104</v>
      </c>
      <c r="K928" s="345"/>
      <c r="L928" s="345"/>
      <c r="M928" s="345"/>
      <c r="N928" s="345"/>
      <c r="O928" s="345"/>
      <c r="P928" s="346" t="s">
        <v>838</v>
      </c>
      <c r="Q928" s="346"/>
      <c r="R928" s="346"/>
      <c r="S928" s="346"/>
      <c r="T928" s="346"/>
      <c r="U928" s="346"/>
      <c r="V928" s="346"/>
      <c r="W928" s="346"/>
      <c r="X928" s="346"/>
      <c r="Y928" s="347">
        <v>0.1</v>
      </c>
      <c r="Z928" s="348"/>
      <c r="AA928" s="348"/>
      <c r="AB928" s="349"/>
      <c r="AC928" s="350" t="s">
        <v>854</v>
      </c>
      <c r="AD928" s="351"/>
      <c r="AE928" s="351"/>
      <c r="AF928" s="351"/>
      <c r="AG928" s="351"/>
      <c r="AH928" s="352" t="s">
        <v>833</v>
      </c>
      <c r="AI928" s="353"/>
      <c r="AJ928" s="353"/>
      <c r="AK928" s="353"/>
      <c r="AL928" s="352" t="s">
        <v>833</v>
      </c>
      <c r="AM928" s="353"/>
      <c r="AN928" s="353"/>
      <c r="AO928" s="353"/>
      <c r="AP928" s="357" t="s">
        <v>874</v>
      </c>
      <c r="AQ928" s="357"/>
      <c r="AR928" s="357"/>
      <c r="AS928" s="357"/>
      <c r="AT928" s="357"/>
      <c r="AU928" s="357"/>
      <c r="AV928" s="357"/>
      <c r="AW928" s="357"/>
      <c r="AX928" s="357"/>
      <c r="AY928">
        <f>COUNTA($C$928)</f>
        <v>1</v>
      </c>
    </row>
    <row r="929" spans="1:51" ht="30" customHeight="1" x14ac:dyDescent="0.15">
      <c r="A929" s="370">
        <v>19</v>
      </c>
      <c r="B929" s="370">
        <v>1</v>
      </c>
      <c r="C929" s="358" t="s">
        <v>798</v>
      </c>
      <c r="D929" s="343"/>
      <c r="E929" s="343"/>
      <c r="F929" s="343"/>
      <c r="G929" s="343"/>
      <c r="H929" s="343"/>
      <c r="I929" s="343"/>
      <c r="J929" s="344">
        <v>8011101028104</v>
      </c>
      <c r="K929" s="345"/>
      <c r="L929" s="345"/>
      <c r="M929" s="345"/>
      <c r="N929" s="345"/>
      <c r="O929" s="345"/>
      <c r="P929" s="346" t="s">
        <v>838</v>
      </c>
      <c r="Q929" s="346"/>
      <c r="R929" s="346"/>
      <c r="S929" s="346"/>
      <c r="T929" s="346"/>
      <c r="U929" s="346"/>
      <c r="V929" s="346"/>
      <c r="W929" s="346"/>
      <c r="X929" s="346"/>
      <c r="Y929" s="347">
        <v>0.1</v>
      </c>
      <c r="Z929" s="348"/>
      <c r="AA929" s="348"/>
      <c r="AB929" s="349"/>
      <c r="AC929" s="350" t="s">
        <v>854</v>
      </c>
      <c r="AD929" s="351"/>
      <c r="AE929" s="351"/>
      <c r="AF929" s="351"/>
      <c r="AG929" s="351"/>
      <c r="AH929" s="352" t="s">
        <v>833</v>
      </c>
      <c r="AI929" s="353"/>
      <c r="AJ929" s="353"/>
      <c r="AK929" s="353"/>
      <c r="AL929" s="352" t="s">
        <v>833</v>
      </c>
      <c r="AM929" s="353"/>
      <c r="AN929" s="353"/>
      <c r="AO929" s="353"/>
      <c r="AP929" s="357" t="s">
        <v>874</v>
      </c>
      <c r="AQ929" s="357"/>
      <c r="AR929" s="357"/>
      <c r="AS929" s="357"/>
      <c r="AT929" s="357"/>
      <c r="AU929" s="357"/>
      <c r="AV929" s="357"/>
      <c r="AW929" s="357"/>
      <c r="AX929" s="357"/>
      <c r="AY929">
        <f>COUNTA($C$929)</f>
        <v>1</v>
      </c>
    </row>
    <row r="930" spans="1:51" ht="30" customHeight="1" x14ac:dyDescent="0.15">
      <c r="A930" s="370">
        <v>20</v>
      </c>
      <c r="B930" s="370">
        <v>1</v>
      </c>
      <c r="C930" s="358" t="s">
        <v>799</v>
      </c>
      <c r="D930" s="343"/>
      <c r="E930" s="343"/>
      <c r="F930" s="343"/>
      <c r="G930" s="343"/>
      <c r="H930" s="343"/>
      <c r="I930" s="343"/>
      <c r="J930" s="344">
        <v>7120001077523</v>
      </c>
      <c r="K930" s="345"/>
      <c r="L930" s="345"/>
      <c r="M930" s="345"/>
      <c r="N930" s="345"/>
      <c r="O930" s="345"/>
      <c r="P930" s="346" t="s">
        <v>838</v>
      </c>
      <c r="Q930" s="346"/>
      <c r="R930" s="346"/>
      <c r="S930" s="346"/>
      <c r="T930" s="346"/>
      <c r="U930" s="346"/>
      <c r="V930" s="346"/>
      <c r="W930" s="346"/>
      <c r="X930" s="346"/>
      <c r="Y930" s="347">
        <v>0.3</v>
      </c>
      <c r="Z930" s="348"/>
      <c r="AA930" s="348"/>
      <c r="AB930" s="349"/>
      <c r="AC930" s="350" t="s">
        <v>854</v>
      </c>
      <c r="AD930" s="351"/>
      <c r="AE930" s="351"/>
      <c r="AF930" s="351"/>
      <c r="AG930" s="351"/>
      <c r="AH930" s="352" t="s">
        <v>833</v>
      </c>
      <c r="AI930" s="353"/>
      <c r="AJ930" s="353"/>
      <c r="AK930" s="353"/>
      <c r="AL930" s="352" t="s">
        <v>833</v>
      </c>
      <c r="AM930" s="353"/>
      <c r="AN930" s="353"/>
      <c r="AO930" s="353"/>
      <c r="AP930" s="357" t="s">
        <v>874</v>
      </c>
      <c r="AQ930" s="357"/>
      <c r="AR930" s="357"/>
      <c r="AS930" s="357"/>
      <c r="AT930" s="357"/>
      <c r="AU930" s="357"/>
      <c r="AV930" s="357"/>
      <c r="AW930" s="357"/>
      <c r="AX930" s="357"/>
      <c r="AY930">
        <f>COUNTA($C$930)</f>
        <v>1</v>
      </c>
    </row>
    <row r="931" spans="1:51" ht="30" customHeight="1" x14ac:dyDescent="0.15">
      <c r="A931" s="370">
        <v>21</v>
      </c>
      <c r="B931" s="370">
        <v>1</v>
      </c>
      <c r="C931" s="358" t="s">
        <v>799</v>
      </c>
      <c r="D931" s="343"/>
      <c r="E931" s="343"/>
      <c r="F931" s="343"/>
      <c r="G931" s="343"/>
      <c r="H931" s="343"/>
      <c r="I931" s="343"/>
      <c r="J931" s="344">
        <v>7120001077523</v>
      </c>
      <c r="K931" s="345"/>
      <c r="L931" s="345"/>
      <c r="M931" s="345"/>
      <c r="N931" s="345"/>
      <c r="O931" s="345"/>
      <c r="P931" s="346" t="s">
        <v>838</v>
      </c>
      <c r="Q931" s="346"/>
      <c r="R931" s="346"/>
      <c r="S931" s="346"/>
      <c r="T931" s="346"/>
      <c r="U931" s="346"/>
      <c r="V931" s="346"/>
      <c r="W931" s="346"/>
      <c r="X931" s="346"/>
      <c r="Y931" s="347">
        <v>0.3</v>
      </c>
      <c r="Z931" s="348"/>
      <c r="AA931" s="348"/>
      <c r="AB931" s="349"/>
      <c r="AC931" s="350" t="s">
        <v>854</v>
      </c>
      <c r="AD931" s="351"/>
      <c r="AE931" s="351"/>
      <c r="AF931" s="351"/>
      <c r="AG931" s="351"/>
      <c r="AH931" s="352" t="s">
        <v>833</v>
      </c>
      <c r="AI931" s="353"/>
      <c r="AJ931" s="353"/>
      <c r="AK931" s="353"/>
      <c r="AL931" s="352" t="s">
        <v>833</v>
      </c>
      <c r="AM931" s="353"/>
      <c r="AN931" s="353"/>
      <c r="AO931" s="353"/>
      <c r="AP931" s="357" t="s">
        <v>874</v>
      </c>
      <c r="AQ931" s="357"/>
      <c r="AR931" s="357"/>
      <c r="AS931" s="357"/>
      <c r="AT931" s="357"/>
      <c r="AU931" s="357"/>
      <c r="AV931" s="357"/>
      <c r="AW931" s="357"/>
      <c r="AX931" s="357"/>
      <c r="AY931">
        <f>COUNTA($C$931)</f>
        <v>1</v>
      </c>
    </row>
    <row r="932" spans="1:51" ht="30" customHeight="1" x14ac:dyDescent="0.15">
      <c r="A932" s="370">
        <v>22</v>
      </c>
      <c r="B932" s="370">
        <v>1</v>
      </c>
      <c r="C932" s="358" t="s">
        <v>799</v>
      </c>
      <c r="D932" s="343"/>
      <c r="E932" s="343"/>
      <c r="F932" s="343"/>
      <c r="G932" s="343"/>
      <c r="H932" s="343"/>
      <c r="I932" s="343"/>
      <c r="J932" s="344">
        <v>7120001077523</v>
      </c>
      <c r="K932" s="345"/>
      <c r="L932" s="345"/>
      <c r="M932" s="345"/>
      <c r="N932" s="345"/>
      <c r="O932" s="345"/>
      <c r="P932" s="346" t="s">
        <v>838</v>
      </c>
      <c r="Q932" s="346"/>
      <c r="R932" s="346"/>
      <c r="S932" s="346"/>
      <c r="T932" s="346"/>
      <c r="U932" s="346"/>
      <c r="V932" s="346"/>
      <c r="W932" s="346"/>
      <c r="X932" s="346"/>
      <c r="Y932" s="347">
        <v>0.2</v>
      </c>
      <c r="Z932" s="348"/>
      <c r="AA932" s="348"/>
      <c r="AB932" s="349"/>
      <c r="AC932" s="350" t="s">
        <v>854</v>
      </c>
      <c r="AD932" s="351"/>
      <c r="AE932" s="351"/>
      <c r="AF932" s="351"/>
      <c r="AG932" s="351"/>
      <c r="AH932" s="352" t="s">
        <v>833</v>
      </c>
      <c r="AI932" s="353"/>
      <c r="AJ932" s="353"/>
      <c r="AK932" s="353"/>
      <c r="AL932" s="352" t="s">
        <v>833</v>
      </c>
      <c r="AM932" s="353"/>
      <c r="AN932" s="353"/>
      <c r="AO932" s="353"/>
      <c r="AP932" s="357" t="s">
        <v>874</v>
      </c>
      <c r="AQ932" s="357"/>
      <c r="AR932" s="357"/>
      <c r="AS932" s="357"/>
      <c r="AT932" s="357"/>
      <c r="AU932" s="357"/>
      <c r="AV932" s="357"/>
      <c r="AW932" s="357"/>
      <c r="AX932" s="357"/>
      <c r="AY932">
        <f>COUNTA($C$932)</f>
        <v>1</v>
      </c>
    </row>
    <row r="933" spans="1:51" ht="30" customHeight="1" x14ac:dyDescent="0.15">
      <c r="A933" s="370">
        <v>23</v>
      </c>
      <c r="B933" s="370">
        <v>1</v>
      </c>
      <c r="C933" s="358" t="s">
        <v>799</v>
      </c>
      <c r="D933" s="343"/>
      <c r="E933" s="343"/>
      <c r="F933" s="343"/>
      <c r="G933" s="343"/>
      <c r="H933" s="343"/>
      <c r="I933" s="343"/>
      <c r="J933" s="344">
        <v>7120001077523</v>
      </c>
      <c r="K933" s="345"/>
      <c r="L933" s="345"/>
      <c r="M933" s="345"/>
      <c r="N933" s="345"/>
      <c r="O933" s="345"/>
      <c r="P933" s="346" t="s">
        <v>838</v>
      </c>
      <c r="Q933" s="346"/>
      <c r="R933" s="346"/>
      <c r="S933" s="346"/>
      <c r="T933" s="346"/>
      <c r="U933" s="346"/>
      <c r="V933" s="346"/>
      <c r="W933" s="346"/>
      <c r="X933" s="346"/>
      <c r="Y933" s="347">
        <v>0.1</v>
      </c>
      <c r="Z933" s="348"/>
      <c r="AA933" s="348"/>
      <c r="AB933" s="349"/>
      <c r="AC933" s="350" t="s">
        <v>854</v>
      </c>
      <c r="AD933" s="351"/>
      <c r="AE933" s="351"/>
      <c r="AF933" s="351"/>
      <c r="AG933" s="351"/>
      <c r="AH933" s="352" t="s">
        <v>833</v>
      </c>
      <c r="AI933" s="353"/>
      <c r="AJ933" s="353"/>
      <c r="AK933" s="353"/>
      <c r="AL933" s="352" t="s">
        <v>833</v>
      </c>
      <c r="AM933" s="353"/>
      <c r="AN933" s="353"/>
      <c r="AO933" s="353"/>
      <c r="AP933" s="357" t="s">
        <v>874</v>
      </c>
      <c r="AQ933" s="357"/>
      <c r="AR933" s="357"/>
      <c r="AS933" s="357"/>
      <c r="AT933" s="357"/>
      <c r="AU933" s="357"/>
      <c r="AV933" s="357"/>
      <c r="AW933" s="357"/>
      <c r="AX933" s="357"/>
      <c r="AY933">
        <f>COUNTA($C$933)</f>
        <v>1</v>
      </c>
    </row>
    <row r="934" spans="1:51" ht="30" customHeight="1" x14ac:dyDescent="0.15">
      <c r="A934" s="370">
        <v>24</v>
      </c>
      <c r="B934" s="370">
        <v>1</v>
      </c>
      <c r="C934" s="358" t="s">
        <v>799</v>
      </c>
      <c r="D934" s="343"/>
      <c r="E934" s="343"/>
      <c r="F934" s="343"/>
      <c r="G934" s="343"/>
      <c r="H934" s="343"/>
      <c r="I934" s="343"/>
      <c r="J934" s="344">
        <v>7120001077523</v>
      </c>
      <c r="K934" s="345"/>
      <c r="L934" s="345"/>
      <c r="M934" s="345"/>
      <c r="N934" s="345"/>
      <c r="O934" s="345"/>
      <c r="P934" s="346" t="s">
        <v>838</v>
      </c>
      <c r="Q934" s="346"/>
      <c r="R934" s="346"/>
      <c r="S934" s="346"/>
      <c r="T934" s="346"/>
      <c r="U934" s="346"/>
      <c r="V934" s="346"/>
      <c r="W934" s="346"/>
      <c r="X934" s="346"/>
      <c r="Y934" s="347">
        <v>0.1</v>
      </c>
      <c r="Z934" s="348"/>
      <c r="AA934" s="348"/>
      <c r="AB934" s="349"/>
      <c r="AC934" s="350" t="s">
        <v>854</v>
      </c>
      <c r="AD934" s="351"/>
      <c r="AE934" s="351"/>
      <c r="AF934" s="351"/>
      <c r="AG934" s="351"/>
      <c r="AH934" s="352" t="s">
        <v>833</v>
      </c>
      <c r="AI934" s="353"/>
      <c r="AJ934" s="353"/>
      <c r="AK934" s="353"/>
      <c r="AL934" s="352" t="s">
        <v>833</v>
      </c>
      <c r="AM934" s="353"/>
      <c r="AN934" s="353"/>
      <c r="AO934" s="353"/>
      <c r="AP934" s="357" t="s">
        <v>874</v>
      </c>
      <c r="AQ934" s="357"/>
      <c r="AR934" s="357"/>
      <c r="AS934" s="357"/>
      <c r="AT934" s="357"/>
      <c r="AU934" s="357"/>
      <c r="AV934" s="357"/>
      <c r="AW934" s="357"/>
      <c r="AX934" s="357"/>
      <c r="AY934">
        <f>COUNTA($C$934)</f>
        <v>1</v>
      </c>
    </row>
    <row r="935" spans="1:51" ht="30" customHeight="1" x14ac:dyDescent="0.15">
      <c r="A935" s="370">
        <v>25</v>
      </c>
      <c r="B935" s="370">
        <v>1</v>
      </c>
      <c r="C935" s="358" t="s">
        <v>799</v>
      </c>
      <c r="D935" s="343"/>
      <c r="E935" s="343"/>
      <c r="F935" s="343"/>
      <c r="G935" s="343"/>
      <c r="H935" s="343"/>
      <c r="I935" s="343"/>
      <c r="J935" s="344">
        <v>7120001077523</v>
      </c>
      <c r="K935" s="345"/>
      <c r="L935" s="345"/>
      <c r="M935" s="345"/>
      <c r="N935" s="345"/>
      <c r="O935" s="345"/>
      <c r="P935" s="346" t="s">
        <v>838</v>
      </c>
      <c r="Q935" s="346"/>
      <c r="R935" s="346"/>
      <c r="S935" s="346"/>
      <c r="T935" s="346"/>
      <c r="U935" s="346"/>
      <c r="V935" s="346"/>
      <c r="W935" s="346"/>
      <c r="X935" s="346"/>
      <c r="Y935" s="347">
        <v>0.1</v>
      </c>
      <c r="Z935" s="348"/>
      <c r="AA935" s="348"/>
      <c r="AB935" s="349"/>
      <c r="AC935" s="350" t="s">
        <v>854</v>
      </c>
      <c r="AD935" s="351"/>
      <c r="AE935" s="351"/>
      <c r="AF935" s="351"/>
      <c r="AG935" s="351"/>
      <c r="AH935" s="352" t="s">
        <v>833</v>
      </c>
      <c r="AI935" s="353"/>
      <c r="AJ935" s="353"/>
      <c r="AK935" s="353"/>
      <c r="AL935" s="352" t="s">
        <v>833</v>
      </c>
      <c r="AM935" s="353"/>
      <c r="AN935" s="353"/>
      <c r="AO935" s="353"/>
      <c r="AP935" s="357" t="s">
        <v>874</v>
      </c>
      <c r="AQ935" s="357"/>
      <c r="AR935" s="357"/>
      <c r="AS935" s="357"/>
      <c r="AT935" s="357"/>
      <c r="AU935" s="357"/>
      <c r="AV935" s="357"/>
      <c r="AW935" s="357"/>
      <c r="AX935" s="357"/>
      <c r="AY935">
        <f>COUNTA($C$935)</f>
        <v>1</v>
      </c>
    </row>
    <row r="936" spans="1:51" ht="30" customHeight="1" x14ac:dyDescent="0.15">
      <c r="A936" s="370">
        <v>26</v>
      </c>
      <c r="B936" s="370">
        <v>1</v>
      </c>
      <c r="C936" s="358" t="s">
        <v>799</v>
      </c>
      <c r="D936" s="343"/>
      <c r="E936" s="343"/>
      <c r="F936" s="343"/>
      <c r="G936" s="343"/>
      <c r="H936" s="343"/>
      <c r="I936" s="343"/>
      <c r="J936" s="344">
        <v>7120001077523</v>
      </c>
      <c r="K936" s="345"/>
      <c r="L936" s="345"/>
      <c r="M936" s="345"/>
      <c r="N936" s="345"/>
      <c r="O936" s="345"/>
      <c r="P936" s="346" t="s">
        <v>838</v>
      </c>
      <c r="Q936" s="346"/>
      <c r="R936" s="346"/>
      <c r="S936" s="346"/>
      <c r="T936" s="346"/>
      <c r="U936" s="346"/>
      <c r="V936" s="346"/>
      <c r="W936" s="346"/>
      <c r="X936" s="346"/>
      <c r="Y936" s="347">
        <v>0.1</v>
      </c>
      <c r="Z936" s="348"/>
      <c r="AA936" s="348"/>
      <c r="AB936" s="349"/>
      <c r="AC936" s="350" t="s">
        <v>854</v>
      </c>
      <c r="AD936" s="351"/>
      <c r="AE936" s="351"/>
      <c r="AF936" s="351"/>
      <c r="AG936" s="351"/>
      <c r="AH936" s="352" t="s">
        <v>833</v>
      </c>
      <c r="AI936" s="353"/>
      <c r="AJ936" s="353"/>
      <c r="AK936" s="353"/>
      <c r="AL936" s="352" t="s">
        <v>833</v>
      </c>
      <c r="AM936" s="353"/>
      <c r="AN936" s="353"/>
      <c r="AO936" s="353"/>
      <c r="AP936" s="357" t="s">
        <v>874</v>
      </c>
      <c r="AQ936" s="357"/>
      <c r="AR936" s="357"/>
      <c r="AS936" s="357"/>
      <c r="AT936" s="357"/>
      <c r="AU936" s="357"/>
      <c r="AV936" s="357"/>
      <c r="AW936" s="357"/>
      <c r="AX936" s="357"/>
      <c r="AY936">
        <f>COUNTA($C$936)</f>
        <v>1</v>
      </c>
    </row>
    <row r="937" spans="1:51" ht="30" customHeight="1" x14ac:dyDescent="0.15">
      <c r="A937" s="370">
        <v>27</v>
      </c>
      <c r="B937" s="370">
        <v>1</v>
      </c>
      <c r="C937" s="358" t="s">
        <v>799</v>
      </c>
      <c r="D937" s="343"/>
      <c r="E937" s="343"/>
      <c r="F937" s="343"/>
      <c r="G937" s="343"/>
      <c r="H937" s="343"/>
      <c r="I937" s="343"/>
      <c r="J937" s="344">
        <v>7120001077523</v>
      </c>
      <c r="K937" s="345"/>
      <c r="L937" s="345"/>
      <c r="M937" s="345"/>
      <c r="N937" s="345"/>
      <c r="O937" s="345"/>
      <c r="P937" s="346" t="s">
        <v>838</v>
      </c>
      <c r="Q937" s="346"/>
      <c r="R937" s="346"/>
      <c r="S937" s="346"/>
      <c r="T937" s="346"/>
      <c r="U937" s="346"/>
      <c r="V937" s="346"/>
      <c r="W937" s="346"/>
      <c r="X937" s="346"/>
      <c r="Y937" s="347">
        <v>0.1</v>
      </c>
      <c r="Z937" s="348"/>
      <c r="AA937" s="348"/>
      <c r="AB937" s="349"/>
      <c r="AC937" s="350" t="s">
        <v>854</v>
      </c>
      <c r="AD937" s="351"/>
      <c r="AE937" s="351"/>
      <c r="AF937" s="351"/>
      <c r="AG937" s="351"/>
      <c r="AH937" s="352" t="s">
        <v>833</v>
      </c>
      <c r="AI937" s="353"/>
      <c r="AJ937" s="353"/>
      <c r="AK937" s="353"/>
      <c r="AL937" s="352" t="s">
        <v>833</v>
      </c>
      <c r="AM937" s="353"/>
      <c r="AN937" s="353"/>
      <c r="AO937" s="353"/>
      <c r="AP937" s="357" t="s">
        <v>874</v>
      </c>
      <c r="AQ937" s="357"/>
      <c r="AR937" s="357"/>
      <c r="AS937" s="357"/>
      <c r="AT937" s="357"/>
      <c r="AU937" s="357"/>
      <c r="AV937" s="357"/>
      <c r="AW937" s="357"/>
      <c r="AX937" s="357"/>
      <c r="AY937">
        <f>COUNTA($C$937)</f>
        <v>1</v>
      </c>
    </row>
    <row r="938" spans="1:51" ht="30" customHeight="1" x14ac:dyDescent="0.15">
      <c r="A938" s="370">
        <v>28</v>
      </c>
      <c r="B938" s="370">
        <v>1</v>
      </c>
      <c r="C938" s="358" t="s">
        <v>799</v>
      </c>
      <c r="D938" s="343"/>
      <c r="E938" s="343"/>
      <c r="F938" s="343"/>
      <c r="G938" s="343"/>
      <c r="H938" s="343"/>
      <c r="I938" s="343"/>
      <c r="J938" s="344">
        <v>7120001077523</v>
      </c>
      <c r="K938" s="345"/>
      <c r="L938" s="345"/>
      <c r="M938" s="345"/>
      <c r="N938" s="345"/>
      <c r="O938" s="345"/>
      <c r="P938" s="346" t="s">
        <v>838</v>
      </c>
      <c r="Q938" s="346"/>
      <c r="R938" s="346"/>
      <c r="S938" s="346"/>
      <c r="T938" s="346"/>
      <c r="U938" s="346"/>
      <c r="V938" s="346"/>
      <c r="W938" s="346"/>
      <c r="X938" s="346"/>
      <c r="Y938" s="347">
        <v>0</v>
      </c>
      <c r="Z938" s="348"/>
      <c r="AA938" s="348"/>
      <c r="AB938" s="349"/>
      <c r="AC938" s="350" t="s">
        <v>854</v>
      </c>
      <c r="AD938" s="351"/>
      <c r="AE938" s="351"/>
      <c r="AF938" s="351"/>
      <c r="AG938" s="351"/>
      <c r="AH938" s="352" t="s">
        <v>833</v>
      </c>
      <c r="AI938" s="353"/>
      <c r="AJ938" s="353"/>
      <c r="AK938" s="353"/>
      <c r="AL938" s="352" t="s">
        <v>833</v>
      </c>
      <c r="AM938" s="353"/>
      <c r="AN938" s="353"/>
      <c r="AO938" s="353"/>
      <c r="AP938" s="357" t="s">
        <v>874</v>
      </c>
      <c r="AQ938" s="357"/>
      <c r="AR938" s="357"/>
      <c r="AS938" s="357"/>
      <c r="AT938" s="357"/>
      <c r="AU938" s="357"/>
      <c r="AV938" s="357"/>
      <c r="AW938" s="357"/>
      <c r="AX938" s="357"/>
      <c r="AY938">
        <f>COUNTA($C$938)</f>
        <v>1</v>
      </c>
    </row>
    <row r="939" spans="1:51" ht="30" customHeight="1" x14ac:dyDescent="0.15">
      <c r="A939" s="370">
        <v>29</v>
      </c>
      <c r="B939" s="370">
        <v>1</v>
      </c>
      <c r="C939" s="358" t="s">
        <v>799</v>
      </c>
      <c r="D939" s="343"/>
      <c r="E939" s="343"/>
      <c r="F939" s="343"/>
      <c r="G939" s="343"/>
      <c r="H939" s="343"/>
      <c r="I939" s="343"/>
      <c r="J939" s="344">
        <v>7120001077523</v>
      </c>
      <c r="K939" s="345"/>
      <c r="L939" s="345"/>
      <c r="M939" s="345"/>
      <c r="N939" s="345"/>
      <c r="O939" s="345"/>
      <c r="P939" s="346" t="s">
        <v>838</v>
      </c>
      <c r="Q939" s="346"/>
      <c r="R939" s="346"/>
      <c r="S939" s="346"/>
      <c r="T939" s="346"/>
      <c r="U939" s="346"/>
      <c r="V939" s="346"/>
      <c r="W939" s="346"/>
      <c r="X939" s="346"/>
      <c r="Y939" s="347">
        <v>0</v>
      </c>
      <c r="Z939" s="348"/>
      <c r="AA939" s="348"/>
      <c r="AB939" s="349"/>
      <c r="AC939" s="350" t="s">
        <v>854</v>
      </c>
      <c r="AD939" s="351"/>
      <c r="AE939" s="351"/>
      <c r="AF939" s="351"/>
      <c r="AG939" s="351"/>
      <c r="AH939" s="352" t="s">
        <v>833</v>
      </c>
      <c r="AI939" s="353"/>
      <c r="AJ939" s="353"/>
      <c r="AK939" s="353"/>
      <c r="AL939" s="352" t="s">
        <v>833</v>
      </c>
      <c r="AM939" s="353"/>
      <c r="AN939" s="353"/>
      <c r="AO939" s="353"/>
      <c r="AP939" s="357" t="s">
        <v>874</v>
      </c>
      <c r="AQ939" s="357"/>
      <c r="AR939" s="357"/>
      <c r="AS939" s="357"/>
      <c r="AT939" s="357"/>
      <c r="AU939" s="357"/>
      <c r="AV939" s="357"/>
      <c r="AW939" s="357"/>
      <c r="AX939" s="357"/>
      <c r="AY939">
        <f>COUNTA($C$939)</f>
        <v>1</v>
      </c>
    </row>
    <row r="940" spans="1:51" ht="30" customHeight="1" x14ac:dyDescent="0.15">
      <c r="A940" s="370">
        <v>30</v>
      </c>
      <c r="B940" s="370">
        <v>1</v>
      </c>
      <c r="C940" s="358" t="s">
        <v>799</v>
      </c>
      <c r="D940" s="343"/>
      <c r="E940" s="343"/>
      <c r="F940" s="343"/>
      <c r="G940" s="343"/>
      <c r="H940" s="343"/>
      <c r="I940" s="343"/>
      <c r="J940" s="344">
        <v>7120001077523</v>
      </c>
      <c r="K940" s="345"/>
      <c r="L940" s="345"/>
      <c r="M940" s="345"/>
      <c r="N940" s="345"/>
      <c r="O940" s="345"/>
      <c r="P940" s="346" t="s">
        <v>838</v>
      </c>
      <c r="Q940" s="346"/>
      <c r="R940" s="346"/>
      <c r="S940" s="346"/>
      <c r="T940" s="346"/>
      <c r="U940" s="346"/>
      <c r="V940" s="346"/>
      <c r="W940" s="346"/>
      <c r="X940" s="346"/>
      <c r="Y940" s="347">
        <v>0</v>
      </c>
      <c r="Z940" s="348"/>
      <c r="AA940" s="348"/>
      <c r="AB940" s="349"/>
      <c r="AC940" s="350" t="s">
        <v>854</v>
      </c>
      <c r="AD940" s="351"/>
      <c r="AE940" s="351"/>
      <c r="AF940" s="351"/>
      <c r="AG940" s="351"/>
      <c r="AH940" s="352" t="s">
        <v>833</v>
      </c>
      <c r="AI940" s="353"/>
      <c r="AJ940" s="353"/>
      <c r="AK940" s="353"/>
      <c r="AL940" s="352" t="s">
        <v>833</v>
      </c>
      <c r="AM940" s="353"/>
      <c r="AN940" s="353"/>
      <c r="AO940" s="353"/>
      <c r="AP940" s="357" t="s">
        <v>874</v>
      </c>
      <c r="AQ940" s="357"/>
      <c r="AR940" s="357"/>
      <c r="AS940" s="357"/>
      <c r="AT940" s="357"/>
      <c r="AU940" s="357"/>
      <c r="AV940" s="357"/>
      <c r="AW940" s="357"/>
      <c r="AX940" s="35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363</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800</v>
      </c>
      <c r="D944" s="343"/>
      <c r="E944" s="343"/>
      <c r="F944" s="343"/>
      <c r="G944" s="343"/>
      <c r="H944" s="343"/>
      <c r="I944" s="343"/>
      <c r="J944" s="344">
        <v>9120001224973</v>
      </c>
      <c r="K944" s="345"/>
      <c r="L944" s="345"/>
      <c r="M944" s="345"/>
      <c r="N944" s="345"/>
      <c r="O944" s="345"/>
      <c r="P944" s="346" t="s">
        <v>839</v>
      </c>
      <c r="Q944" s="346"/>
      <c r="R944" s="346"/>
      <c r="S944" s="346"/>
      <c r="T944" s="346"/>
      <c r="U944" s="346"/>
      <c r="V944" s="346"/>
      <c r="W944" s="346"/>
      <c r="X944" s="346"/>
      <c r="Y944" s="347">
        <v>5</v>
      </c>
      <c r="Z944" s="348"/>
      <c r="AA944" s="348"/>
      <c r="AB944" s="349"/>
      <c r="AC944" s="350" t="s">
        <v>80</v>
      </c>
      <c r="AD944" s="351"/>
      <c r="AE944" s="351"/>
      <c r="AF944" s="351"/>
      <c r="AG944" s="351"/>
      <c r="AH944" s="352" t="s">
        <v>833</v>
      </c>
      <c r="AI944" s="353"/>
      <c r="AJ944" s="353"/>
      <c r="AK944" s="353"/>
      <c r="AL944" s="352" t="s">
        <v>833</v>
      </c>
      <c r="AM944" s="353"/>
      <c r="AN944" s="353"/>
      <c r="AO944" s="353"/>
      <c r="AP944" s="357" t="s">
        <v>874</v>
      </c>
      <c r="AQ944" s="357"/>
      <c r="AR944" s="357"/>
      <c r="AS944" s="357"/>
      <c r="AT944" s="357"/>
      <c r="AU944" s="357"/>
      <c r="AV944" s="357"/>
      <c r="AW944" s="357"/>
      <c r="AX944" s="357"/>
      <c r="AY944">
        <f t="shared" si="120"/>
        <v>1</v>
      </c>
    </row>
    <row r="945" spans="1:51" ht="30" customHeight="1" x14ac:dyDescent="0.15">
      <c r="A945" s="370">
        <v>2</v>
      </c>
      <c r="B945" s="370">
        <v>1</v>
      </c>
      <c r="C945" s="358" t="s">
        <v>801</v>
      </c>
      <c r="D945" s="343"/>
      <c r="E945" s="343"/>
      <c r="F945" s="343"/>
      <c r="G945" s="343"/>
      <c r="H945" s="343"/>
      <c r="I945" s="343"/>
      <c r="J945" s="344">
        <v>8020001020203</v>
      </c>
      <c r="K945" s="345"/>
      <c r="L945" s="345"/>
      <c r="M945" s="345"/>
      <c r="N945" s="345"/>
      <c r="O945" s="345"/>
      <c r="P945" s="346" t="s">
        <v>839</v>
      </c>
      <c r="Q945" s="346"/>
      <c r="R945" s="346"/>
      <c r="S945" s="346"/>
      <c r="T945" s="346"/>
      <c r="U945" s="346"/>
      <c r="V945" s="346"/>
      <c r="W945" s="346"/>
      <c r="X945" s="346"/>
      <c r="Y945" s="347">
        <v>2</v>
      </c>
      <c r="Z945" s="348"/>
      <c r="AA945" s="348"/>
      <c r="AB945" s="349"/>
      <c r="AC945" s="350" t="s">
        <v>862</v>
      </c>
      <c r="AD945" s="351"/>
      <c r="AE945" s="351"/>
      <c r="AF945" s="351"/>
      <c r="AG945" s="351"/>
      <c r="AH945" s="352" t="s">
        <v>833</v>
      </c>
      <c r="AI945" s="353"/>
      <c r="AJ945" s="353"/>
      <c r="AK945" s="353"/>
      <c r="AL945" s="352" t="s">
        <v>833</v>
      </c>
      <c r="AM945" s="353"/>
      <c r="AN945" s="353"/>
      <c r="AO945" s="353"/>
      <c r="AP945" s="357" t="s">
        <v>874</v>
      </c>
      <c r="AQ945" s="357"/>
      <c r="AR945" s="357"/>
      <c r="AS945" s="357"/>
      <c r="AT945" s="357"/>
      <c r="AU945" s="357"/>
      <c r="AV945" s="357"/>
      <c r="AW945" s="357"/>
      <c r="AX945" s="357"/>
      <c r="AY945">
        <f>COUNTA($C$945)</f>
        <v>1</v>
      </c>
    </row>
    <row r="946" spans="1:51" ht="30" customHeight="1" x14ac:dyDescent="0.15">
      <c r="A946" s="370">
        <v>3</v>
      </c>
      <c r="B946" s="370">
        <v>1</v>
      </c>
      <c r="C946" s="358" t="s">
        <v>801</v>
      </c>
      <c r="D946" s="343"/>
      <c r="E946" s="343"/>
      <c r="F946" s="343"/>
      <c r="G946" s="343"/>
      <c r="H946" s="343"/>
      <c r="I946" s="343"/>
      <c r="J946" s="344">
        <v>8020001020203</v>
      </c>
      <c r="K946" s="345"/>
      <c r="L946" s="345"/>
      <c r="M946" s="345"/>
      <c r="N946" s="345"/>
      <c r="O946" s="345"/>
      <c r="P946" s="359" t="s">
        <v>839</v>
      </c>
      <c r="Q946" s="346"/>
      <c r="R946" s="346"/>
      <c r="S946" s="346"/>
      <c r="T946" s="346"/>
      <c r="U946" s="346"/>
      <c r="V946" s="346"/>
      <c r="W946" s="346"/>
      <c r="X946" s="346"/>
      <c r="Y946" s="347">
        <v>1</v>
      </c>
      <c r="Z946" s="348"/>
      <c r="AA946" s="348"/>
      <c r="AB946" s="349"/>
      <c r="AC946" s="350" t="s">
        <v>862</v>
      </c>
      <c r="AD946" s="351"/>
      <c r="AE946" s="351"/>
      <c r="AF946" s="351"/>
      <c r="AG946" s="351"/>
      <c r="AH946" s="352" t="s">
        <v>833</v>
      </c>
      <c r="AI946" s="353"/>
      <c r="AJ946" s="353"/>
      <c r="AK946" s="353"/>
      <c r="AL946" s="352" t="s">
        <v>833</v>
      </c>
      <c r="AM946" s="353"/>
      <c r="AN946" s="353"/>
      <c r="AO946" s="353"/>
      <c r="AP946" s="357" t="s">
        <v>874</v>
      </c>
      <c r="AQ946" s="357"/>
      <c r="AR946" s="357"/>
      <c r="AS946" s="357"/>
      <c r="AT946" s="357"/>
      <c r="AU946" s="357"/>
      <c r="AV946" s="357"/>
      <c r="AW946" s="357"/>
      <c r="AX946" s="357"/>
      <c r="AY946">
        <f>COUNTA($C$946)</f>
        <v>1</v>
      </c>
    </row>
    <row r="947" spans="1:51" ht="30" customHeight="1" x14ac:dyDescent="0.15">
      <c r="A947" s="370">
        <v>4</v>
      </c>
      <c r="B947" s="370">
        <v>1</v>
      </c>
      <c r="C947" s="358" t="s">
        <v>801</v>
      </c>
      <c r="D947" s="343"/>
      <c r="E947" s="343"/>
      <c r="F947" s="343"/>
      <c r="G947" s="343"/>
      <c r="H947" s="343"/>
      <c r="I947" s="343"/>
      <c r="J947" s="344">
        <v>8020001020203</v>
      </c>
      <c r="K947" s="345"/>
      <c r="L947" s="345"/>
      <c r="M947" s="345"/>
      <c r="N947" s="345"/>
      <c r="O947" s="345"/>
      <c r="P947" s="359" t="s">
        <v>839</v>
      </c>
      <c r="Q947" s="346"/>
      <c r="R947" s="346"/>
      <c r="S947" s="346"/>
      <c r="T947" s="346"/>
      <c r="U947" s="346"/>
      <c r="V947" s="346"/>
      <c r="W947" s="346"/>
      <c r="X947" s="346"/>
      <c r="Y947" s="347">
        <v>0.6</v>
      </c>
      <c r="Z947" s="348"/>
      <c r="AA947" s="348"/>
      <c r="AB947" s="349"/>
      <c r="AC947" s="350" t="s">
        <v>862</v>
      </c>
      <c r="AD947" s="351"/>
      <c r="AE947" s="351"/>
      <c r="AF947" s="351"/>
      <c r="AG947" s="351"/>
      <c r="AH947" s="352" t="s">
        <v>833</v>
      </c>
      <c r="AI947" s="353"/>
      <c r="AJ947" s="353"/>
      <c r="AK947" s="353"/>
      <c r="AL947" s="352" t="s">
        <v>833</v>
      </c>
      <c r="AM947" s="353"/>
      <c r="AN947" s="353"/>
      <c r="AO947" s="353"/>
      <c r="AP947" s="357" t="s">
        <v>874</v>
      </c>
      <c r="AQ947" s="357"/>
      <c r="AR947" s="357"/>
      <c r="AS947" s="357"/>
      <c r="AT947" s="357"/>
      <c r="AU947" s="357"/>
      <c r="AV947" s="357"/>
      <c r="AW947" s="357"/>
      <c r="AX947" s="357"/>
      <c r="AY947">
        <f>COUNTA($C$947)</f>
        <v>1</v>
      </c>
    </row>
    <row r="948" spans="1:51" ht="30" customHeight="1" x14ac:dyDescent="0.15">
      <c r="A948" s="370">
        <v>5</v>
      </c>
      <c r="B948" s="370">
        <v>1</v>
      </c>
      <c r="C948" s="358" t="s">
        <v>801</v>
      </c>
      <c r="D948" s="343"/>
      <c r="E948" s="343"/>
      <c r="F948" s="343"/>
      <c r="G948" s="343"/>
      <c r="H948" s="343"/>
      <c r="I948" s="343"/>
      <c r="J948" s="344">
        <v>8020001020203</v>
      </c>
      <c r="K948" s="345"/>
      <c r="L948" s="345"/>
      <c r="M948" s="345"/>
      <c r="N948" s="345"/>
      <c r="O948" s="345"/>
      <c r="P948" s="346" t="s">
        <v>840</v>
      </c>
      <c r="Q948" s="346"/>
      <c r="R948" s="346"/>
      <c r="S948" s="346"/>
      <c r="T948" s="346"/>
      <c r="U948" s="346"/>
      <c r="V948" s="346"/>
      <c r="W948" s="346"/>
      <c r="X948" s="346"/>
      <c r="Y948" s="347">
        <v>0.2</v>
      </c>
      <c r="Z948" s="348"/>
      <c r="AA948" s="348"/>
      <c r="AB948" s="349"/>
      <c r="AC948" s="350" t="s">
        <v>854</v>
      </c>
      <c r="AD948" s="351"/>
      <c r="AE948" s="351"/>
      <c r="AF948" s="351"/>
      <c r="AG948" s="351"/>
      <c r="AH948" s="352" t="s">
        <v>833</v>
      </c>
      <c r="AI948" s="353"/>
      <c r="AJ948" s="353"/>
      <c r="AK948" s="353"/>
      <c r="AL948" s="352" t="s">
        <v>833</v>
      </c>
      <c r="AM948" s="353"/>
      <c r="AN948" s="353"/>
      <c r="AO948" s="353"/>
      <c r="AP948" s="357" t="s">
        <v>874</v>
      </c>
      <c r="AQ948" s="357"/>
      <c r="AR948" s="357"/>
      <c r="AS948" s="357"/>
      <c r="AT948" s="357"/>
      <c r="AU948" s="357"/>
      <c r="AV948" s="357"/>
      <c r="AW948" s="357"/>
      <c r="AX948" s="357"/>
      <c r="AY948">
        <f>COUNTA($C$948)</f>
        <v>1</v>
      </c>
    </row>
    <row r="949" spans="1:51" ht="30" customHeight="1" x14ac:dyDescent="0.15">
      <c r="A949" s="370">
        <v>6</v>
      </c>
      <c r="B949" s="370">
        <v>1</v>
      </c>
      <c r="C949" s="358" t="s">
        <v>801</v>
      </c>
      <c r="D949" s="343"/>
      <c r="E949" s="343"/>
      <c r="F949" s="343"/>
      <c r="G949" s="343"/>
      <c r="H949" s="343"/>
      <c r="I949" s="343"/>
      <c r="J949" s="344">
        <v>8020001020203</v>
      </c>
      <c r="K949" s="345"/>
      <c r="L949" s="345"/>
      <c r="M949" s="345"/>
      <c r="N949" s="345"/>
      <c r="O949" s="345"/>
      <c r="P949" s="346" t="s">
        <v>840</v>
      </c>
      <c r="Q949" s="346"/>
      <c r="R949" s="346"/>
      <c r="S949" s="346"/>
      <c r="T949" s="346"/>
      <c r="U949" s="346"/>
      <c r="V949" s="346"/>
      <c r="W949" s="346"/>
      <c r="X949" s="346"/>
      <c r="Y949" s="347">
        <v>0.1</v>
      </c>
      <c r="Z949" s="348"/>
      <c r="AA949" s="348"/>
      <c r="AB949" s="349"/>
      <c r="AC949" s="350" t="s">
        <v>854</v>
      </c>
      <c r="AD949" s="351"/>
      <c r="AE949" s="351"/>
      <c r="AF949" s="351"/>
      <c r="AG949" s="351"/>
      <c r="AH949" s="352" t="s">
        <v>833</v>
      </c>
      <c r="AI949" s="353"/>
      <c r="AJ949" s="353"/>
      <c r="AK949" s="353"/>
      <c r="AL949" s="352" t="s">
        <v>833</v>
      </c>
      <c r="AM949" s="353"/>
      <c r="AN949" s="353"/>
      <c r="AO949" s="353"/>
      <c r="AP949" s="357" t="s">
        <v>874</v>
      </c>
      <c r="AQ949" s="357"/>
      <c r="AR949" s="357"/>
      <c r="AS949" s="357"/>
      <c r="AT949" s="357"/>
      <c r="AU949" s="357"/>
      <c r="AV949" s="357"/>
      <c r="AW949" s="357"/>
      <c r="AX949" s="357"/>
      <c r="AY949">
        <f>COUNTA($C$949)</f>
        <v>1</v>
      </c>
    </row>
    <row r="950" spans="1:51" ht="30" customHeight="1" x14ac:dyDescent="0.15">
      <c r="A950" s="370">
        <v>7</v>
      </c>
      <c r="B950" s="370">
        <v>1</v>
      </c>
      <c r="C950" s="358" t="s">
        <v>801</v>
      </c>
      <c r="D950" s="343"/>
      <c r="E950" s="343"/>
      <c r="F950" s="343"/>
      <c r="G950" s="343"/>
      <c r="H950" s="343"/>
      <c r="I950" s="343"/>
      <c r="J950" s="344">
        <v>8020001020203</v>
      </c>
      <c r="K950" s="345"/>
      <c r="L950" s="345"/>
      <c r="M950" s="345"/>
      <c r="N950" s="345"/>
      <c r="O950" s="345"/>
      <c r="P950" s="346" t="s">
        <v>840</v>
      </c>
      <c r="Q950" s="346"/>
      <c r="R950" s="346"/>
      <c r="S950" s="346"/>
      <c r="T950" s="346"/>
      <c r="U950" s="346"/>
      <c r="V950" s="346"/>
      <c r="W950" s="346"/>
      <c r="X950" s="346"/>
      <c r="Y950" s="347">
        <v>0</v>
      </c>
      <c r="Z950" s="348"/>
      <c r="AA950" s="348"/>
      <c r="AB950" s="349"/>
      <c r="AC950" s="350" t="s">
        <v>854</v>
      </c>
      <c r="AD950" s="351"/>
      <c r="AE950" s="351"/>
      <c r="AF950" s="351"/>
      <c r="AG950" s="351"/>
      <c r="AH950" s="352" t="s">
        <v>833</v>
      </c>
      <c r="AI950" s="353"/>
      <c r="AJ950" s="353"/>
      <c r="AK950" s="353"/>
      <c r="AL950" s="352" t="s">
        <v>833</v>
      </c>
      <c r="AM950" s="353"/>
      <c r="AN950" s="353"/>
      <c r="AO950" s="353"/>
      <c r="AP950" s="357" t="s">
        <v>874</v>
      </c>
      <c r="AQ950" s="357"/>
      <c r="AR950" s="357"/>
      <c r="AS950" s="357"/>
      <c r="AT950" s="357"/>
      <c r="AU950" s="357"/>
      <c r="AV950" s="357"/>
      <c r="AW950" s="357"/>
      <c r="AX950" s="357"/>
      <c r="AY950">
        <f>COUNTA($C$950)</f>
        <v>1</v>
      </c>
    </row>
    <row r="951" spans="1:51" ht="30" customHeight="1" x14ac:dyDescent="0.15">
      <c r="A951" s="370">
        <v>8</v>
      </c>
      <c r="B951" s="370">
        <v>1</v>
      </c>
      <c r="C951" s="358" t="s">
        <v>802</v>
      </c>
      <c r="D951" s="343"/>
      <c r="E951" s="343"/>
      <c r="F951" s="343"/>
      <c r="G951" s="343"/>
      <c r="H951" s="343"/>
      <c r="I951" s="343"/>
      <c r="J951" s="344">
        <v>9012301002748</v>
      </c>
      <c r="K951" s="345"/>
      <c r="L951" s="345"/>
      <c r="M951" s="345"/>
      <c r="N951" s="345"/>
      <c r="O951" s="345"/>
      <c r="P951" s="346" t="s">
        <v>841</v>
      </c>
      <c r="Q951" s="346"/>
      <c r="R951" s="346"/>
      <c r="S951" s="346"/>
      <c r="T951" s="346"/>
      <c r="U951" s="346"/>
      <c r="V951" s="346"/>
      <c r="W951" s="346"/>
      <c r="X951" s="346"/>
      <c r="Y951" s="347">
        <v>2</v>
      </c>
      <c r="Z951" s="348"/>
      <c r="AA951" s="348"/>
      <c r="AB951" s="349"/>
      <c r="AC951" s="350" t="s">
        <v>856</v>
      </c>
      <c r="AD951" s="351"/>
      <c r="AE951" s="351"/>
      <c r="AF951" s="351"/>
      <c r="AG951" s="351"/>
      <c r="AH951" s="352" t="s">
        <v>833</v>
      </c>
      <c r="AI951" s="353"/>
      <c r="AJ951" s="353"/>
      <c r="AK951" s="353"/>
      <c r="AL951" s="354">
        <v>100</v>
      </c>
      <c r="AM951" s="355"/>
      <c r="AN951" s="355"/>
      <c r="AO951" s="356"/>
      <c r="AP951" s="357" t="s">
        <v>874</v>
      </c>
      <c r="AQ951" s="357"/>
      <c r="AR951" s="357"/>
      <c r="AS951" s="357"/>
      <c r="AT951" s="357"/>
      <c r="AU951" s="357"/>
      <c r="AV951" s="357"/>
      <c r="AW951" s="357"/>
      <c r="AX951" s="357"/>
      <c r="AY951">
        <f>COUNTA($C$951)</f>
        <v>1</v>
      </c>
    </row>
    <row r="952" spans="1:51" ht="30" customHeight="1" x14ac:dyDescent="0.15">
      <c r="A952" s="370">
        <v>9</v>
      </c>
      <c r="B952" s="370">
        <v>1</v>
      </c>
      <c r="C952" s="358" t="s">
        <v>802</v>
      </c>
      <c r="D952" s="343"/>
      <c r="E952" s="343"/>
      <c r="F952" s="343"/>
      <c r="G952" s="343"/>
      <c r="H952" s="343"/>
      <c r="I952" s="343"/>
      <c r="J952" s="344">
        <v>9012301002748</v>
      </c>
      <c r="K952" s="345"/>
      <c r="L952" s="345"/>
      <c r="M952" s="345"/>
      <c r="N952" s="345"/>
      <c r="O952" s="345"/>
      <c r="P952" s="346" t="s">
        <v>841</v>
      </c>
      <c r="Q952" s="346"/>
      <c r="R952" s="346"/>
      <c r="S952" s="346"/>
      <c r="T952" s="346"/>
      <c r="U952" s="346"/>
      <c r="V952" s="346"/>
      <c r="W952" s="346"/>
      <c r="X952" s="346"/>
      <c r="Y952" s="347">
        <v>0.8</v>
      </c>
      <c r="Z952" s="348"/>
      <c r="AA952" s="348"/>
      <c r="AB952" s="349"/>
      <c r="AC952" s="350" t="s">
        <v>854</v>
      </c>
      <c r="AD952" s="351"/>
      <c r="AE952" s="351"/>
      <c r="AF952" s="351"/>
      <c r="AG952" s="351"/>
      <c r="AH952" s="352" t="s">
        <v>833</v>
      </c>
      <c r="AI952" s="353"/>
      <c r="AJ952" s="353"/>
      <c r="AK952" s="353"/>
      <c r="AL952" s="352" t="s">
        <v>833</v>
      </c>
      <c r="AM952" s="353"/>
      <c r="AN952" s="353"/>
      <c r="AO952" s="353"/>
      <c r="AP952" s="357" t="s">
        <v>874</v>
      </c>
      <c r="AQ952" s="357"/>
      <c r="AR952" s="357"/>
      <c r="AS952" s="357"/>
      <c r="AT952" s="357"/>
      <c r="AU952" s="357"/>
      <c r="AV952" s="357"/>
      <c r="AW952" s="357"/>
      <c r="AX952" s="357"/>
      <c r="AY952">
        <f>COUNTA($C$952)</f>
        <v>1</v>
      </c>
    </row>
    <row r="953" spans="1:51" ht="30" customHeight="1" x14ac:dyDescent="0.15">
      <c r="A953" s="370">
        <v>10</v>
      </c>
      <c r="B953" s="370">
        <v>1</v>
      </c>
      <c r="C953" s="358" t="s">
        <v>802</v>
      </c>
      <c r="D953" s="343"/>
      <c r="E953" s="343"/>
      <c r="F953" s="343"/>
      <c r="G953" s="343"/>
      <c r="H953" s="343"/>
      <c r="I953" s="343"/>
      <c r="J953" s="344">
        <v>9012301002748</v>
      </c>
      <c r="K953" s="345"/>
      <c r="L953" s="345"/>
      <c r="M953" s="345"/>
      <c r="N953" s="345"/>
      <c r="O953" s="345"/>
      <c r="P953" s="346" t="s">
        <v>842</v>
      </c>
      <c r="Q953" s="346"/>
      <c r="R953" s="346"/>
      <c r="S953" s="346"/>
      <c r="T953" s="346"/>
      <c r="U953" s="346"/>
      <c r="V953" s="346"/>
      <c r="W953" s="346"/>
      <c r="X953" s="346"/>
      <c r="Y953" s="347">
        <v>0.4</v>
      </c>
      <c r="Z953" s="348"/>
      <c r="AA953" s="348"/>
      <c r="AB953" s="349"/>
      <c r="AC953" s="350" t="s">
        <v>854</v>
      </c>
      <c r="AD953" s="351"/>
      <c r="AE953" s="351"/>
      <c r="AF953" s="351"/>
      <c r="AG953" s="351"/>
      <c r="AH953" s="352" t="s">
        <v>833</v>
      </c>
      <c r="AI953" s="353"/>
      <c r="AJ953" s="353"/>
      <c r="AK953" s="353"/>
      <c r="AL953" s="352" t="s">
        <v>833</v>
      </c>
      <c r="AM953" s="353"/>
      <c r="AN953" s="353"/>
      <c r="AO953" s="353"/>
      <c r="AP953" s="357" t="s">
        <v>874</v>
      </c>
      <c r="AQ953" s="357"/>
      <c r="AR953" s="357"/>
      <c r="AS953" s="357"/>
      <c r="AT953" s="357"/>
      <c r="AU953" s="357"/>
      <c r="AV953" s="357"/>
      <c r="AW953" s="357"/>
      <c r="AX953" s="357"/>
      <c r="AY953">
        <f>COUNTA($C$953)</f>
        <v>1</v>
      </c>
    </row>
    <row r="954" spans="1:51" ht="30" customHeight="1" x14ac:dyDescent="0.15">
      <c r="A954" s="370">
        <v>11</v>
      </c>
      <c r="B954" s="370">
        <v>1</v>
      </c>
      <c r="C954" s="358" t="s">
        <v>802</v>
      </c>
      <c r="D954" s="343"/>
      <c r="E954" s="343"/>
      <c r="F954" s="343"/>
      <c r="G954" s="343"/>
      <c r="H954" s="343"/>
      <c r="I954" s="343"/>
      <c r="J954" s="344">
        <v>9012301002748</v>
      </c>
      <c r="K954" s="345"/>
      <c r="L954" s="345"/>
      <c r="M954" s="345"/>
      <c r="N954" s="345"/>
      <c r="O954" s="345"/>
      <c r="P954" s="346" t="s">
        <v>842</v>
      </c>
      <c r="Q954" s="346"/>
      <c r="R954" s="346"/>
      <c r="S954" s="346"/>
      <c r="T954" s="346"/>
      <c r="U954" s="346"/>
      <c r="V954" s="346"/>
      <c r="W954" s="346"/>
      <c r="X954" s="346"/>
      <c r="Y954" s="347">
        <v>0.2</v>
      </c>
      <c r="Z954" s="348"/>
      <c r="AA954" s="348"/>
      <c r="AB954" s="349"/>
      <c r="AC954" s="350" t="s">
        <v>854</v>
      </c>
      <c r="AD954" s="351"/>
      <c r="AE954" s="351"/>
      <c r="AF954" s="351"/>
      <c r="AG954" s="351"/>
      <c r="AH954" s="352" t="s">
        <v>833</v>
      </c>
      <c r="AI954" s="353"/>
      <c r="AJ954" s="353"/>
      <c r="AK954" s="353"/>
      <c r="AL954" s="352" t="s">
        <v>833</v>
      </c>
      <c r="AM954" s="353"/>
      <c r="AN954" s="353"/>
      <c r="AO954" s="353"/>
      <c r="AP954" s="357" t="s">
        <v>874</v>
      </c>
      <c r="AQ954" s="357"/>
      <c r="AR954" s="357"/>
      <c r="AS954" s="357"/>
      <c r="AT954" s="357"/>
      <c r="AU954" s="357"/>
      <c r="AV954" s="357"/>
      <c r="AW954" s="357"/>
      <c r="AX954" s="357"/>
      <c r="AY954">
        <f>COUNTA($C$954)</f>
        <v>1</v>
      </c>
    </row>
    <row r="955" spans="1:51" ht="30" customHeight="1" x14ac:dyDescent="0.15">
      <c r="A955" s="370">
        <v>12</v>
      </c>
      <c r="B955" s="370">
        <v>1</v>
      </c>
      <c r="C955" s="358" t="s">
        <v>802</v>
      </c>
      <c r="D955" s="343"/>
      <c r="E955" s="343"/>
      <c r="F955" s="343"/>
      <c r="G955" s="343"/>
      <c r="H955" s="343"/>
      <c r="I955" s="343"/>
      <c r="J955" s="344">
        <v>9012301002748</v>
      </c>
      <c r="K955" s="345"/>
      <c r="L955" s="345"/>
      <c r="M955" s="345"/>
      <c r="N955" s="345"/>
      <c r="O955" s="345"/>
      <c r="P955" s="346" t="s">
        <v>842</v>
      </c>
      <c r="Q955" s="346"/>
      <c r="R955" s="346"/>
      <c r="S955" s="346"/>
      <c r="T955" s="346"/>
      <c r="U955" s="346"/>
      <c r="V955" s="346"/>
      <c r="W955" s="346"/>
      <c r="X955" s="346"/>
      <c r="Y955" s="347">
        <v>0</v>
      </c>
      <c r="Z955" s="348"/>
      <c r="AA955" s="348"/>
      <c r="AB955" s="349"/>
      <c r="AC955" s="350" t="s">
        <v>854</v>
      </c>
      <c r="AD955" s="351"/>
      <c r="AE955" s="351"/>
      <c r="AF955" s="351"/>
      <c r="AG955" s="351"/>
      <c r="AH955" s="352" t="s">
        <v>833</v>
      </c>
      <c r="AI955" s="353"/>
      <c r="AJ955" s="353"/>
      <c r="AK955" s="353"/>
      <c r="AL955" s="352" t="s">
        <v>833</v>
      </c>
      <c r="AM955" s="353"/>
      <c r="AN955" s="353"/>
      <c r="AO955" s="353"/>
      <c r="AP955" s="357" t="s">
        <v>874</v>
      </c>
      <c r="AQ955" s="357"/>
      <c r="AR955" s="357"/>
      <c r="AS955" s="357"/>
      <c r="AT955" s="357"/>
      <c r="AU955" s="357"/>
      <c r="AV955" s="357"/>
      <c r="AW955" s="357"/>
      <c r="AX955" s="357"/>
      <c r="AY955">
        <f>COUNTA($C$955)</f>
        <v>1</v>
      </c>
    </row>
    <row r="956" spans="1:51" ht="30" customHeight="1" x14ac:dyDescent="0.15">
      <c r="A956" s="370">
        <v>13</v>
      </c>
      <c r="B956" s="370">
        <v>1</v>
      </c>
      <c r="C956" s="358" t="s">
        <v>803</v>
      </c>
      <c r="D956" s="343"/>
      <c r="E956" s="343"/>
      <c r="F956" s="343"/>
      <c r="G956" s="343"/>
      <c r="H956" s="343"/>
      <c r="I956" s="343"/>
      <c r="J956" s="344">
        <v>1010401052844</v>
      </c>
      <c r="K956" s="345"/>
      <c r="L956" s="345"/>
      <c r="M956" s="345"/>
      <c r="N956" s="345"/>
      <c r="O956" s="345"/>
      <c r="P956" s="346" t="s">
        <v>839</v>
      </c>
      <c r="Q956" s="346"/>
      <c r="R956" s="346"/>
      <c r="S956" s="346"/>
      <c r="T956" s="346"/>
      <c r="U956" s="346"/>
      <c r="V956" s="346"/>
      <c r="W956" s="346"/>
      <c r="X956" s="346"/>
      <c r="Y956" s="347">
        <v>3</v>
      </c>
      <c r="Z956" s="348"/>
      <c r="AA956" s="348"/>
      <c r="AB956" s="349"/>
      <c r="AC956" s="350" t="s">
        <v>862</v>
      </c>
      <c r="AD956" s="351"/>
      <c r="AE956" s="351"/>
      <c r="AF956" s="351"/>
      <c r="AG956" s="351"/>
      <c r="AH956" s="352" t="s">
        <v>833</v>
      </c>
      <c r="AI956" s="353"/>
      <c r="AJ956" s="353"/>
      <c r="AK956" s="353"/>
      <c r="AL956" s="352" t="s">
        <v>833</v>
      </c>
      <c r="AM956" s="353"/>
      <c r="AN956" s="353"/>
      <c r="AO956" s="353"/>
      <c r="AP956" s="357" t="s">
        <v>874</v>
      </c>
      <c r="AQ956" s="357"/>
      <c r="AR956" s="357"/>
      <c r="AS956" s="357"/>
      <c r="AT956" s="357"/>
      <c r="AU956" s="357"/>
      <c r="AV956" s="357"/>
      <c r="AW956" s="357"/>
      <c r="AX956" s="357"/>
      <c r="AY956">
        <f>COUNTA($C$956)</f>
        <v>1</v>
      </c>
    </row>
    <row r="957" spans="1:51" ht="30" customHeight="1" x14ac:dyDescent="0.15">
      <c r="A957" s="370">
        <v>14</v>
      </c>
      <c r="B957" s="370">
        <v>1</v>
      </c>
      <c r="C957" s="358" t="s">
        <v>804</v>
      </c>
      <c r="D957" s="343"/>
      <c r="E957" s="343"/>
      <c r="F957" s="343"/>
      <c r="G957" s="343"/>
      <c r="H957" s="343"/>
      <c r="I957" s="343"/>
      <c r="J957" s="344">
        <v>2010001143282</v>
      </c>
      <c r="K957" s="345"/>
      <c r="L957" s="345"/>
      <c r="M957" s="345"/>
      <c r="N957" s="345"/>
      <c r="O957" s="345"/>
      <c r="P957" s="346" t="s">
        <v>840</v>
      </c>
      <c r="Q957" s="346"/>
      <c r="R957" s="346"/>
      <c r="S957" s="346"/>
      <c r="T957" s="346"/>
      <c r="U957" s="346"/>
      <c r="V957" s="346"/>
      <c r="W957" s="346"/>
      <c r="X957" s="346"/>
      <c r="Y957" s="347">
        <v>2</v>
      </c>
      <c r="Z957" s="348"/>
      <c r="AA957" s="348"/>
      <c r="AB957" s="349"/>
      <c r="AC957" s="350" t="s">
        <v>856</v>
      </c>
      <c r="AD957" s="351"/>
      <c r="AE957" s="351"/>
      <c r="AF957" s="351"/>
      <c r="AG957" s="351"/>
      <c r="AH957" s="352" t="s">
        <v>833</v>
      </c>
      <c r="AI957" s="353"/>
      <c r="AJ957" s="353"/>
      <c r="AK957" s="353"/>
      <c r="AL957" s="354">
        <v>100</v>
      </c>
      <c r="AM957" s="355"/>
      <c r="AN957" s="355"/>
      <c r="AO957" s="356"/>
      <c r="AP957" s="357" t="s">
        <v>874</v>
      </c>
      <c r="AQ957" s="357"/>
      <c r="AR957" s="357"/>
      <c r="AS957" s="357"/>
      <c r="AT957" s="357"/>
      <c r="AU957" s="357"/>
      <c r="AV957" s="357"/>
      <c r="AW957" s="357"/>
      <c r="AX957" s="357"/>
      <c r="AY957">
        <f>COUNTA($C$957)</f>
        <v>1</v>
      </c>
    </row>
    <row r="958" spans="1:51" ht="30" customHeight="1" x14ac:dyDescent="0.15">
      <c r="A958" s="370">
        <v>15</v>
      </c>
      <c r="B958" s="370">
        <v>1</v>
      </c>
      <c r="C958" s="358" t="s">
        <v>804</v>
      </c>
      <c r="D958" s="343"/>
      <c r="E958" s="343"/>
      <c r="F958" s="343"/>
      <c r="G958" s="343"/>
      <c r="H958" s="343"/>
      <c r="I958" s="343"/>
      <c r="J958" s="344">
        <v>2010001143282</v>
      </c>
      <c r="K958" s="345"/>
      <c r="L958" s="345"/>
      <c r="M958" s="345"/>
      <c r="N958" s="345"/>
      <c r="O958" s="345"/>
      <c r="P958" s="346" t="s">
        <v>840</v>
      </c>
      <c r="Q958" s="346"/>
      <c r="R958" s="346"/>
      <c r="S958" s="346"/>
      <c r="T958" s="346"/>
      <c r="U958" s="346"/>
      <c r="V958" s="346"/>
      <c r="W958" s="346"/>
      <c r="X958" s="346"/>
      <c r="Y958" s="347">
        <v>0.2</v>
      </c>
      <c r="Z958" s="348"/>
      <c r="AA958" s="348"/>
      <c r="AB958" s="349"/>
      <c r="AC958" s="350" t="s">
        <v>854</v>
      </c>
      <c r="AD958" s="351"/>
      <c r="AE958" s="351"/>
      <c r="AF958" s="351"/>
      <c r="AG958" s="351"/>
      <c r="AH958" s="352" t="s">
        <v>833</v>
      </c>
      <c r="AI958" s="353"/>
      <c r="AJ958" s="353"/>
      <c r="AK958" s="353"/>
      <c r="AL958" s="352" t="s">
        <v>833</v>
      </c>
      <c r="AM958" s="353"/>
      <c r="AN958" s="353"/>
      <c r="AO958" s="353"/>
      <c r="AP958" s="357" t="s">
        <v>874</v>
      </c>
      <c r="AQ958" s="357"/>
      <c r="AR958" s="357"/>
      <c r="AS958" s="357"/>
      <c r="AT958" s="357"/>
      <c r="AU958" s="357"/>
      <c r="AV958" s="357"/>
      <c r="AW958" s="357"/>
      <c r="AX958" s="357"/>
      <c r="AY958">
        <f>COUNTA($C$958)</f>
        <v>1</v>
      </c>
    </row>
    <row r="959" spans="1:51" ht="30" customHeight="1" x14ac:dyDescent="0.15">
      <c r="A959" s="370">
        <v>16</v>
      </c>
      <c r="B959" s="370">
        <v>1</v>
      </c>
      <c r="C959" s="358" t="s">
        <v>804</v>
      </c>
      <c r="D959" s="343"/>
      <c r="E959" s="343"/>
      <c r="F959" s="343"/>
      <c r="G959" s="343"/>
      <c r="H959" s="343"/>
      <c r="I959" s="343"/>
      <c r="J959" s="344">
        <v>2010001143282</v>
      </c>
      <c r="K959" s="345"/>
      <c r="L959" s="345"/>
      <c r="M959" s="345"/>
      <c r="N959" s="345"/>
      <c r="O959" s="345"/>
      <c r="P959" s="346" t="s">
        <v>840</v>
      </c>
      <c r="Q959" s="346"/>
      <c r="R959" s="346"/>
      <c r="S959" s="346"/>
      <c r="T959" s="346"/>
      <c r="U959" s="346"/>
      <c r="V959" s="346"/>
      <c r="W959" s="346"/>
      <c r="X959" s="346"/>
      <c r="Y959" s="347">
        <v>0.1</v>
      </c>
      <c r="Z959" s="348"/>
      <c r="AA959" s="348"/>
      <c r="AB959" s="349"/>
      <c r="AC959" s="350" t="s">
        <v>854</v>
      </c>
      <c r="AD959" s="351"/>
      <c r="AE959" s="351"/>
      <c r="AF959" s="351"/>
      <c r="AG959" s="351"/>
      <c r="AH959" s="352" t="s">
        <v>833</v>
      </c>
      <c r="AI959" s="353"/>
      <c r="AJ959" s="353"/>
      <c r="AK959" s="353"/>
      <c r="AL959" s="352" t="s">
        <v>833</v>
      </c>
      <c r="AM959" s="353"/>
      <c r="AN959" s="353"/>
      <c r="AO959" s="353"/>
      <c r="AP959" s="357" t="s">
        <v>874</v>
      </c>
      <c r="AQ959" s="357"/>
      <c r="AR959" s="357"/>
      <c r="AS959" s="357"/>
      <c r="AT959" s="357"/>
      <c r="AU959" s="357"/>
      <c r="AV959" s="357"/>
      <c r="AW959" s="357"/>
      <c r="AX959" s="357"/>
      <c r="AY959">
        <f>COUNTA($C$959)</f>
        <v>1</v>
      </c>
    </row>
    <row r="960" spans="1:51" s="16" customFormat="1" ht="30" customHeight="1" x14ac:dyDescent="0.15">
      <c r="A960" s="370">
        <v>17</v>
      </c>
      <c r="B960" s="370">
        <v>1</v>
      </c>
      <c r="C960" s="358" t="s">
        <v>804</v>
      </c>
      <c r="D960" s="343"/>
      <c r="E960" s="343"/>
      <c r="F960" s="343"/>
      <c r="G960" s="343"/>
      <c r="H960" s="343"/>
      <c r="I960" s="343"/>
      <c r="J960" s="344">
        <v>2010001143282</v>
      </c>
      <c r="K960" s="345"/>
      <c r="L960" s="345"/>
      <c r="M960" s="345"/>
      <c r="N960" s="345"/>
      <c r="O960" s="345"/>
      <c r="P960" s="346" t="s">
        <v>840</v>
      </c>
      <c r="Q960" s="346"/>
      <c r="R960" s="346"/>
      <c r="S960" s="346"/>
      <c r="T960" s="346"/>
      <c r="U960" s="346"/>
      <c r="V960" s="346"/>
      <c r="W960" s="346"/>
      <c r="X960" s="346"/>
      <c r="Y960" s="347">
        <v>0</v>
      </c>
      <c r="Z960" s="348"/>
      <c r="AA960" s="348"/>
      <c r="AB960" s="349"/>
      <c r="AC960" s="350" t="s">
        <v>854</v>
      </c>
      <c r="AD960" s="351"/>
      <c r="AE960" s="351"/>
      <c r="AF960" s="351"/>
      <c r="AG960" s="351"/>
      <c r="AH960" s="352" t="s">
        <v>833</v>
      </c>
      <c r="AI960" s="353"/>
      <c r="AJ960" s="353"/>
      <c r="AK960" s="353"/>
      <c r="AL960" s="352" t="s">
        <v>833</v>
      </c>
      <c r="AM960" s="353"/>
      <c r="AN960" s="353"/>
      <c r="AO960" s="353"/>
      <c r="AP960" s="357" t="s">
        <v>874</v>
      </c>
      <c r="AQ960" s="357"/>
      <c r="AR960" s="357"/>
      <c r="AS960" s="357"/>
      <c r="AT960" s="357"/>
      <c r="AU960" s="357"/>
      <c r="AV960" s="357"/>
      <c r="AW960" s="357"/>
      <c r="AX960" s="357"/>
      <c r="AY960">
        <f>COUNTA($C$960)</f>
        <v>1</v>
      </c>
    </row>
    <row r="961" spans="1:51" ht="30" customHeight="1" x14ac:dyDescent="0.15">
      <c r="A961" s="370">
        <v>18</v>
      </c>
      <c r="B961" s="370">
        <v>1</v>
      </c>
      <c r="C961" s="358" t="s">
        <v>805</v>
      </c>
      <c r="D961" s="343"/>
      <c r="E961" s="343"/>
      <c r="F961" s="343"/>
      <c r="G961" s="343"/>
      <c r="H961" s="343"/>
      <c r="I961" s="343"/>
      <c r="J961" s="344">
        <v>3010401026805</v>
      </c>
      <c r="K961" s="345"/>
      <c r="L961" s="345"/>
      <c r="M961" s="345"/>
      <c r="N961" s="345"/>
      <c r="O961" s="345"/>
      <c r="P961" s="346" t="s">
        <v>843</v>
      </c>
      <c r="Q961" s="346"/>
      <c r="R961" s="346"/>
      <c r="S961" s="346"/>
      <c r="T961" s="346"/>
      <c r="U961" s="346"/>
      <c r="V961" s="346"/>
      <c r="W961" s="346"/>
      <c r="X961" s="346"/>
      <c r="Y961" s="347">
        <v>1</v>
      </c>
      <c r="Z961" s="348"/>
      <c r="AA961" s="348"/>
      <c r="AB961" s="349"/>
      <c r="AC961" s="350" t="s">
        <v>853</v>
      </c>
      <c r="AD961" s="351"/>
      <c r="AE961" s="351"/>
      <c r="AF961" s="351"/>
      <c r="AG961" s="351"/>
      <c r="AH961" s="352">
        <v>1</v>
      </c>
      <c r="AI961" s="353"/>
      <c r="AJ961" s="353"/>
      <c r="AK961" s="353"/>
      <c r="AL961" s="354">
        <v>99</v>
      </c>
      <c r="AM961" s="355"/>
      <c r="AN961" s="355"/>
      <c r="AO961" s="356"/>
      <c r="AP961" s="357" t="s">
        <v>874</v>
      </c>
      <c r="AQ961" s="357"/>
      <c r="AR961" s="357"/>
      <c r="AS961" s="357"/>
      <c r="AT961" s="357"/>
      <c r="AU961" s="357"/>
      <c r="AV961" s="357"/>
      <c r="AW961" s="357"/>
      <c r="AX961" s="357"/>
      <c r="AY961">
        <f>COUNTA($C$961)</f>
        <v>1</v>
      </c>
    </row>
    <row r="962" spans="1:51" ht="30" customHeight="1" x14ac:dyDescent="0.15">
      <c r="A962" s="370">
        <v>19</v>
      </c>
      <c r="B962" s="370">
        <v>1</v>
      </c>
      <c r="C962" s="358" t="s">
        <v>805</v>
      </c>
      <c r="D962" s="343"/>
      <c r="E962" s="343"/>
      <c r="F962" s="343"/>
      <c r="G962" s="343"/>
      <c r="H962" s="343"/>
      <c r="I962" s="343"/>
      <c r="J962" s="344">
        <v>3010401026805</v>
      </c>
      <c r="K962" s="345"/>
      <c r="L962" s="345"/>
      <c r="M962" s="345"/>
      <c r="N962" s="345"/>
      <c r="O962" s="345"/>
      <c r="P962" s="346" t="s">
        <v>843</v>
      </c>
      <c r="Q962" s="346"/>
      <c r="R962" s="346"/>
      <c r="S962" s="346"/>
      <c r="T962" s="346"/>
      <c r="U962" s="346"/>
      <c r="V962" s="346"/>
      <c r="W962" s="346"/>
      <c r="X962" s="346"/>
      <c r="Y962" s="347">
        <v>0.9</v>
      </c>
      <c r="Z962" s="348"/>
      <c r="AA962" s="348"/>
      <c r="AB962" s="349"/>
      <c r="AC962" s="350" t="s">
        <v>853</v>
      </c>
      <c r="AD962" s="351"/>
      <c r="AE962" s="351"/>
      <c r="AF962" s="351"/>
      <c r="AG962" s="351"/>
      <c r="AH962" s="352">
        <v>1</v>
      </c>
      <c r="AI962" s="353"/>
      <c r="AJ962" s="353"/>
      <c r="AK962" s="353"/>
      <c r="AL962" s="354">
        <v>100</v>
      </c>
      <c r="AM962" s="355"/>
      <c r="AN962" s="355"/>
      <c r="AO962" s="356"/>
      <c r="AP962" s="357" t="s">
        <v>874</v>
      </c>
      <c r="AQ962" s="357"/>
      <c r="AR962" s="357"/>
      <c r="AS962" s="357"/>
      <c r="AT962" s="357"/>
      <c r="AU962" s="357"/>
      <c r="AV962" s="357"/>
      <c r="AW962" s="357"/>
      <c r="AX962" s="357"/>
      <c r="AY962">
        <f>COUNTA($C$962)</f>
        <v>1</v>
      </c>
    </row>
    <row r="963" spans="1:51" ht="30" customHeight="1" x14ac:dyDescent="0.15">
      <c r="A963" s="370">
        <v>20</v>
      </c>
      <c r="B963" s="370">
        <v>1</v>
      </c>
      <c r="C963" s="358" t="s">
        <v>805</v>
      </c>
      <c r="D963" s="343"/>
      <c r="E963" s="343"/>
      <c r="F963" s="343"/>
      <c r="G963" s="343"/>
      <c r="H963" s="343"/>
      <c r="I963" s="343"/>
      <c r="J963" s="344">
        <v>3010401026805</v>
      </c>
      <c r="K963" s="345"/>
      <c r="L963" s="345"/>
      <c r="M963" s="345"/>
      <c r="N963" s="345"/>
      <c r="O963" s="345"/>
      <c r="P963" s="346" t="s">
        <v>844</v>
      </c>
      <c r="Q963" s="346"/>
      <c r="R963" s="346"/>
      <c r="S963" s="346"/>
      <c r="T963" s="346"/>
      <c r="U963" s="346"/>
      <c r="V963" s="346"/>
      <c r="W963" s="346"/>
      <c r="X963" s="346"/>
      <c r="Y963" s="347">
        <v>0.2</v>
      </c>
      <c r="Z963" s="348"/>
      <c r="AA963" s="348"/>
      <c r="AB963" s="349"/>
      <c r="AC963" s="350" t="s">
        <v>854</v>
      </c>
      <c r="AD963" s="351"/>
      <c r="AE963" s="351"/>
      <c r="AF963" s="351"/>
      <c r="AG963" s="351"/>
      <c r="AH963" s="352" t="s">
        <v>833</v>
      </c>
      <c r="AI963" s="353"/>
      <c r="AJ963" s="353"/>
      <c r="AK963" s="353"/>
      <c r="AL963" s="352" t="s">
        <v>833</v>
      </c>
      <c r="AM963" s="353"/>
      <c r="AN963" s="353"/>
      <c r="AO963" s="353"/>
      <c r="AP963" s="357" t="s">
        <v>874</v>
      </c>
      <c r="AQ963" s="357"/>
      <c r="AR963" s="357"/>
      <c r="AS963" s="357"/>
      <c r="AT963" s="357"/>
      <c r="AU963" s="357"/>
      <c r="AV963" s="357"/>
      <c r="AW963" s="357"/>
      <c r="AX963" s="357"/>
      <c r="AY963">
        <f>COUNTA($C$963)</f>
        <v>1</v>
      </c>
    </row>
    <row r="964" spans="1:51" ht="30" customHeight="1" x14ac:dyDescent="0.15">
      <c r="A964" s="370">
        <v>21</v>
      </c>
      <c r="B964" s="370">
        <v>1</v>
      </c>
      <c r="C964" s="358" t="s">
        <v>805</v>
      </c>
      <c r="D964" s="343"/>
      <c r="E964" s="343"/>
      <c r="F964" s="343"/>
      <c r="G964" s="343"/>
      <c r="H964" s="343"/>
      <c r="I964" s="343"/>
      <c r="J964" s="344">
        <v>3010401026805</v>
      </c>
      <c r="K964" s="345"/>
      <c r="L964" s="345"/>
      <c r="M964" s="345"/>
      <c r="N964" s="345"/>
      <c r="O964" s="345"/>
      <c r="P964" s="346" t="s">
        <v>843</v>
      </c>
      <c r="Q964" s="346"/>
      <c r="R964" s="346"/>
      <c r="S964" s="346"/>
      <c r="T964" s="346"/>
      <c r="U964" s="346"/>
      <c r="V964" s="346"/>
      <c r="W964" s="346"/>
      <c r="X964" s="346"/>
      <c r="Y964" s="347">
        <v>0.1</v>
      </c>
      <c r="Z964" s="348"/>
      <c r="AA964" s="348"/>
      <c r="AB964" s="349"/>
      <c r="AC964" s="350" t="s">
        <v>854</v>
      </c>
      <c r="AD964" s="351"/>
      <c r="AE964" s="351"/>
      <c r="AF964" s="351"/>
      <c r="AG964" s="351"/>
      <c r="AH964" s="352" t="s">
        <v>833</v>
      </c>
      <c r="AI964" s="353"/>
      <c r="AJ964" s="353"/>
      <c r="AK964" s="353"/>
      <c r="AL964" s="352" t="s">
        <v>833</v>
      </c>
      <c r="AM964" s="353"/>
      <c r="AN964" s="353"/>
      <c r="AO964" s="353"/>
      <c r="AP964" s="357" t="s">
        <v>874</v>
      </c>
      <c r="AQ964" s="357"/>
      <c r="AR964" s="357"/>
      <c r="AS964" s="357"/>
      <c r="AT964" s="357"/>
      <c r="AU964" s="357"/>
      <c r="AV964" s="357"/>
      <c r="AW964" s="357"/>
      <c r="AX964" s="357"/>
      <c r="AY964">
        <f>COUNTA($C$964)</f>
        <v>1</v>
      </c>
    </row>
    <row r="965" spans="1:51" ht="30" customHeight="1" x14ac:dyDescent="0.15">
      <c r="A965" s="370">
        <v>22</v>
      </c>
      <c r="B965" s="370">
        <v>1</v>
      </c>
      <c r="C965" s="358" t="s">
        <v>805</v>
      </c>
      <c r="D965" s="343"/>
      <c r="E965" s="343"/>
      <c r="F965" s="343"/>
      <c r="G965" s="343"/>
      <c r="H965" s="343"/>
      <c r="I965" s="343"/>
      <c r="J965" s="344">
        <v>3010401026805</v>
      </c>
      <c r="K965" s="345"/>
      <c r="L965" s="345"/>
      <c r="M965" s="345"/>
      <c r="N965" s="345"/>
      <c r="O965" s="345"/>
      <c r="P965" s="346" t="s">
        <v>843</v>
      </c>
      <c r="Q965" s="346"/>
      <c r="R965" s="346"/>
      <c r="S965" s="346"/>
      <c r="T965" s="346"/>
      <c r="U965" s="346"/>
      <c r="V965" s="346"/>
      <c r="W965" s="346"/>
      <c r="X965" s="346"/>
      <c r="Y965" s="347">
        <v>0.1</v>
      </c>
      <c r="Z965" s="348"/>
      <c r="AA965" s="348"/>
      <c r="AB965" s="349"/>
      <c r="AC965" s="350" t="s">
        <v>854</v>
      </c>
      <c r="AD965" s="351"/>
      <c r="AE965" s="351"/>
      <c r="AF965" s="351"/>
      <c r="AG965" s="351"/>
      <c r="AH965" s="352" t="s">
        <v>833</v>
      </c>
      <c r="AI965" s="353"/>
      <c r="AJ965" s="353"/>
      <c r="AK965" s="353"/>
      <c r="AL965" s="352" t="s">
        <v>833</v>
      </c>
      <c r="AM965" s="353"/>
      <c r="AN965" s="353"/>
      <c r="AO965" s="353"/>
      <c r="AP965" s="357" t="s">
        <v>874</v>
      </c>
      <c r="AQ965" s="357"/>
      <c r="AR965" s="357"/>
      <c r="AS965" s="357"/>
      <c r="AT965" s="357"/>
      <c r="AU965" s="357"/>
      <c r="AV965" s="357"/>
      <c r="AW965" s="357"/>
      <c r="AX965" s="357"/>
      <c r="AY965">
        <f>COUNTA($C$965)</f>
        <v>1</v>
      </c>
    </row>
    <row r="966" spans="1:51" ht="30" customHeight="1" x14ac:dyDescent="0.15">
      <c r="A966" s="370">
        <v>23</v>
      </c>
      <c r="B966" s="370">
        <v>1</v>
      </c>
      <c r="C966" s="358" t="s">
        <v>805</v>
      </c>
      <c r="D966" s="343"/>
      <c r="E966" s="343"/>
      <c r="F966" s="343"/>
      <c r="G966" s="343"/>
      <c r="H966" s="343"/>
      <c r="I966" s="343"/>
      <c r="J966" s="344">
        <v>3010401026805</v>
      </c>
      <c r="K966" s="345"/>
      <c r="L966" s="345"/>
      <c r="M966" s="345"/>
      <c r="N966" s="345"/>
      <c r="O966" s="345"/>
      <c r="P966" s="346" t="s">
        <v>843</v>
      </c>
      <c r="Q966" s="346"/>
      <c r="R966" s="346"/>
      <c r="S966" s="346"/>
      <c r="T966" s="346"/>
      <c r="U966" s="346"/>
      <c r="V966" s="346"/>
      <c r="W966" s="346"/>
      <c r="X966" s="346"/>
      <c r="Y966" s="347">
        <v>0.1</v>
      </c>
      <c r="Z966" s="348"/>
      <c r="AA966" s="348"/>
      <c r="AB966" s="349"/>
      <c r="AC966" s="350" t="s">
        <v>854</v>
      </c>
      <c r="AD966" s="351"/>
      <c r="AE966" s="351"/>
      <c r="AF966" s="351"/>
      <c r="AG966" s="351"/>
      <c r="AH966" s="352" t="s">
        <v>833</v>
      </c>
      <c r="AI966" s="353"/>
      <c r="AJ966" s="353"/>
      <c r="AK966" s="353"/>
      <c r="AL966" s="352" t="s">
        <v>833</v>
      </c>
      <c r="AM966" s="353"/>
      <c r="AN966" s="353"/>
      <c r="AO966" s="353"/>
      <c r="AP966" s="357" t="s">
        <v>874</v>
      </c>
      <c r="AQ966" s="357"/>
      <c r="AR966" s="357"/>
      <c r="AS966" s="357"/>
      <c r="AT966" s="357"/>
      <c r="AU966" s="357"/>
      <c r="AV966" s="357"/>
      <c r="AW966" s="357"/>
      <c r="AX966" s="357"/>
      <c r="AY966">
        <f>COUNTA($C$966)</f>
        <v>1</v>
      </c>
    </row>
    <row r="967" spans="1:51" ht="30" customHeight="1" x14ac:dyDescent="0.15">
      <c r="A967" s="370">
        <v>24</v>
      </c>
      <c r="B967" s="370">
        <v>1</v>
      </c>
      <c r="C967" s="358" t="s">
        <v>805</v>
      </c>
      <c r="D967" s="343"/>
      <c r="E967" s="343"/>
      <c r="F967" s="343"/>
      <c r="G967" s="343"/>
      <c r="H967" s="343"/>
      <c r="I967" s="343"/>
      <c r="J967" s="344">
        <v>3010401026805</v>
      </c>
      <c r="K967" s="345"/>
      <c r="L967" s="345"/>
      <c r="M967" s="345"/>
      <c r="N967" s="345"/>
      <c r="O967" s="345"/>
      <c r="P967" s="346" t="s">
        <v>843</v>
      </c>
      <c r="Q967" s="346"/>
      <c r="R967" s="346"/>
      <c r="S967" s="346"/>
      <c r="T967" s="346"/>
      <c r="U967" s="346"/>
      <c r="V967" s="346"/>
      <c r="W967" s="346"/>
      <c r="X967" s="346"/>
      <c r="Y967" s="347">
        <v>0.1</v>
      </c>
      <c r="Z967" s="348"/>
      <c r="AA967" s="348"/>
      <c r="AB967" s="349"/>
      <c r="AC967" s="350" t="s">
        <v>854</v>
      </c>
      <c r="AD967" s="351"/>
      <c r="AE967" s="351"/>
      <c r="AF967" s="351"/>
      <c r="AG967" s="351"/>
      <c r="AH967" s="352" t="s">
        <v>833</v>
      </c>
      <c r="AI967" s="353"/>
      <c r="AJ967" s="353"/>
      <c r="AK967" s="353"/>
      <c r="AL967" s="352" t="s">
        <v>833</v>
      </c>
      <c r="AM967" s="353"/>
      <c r="AN967" s="353"/>
      <c r="AO967" s="353"/>
      <c r="AP967" s="357" t="s">
        <v>874</v>
      </c>
      <c r="AQ967" s="357"/>
      <c r="AR967" s="357"/>
      <c r="AS967" s="357"/>
      <c r="AT967" s="357"/>
      <c r="AU967" s="357"/>
      <c r="AV967" s="357"/>
      <c r="AW967" s="357"/>
      <c r="AX967" s="357"/>
      <c r="AY967">
        <f>COUNTA($C$967)</f>
        <v>1</v>
      </c>
    </row>
    <row r="968" spans="1:51" ht="30" customHeight="1" x14ac:dyDescent="0.15">
      <c r="A968" s="370">
        <v>25</v>
      </c>
      <c r="B968" s="370">
        <v>1</v>
      </c>
      <c r="C968" s="358" t="s">
        <v>805</v>
      </c>
      <c r="D968" s="343"/>
      <c r="E968" s="343"/>
      <c r="F968" s="343"/>
      <c r="G968" s="343"/>
      <c r="H968" s="343"/>
      <c r="I968" s="343"/>
      <c r="J968" s="344">
        <v>3010401026805</v>
      </c>
      <c r="K968" s="345"/>
      <c r="L968" s="345"/>
      <c r="M968" s="345"/>
      <c r="N968" s="345"/>
      <c r="O968" s="345"/>
      <c r="P968" s="346" t="s">
        <v>843</v>
      </c>
      <c r="Q968" s="346"/>
      <c r="R968" s="346"/>
      <c r="S968" s="346"/>
      <c r="T968" s="346"/>
      <c r="U968" s="346"/>
      <c r="V968" s="346"/>
      <c r="W968" s="346"/>
      <c r="X968" s="346"/>
      <c r="Y968" s="347">
        <v>0</v>
      </c>
      <c r="Z968" s="348"/>
      <c r="AA968" s="348"/>
      <c r="AB968" s="349"/>
      <c r="AC968" s="350" t="s">
        <v>854</v>
      </c>
      <c r="AD968" s="351"/>
      <c r="AE968" s="351"/>
      <c r="AF968" s="351"/>
      <c r="AG968" s="351"/>
      <c r="AH968" s="352" t="s">
        <v>833</v>
      </c>
      <c r="AI968" s="353"/>
      <c r="AJ968" s="353"/>
      <c r="AK968" s="353"/>
      <c r="AL968" s="352" t="s">
        <v>833</v>
      </c>
      <c r="AM968" s="353"/>
      <c r="AN968" s="353"/>
      <c r="AO968" s="353"/>
      <c r="AP968" s="357" t="s">
        <v>874</v>
      </c>
      <c r="AQ968" s="357"/>
      <c r="AR968" s="357"/>
      <c r="AS968" s="357"/>
      <c r="AT968" s="357"/>
      <c r="AU968" s="357"/>
      <c r="AV968" s="357"/>
      <c r="AW968" s="357"/>
      <c r="AX968" s="357"/>
      <c r="AY968">
        <f>COUNTA($C$968)</f>
        <v>1</v>
      </c>
    </row>
    <row r="969" spans="1:51" ht="30" customHeight="1" x14ac:dyDescent="0.15">
      <c r="A969" s="370">
        <v>26</v>
      </c>
      <c r="B969" s="370">
        <v>1</v>
      </c>
      <c r="C969" s="358" t="s">
        <v>805</v>
      </c>
      <c r="D969" s="343"/>
      <c r="E969" s="343"/>
      <c r="F969" s="343"/>
      <c r="G969" s="343"/>
      <c r="H969" s="343"/>
      <c r="I969" s="343"/>
      <c r="J969" s="344">
        <v>3010401026805</v>
      </c>
      <c r="K969" s="345"/>
      <c r="L969" s="345"/>
      <c r="M969" s="345"/>
      <c r="N969" s="345"/>
      <c r="O969" s="345"/>
      <c r="P969" s="346" t="s">
        <v>843</v>
      </c>
      <c r="Q969" s="346"/>
      <c r="R969" s="346"/>
      <c r="S969" s="346"/>
      <c r="T969" s="346"/>
      <c r="U969" s="346"/>
      <c r="V969" s="346"/>
      <c r="W969" s="346"/>
      <c r="X969" s="346"/>
      <c r="Y969" s="347">
        <v>0</v>
      </c>
      <c r="Z969" s="348"/>
      <c r="AA969" s="348"/>
      <c r="AB969" s="349"/>
      <c r="AC969" s="350" t="s">
        <v>854</v>
      </c>
      <c r="AD969" s="351"/>
      <c r="AE969" s="351"/>
      <c r="AF969" s="351"/>
      <c r="AG969" s="351"/>
      <c r="AH969" s="352" t="s">
        <v>833</v>
      </c>
      <c r="AI969" s="353"/>
      <c r="AJ969" s="353"/>
      <c r="AK969" s="353"/>
      <c r="AL969" s="352" t="s">
        <v>833</v>
      </c>
      <c r="AM969" s="353"/>
      <c r="AN969" s="353"/>
      <c r="AO969" s="353"/>
      <c r="AP969" s="357" t="s">
        <v>874</v>
      </c>
      <c r="AQ969" s="357"/>
      <c r="AR969" s="357"/>
      <c r="AS969" s="357"/>
      <c r="AT969" s="357"/>
      <c r="AU969" s="357"/>
      <c r="AV969" s="357"/>
      <c r="AW969" s="357"/>
      <c r="AX969" s="357"/>
      <c r="AY969">
        <f>COUNTA($C$969)</f>
        <v>1</v>
      </c>
    </row>
    <row r="970" spans="1:51" ht="30" customHeight="1" x14ac:dyDescent="0.15">
      <c r="A970" s="370">
        <v>27</v>
      </c>
      <c r="B970" s="370">
        <v>1</v>
      </c>
      <c r="C970" s="358" t="s">
        <v>806</v>
      </c>
      <c r="D970" s="343"/>
      <c r="E970" s="343"/>
      <c r="F970" s="343"/>
      <c r="G970" s="343"/>
      <c r="H970" s="343"/>
      <c r="I970" s="343"/>
      <c r="J970" s="344">
        <v>5010001014704</v>
      </c>
      <c r="K970" s="345"/>
      <c r="L970" s="345"/>
      <c r="M970" s="345"/>
      <c r="N970" s="345"/>
      <c r="O970" s="345"/>
      <c r="P970" s="346" t="s">
        <v>845</v>
      </c>
      <c r="Q970" s="346"/>
      <c r="R970" s="346"/>
      <c r="S970" s="346"/>
      <c r="T970" s="346"/>
      <c r="U970" s="346"/>
      <c r="V970" s="346"/>
      <c r="W970" s="346"/>
      <c r="X970" s="346"/>
      <c r="Y970" s="347">
        <v>2</v>
      </c>
      <c r="Z970" s="348"/>
      <c r="AA970" s="348"/>
      <c r="AB970" s="349"/>
      <c r="AC970" s="350" t="s">
        <v>853</v>
      </c>
      <c r="AD970" s="351"/>
      <c r="AE970" s="351"/>
      <c r="AF970" s="351"/>
      <c r="AG970" s="351"/>
      <c r="AH970" s="352">
        <v>1</v>
      </c>
      <c r="AI970" s="353"/>
      <c r="AJ970" s="353"/>
      <c r="AK970" s="353"/>
      <c r="AL970" s="354">
        <v>79.900000000000006</v>
      </c>
      <c r="AM970" s="355"/>
      <c r="AN970" s="355"/>
      <c r="AO970" s="356"/>
      <c r="AP970" s="357" t="s">
        <v>874</v>
      </c>
      <c r="AQ970" s="357"/>
      <c r="AR970" s="357"/>
      <c r="AS970" s="357"/>
      <c r="AT970" s="357"/>
      <c r="AU970" s="357"/>
      <c r="AV970" s="357"/>
      <c r="AW970" s="357"/>
      <c r="AX970" s="357"/>
      <c r="AY970">
        <f>COUNTA($C$970)</f>
        <v>1</v>
      </c>
    </row>
    <row r="971" spans="1:51" ht="30" customHeight="1" x14ac:dyDescent="0.15">
      <c r="A971" s="370">
        <v>28</v>
      </c>
      <c r="B971" s="370">
        <v>1</v>
      </c>
      <c r="C971" s="358" t="s">
        <v>807</v>
      </c>
      <c r="D971" s="343"/>
      <c r="E971" s="343"/>
      <c r="F971" s="343"/>
      <c r="G971" s="343"/>
      <c r="H971" s="343"/>
      <c r="I971" s="343"/>
      <c r="J971" s="344">
        <v>1370001008806</v>
      </c>
      <c r="K971" s="345"/>
      <c r="L971" s="345"/>
      <c r="M971" s="345"/>
      <c r="N971" s="345"/>
      <c r="O971" s="345"/>
      <c r="P971" s="346" t="s">
        <v>840</v>
      </c>
      <c r="Q971" s="346"/>
      <c r="R971" s="346"/>
      <c r="S971" s="346"/>
      <c r="T971" s="346"/>
      <c r="U971" s="346"/>
      <c r="V971" s="346"/>
      <c r="W971" s="346"/>
      <c r="X971" s="346"/>
      <c r="Y971" s="347">
        <v>0.7</v>
      </c>
      <c r="Z971" s="348"/>
      <c r="AA971" s="348"/>
      <c r="AB971" s="349"/>
      <c r="AC971" s="350" t="s">
        <v>854</v>
      </c>
      <c r="AD971" s="351"/>
      <c r="AE971" s="351"/>
      <c r="AF971" s="351"/>
      <c r="AG971" s="351"/>
      <c r="AH971" s="352" t="s">
        <v>833</v>
      </c>
      <c r="AI971" s="353"/>
      <c r="AJ971" s="353"/>
      <c r="AK971" s="353"/>
      <c r="AL971" s="352" t="s">
        <v>833</v>
      </c>
      <c r="AM971" s="353"/>
      <c r="AN971" s="353"/>
      <c r="AO971" s="353"/>
      <c r="AP971" s="357" t="s">
        <v>874</v>
      </c>
      <c r="AQ971" s="357"/>
      <c r="AR971" s="357"/>
      <c r="AS971" s="357"/>
      <c r="AT971" s="357"/>
      <c r="AU971" s="357"/>
      <c r="AV971" s="357"/>
      <c r="AW971" s="357"/>
      <c r="AX971" s="357"/>
      <c r="AY971">
        <f>COUNTA($C$971)</f>
        <v>1</v>
      </c>
    </row>
    <row r="972" spans="1:51" ht="30" customHeight="1" x14ac:dyDescent="0.15">
      <c r="A972" s="370">
        <v>29</v>
      </c>
      <c r="B972" s="370">
        <v>1</v>
      </c>
      <c r="C972" s="358" t="s">
        <v>807</v>
      </c>
      <c r="D972" s="343"/>
      <c r="E972" s="343"/>
      <c r="F972" s="343"/>
      <c r="G972" s="343"/>
      <c r="H972" s="343"/>
      <c r="I972" s="343"/>
      <c r="J972" s="344">
        <v>1370001008806</v>
      </c>
      <c r="K972" s="345"/>
      <c r="L972" s="345"/>
      <c r="M972" s="345"/>
      <c r="N972" s="345"/>
      <c r="O972" s="345"/>
      <c r="P972" s="346" t="s">
        <v>840</v>
      </c>
      <c r="Q972" s="346"/>
      <c r="R972" s="346"/>
      <c r="S972" s="346"/>
      <c r="T972" s="346"/>
      <c r="U972" s="346"/>
      <c r="V972" s="346"/>
      <c r="W972" s="346"/>
      <c r="X972" s="346"/>
      <c r="Y972" s="347">
        <v>0.3</v>
      </c>
      <c r="Z972" s="348"/>
      <c r="AA972" s="348"/>
      <c r="AB972" s="349"/>
      <c r="AC972" s="350" t="s">
        <v>854</v>
      </c>
      <c r="AD972" s="351"/>
      <c r="AE972" s="351"/>
      <c r="AF972" s="351"/>
      <c r="AG972" s="351"/>
      <c r="AH972" s="352" t="s">
        <v>833</v>
      </c>
      <c r="AI972" s="353"/>
      <c r="AJ972" s="353"/>
      <c r="AK972" s="353"/>
      <c r="AL972" s="352" t="s">
        <v>833</v>
      </c>
      <c r="AM972" s="353"/>
      <c r="AN972" s="353"/>
      <c r="AO972" s="353"/>
      <c r="AP972" s="357" t="s">
        <v>874</v>
      </c>
      <c r="AQ972" s="357"/>
      <c r="AR972" s="357"/>
      <c r="AS972" s="357"/>
      <c r="AT972" s="357"/>
      <c r="AU972" s="357"/>
      <c r="AV972" s="357"/>
      <c r="AW972" s="357"/>
      <c r="AX972" s="357"/>
      <c r="AY972">
        <f>COUNTA($C$972)</f>
        <v>1</v>
      </c>
    </row>
    <row r="973" spans="1:51" ht="30" customHeight="1" x14ac:dyDescent="0.15">
      <c r="A973" s="370">
        <v>30</v>
      </c>
      <c r="B973" s="370">
        <v>1</v>
      </c>
      <c r="C973" s="358" t="s">
        <v>807</v>
      </c>
      <c r="D973" s="343"/>
      <c r="E973" s="343"/>
      <c r="F973" s="343"/>
      <c r="G973" s="343"/>
      <c r="H973" s="343"/>
      <c r="I973" s="343"/>
      <c r="J973" s="344">
        <v>1370001008806</v>
      </c>
      <c r="K973" s="345"/>
      <c r="L973" s="345"/>
      <c r="M973" s="345"/>
      <c r="N973" s="345"/>
      <c r="O973" s="345"/>
      <c r="P973" s="346" t="s">
        <v>840</v>
      </c>
      <c r="Q973" s="346"/>
      <c r="R973" s="346"/>
      <c r="S973" s="346"/>
      <c r="T973" s="346"/>
      <c r="U973" s="346"/>
      <c r="V973" s="346"/>
      <c r="W973" s="346"/>
      <c r="X973" s="346"/>
      <c r="Y973" s="347">
        <v>0.3</v>
      </c>
      <c r="Z973" s="348"/>
      <c r="AA973" s="348"/>
      <c r="AB973" s="349"/>
      <c r="AC973" s="350" t="s">
        <v>854</v>
      </c>
      <c r="AD973" s="351"/>
      <c r="AE973" s="351"/>
      <c r="AF973" s="351"/>
      <c r="AG973" s="351"/>
      <c r="AH973" s="352" t="s">
        <v>833</v>
      </c>
      <c r="AI973" s="353"/>
      <c r="AJ973" s="353"/>
      <c r="AK973" s="353"/>
      <c r="AL973" s="352" t="s">
        <v>833</v>
      </c>
      <c r="AM973" s="353"/>
      <c r="AN973" s="353"/>
      <c r="AO973" s="353"/>
      <c r="AP973" s="357" t="s">
        <v>874</v>
      </c>
      <c r="AQ973" s="357"/>
      <c r="AR973" s="357"/>
      <c r="AS973" s="357"/>
      <c r="AT973" s="357"/>
      <c r="AU973" s="357"/>
      <c r="AV973" s="357"/>
      <c r="AW973" s="357"/>
      <c r="AX973" s="357"/>
      <c r="AY973">
        <f>COUNTA($C$973)</f>
        <v>1</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363</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808</v>
      </c>
      <c r="D977" s="343"/>
      <c r="E977" s="343"/>
      <c r="F977" s="343"/>
      <c r="G977" s="343"/>
      <c r="H977" s="343"/>
      <c r="I977" s="343"/>
      <c r="J977" s="344" t="s">
        <v>833</v>
      </c>
      <c r="K977" s="345"/>
      <c r="L977" s="345"/>
      <c r="M977" s="345"/>
      <c r="N977" s="345"/>
      <c r="O977" s="345"/>
      <c r="P977" s="346" t="s">
        <v>846</v>
      </c>
      <c r="Q977" s="346"/>
      <c r="R977" s="346"/>
      <c r="S977" s="346"/>
      <c r="T977" s="346"/>
      <c r="U977" s="346"/>
      <c r="V977" s="346"/>
      <c r="W977" s="346"/>
      <c r="X977" s="346"/>
      <c r="Y977" s="347">
        <v>8</v>
      </c>
      <c r="Z977" s="348"/>
      <c r="AA977" s="348"/>
      <c r="AB977" s="349"/>
      <c r="AC977" s="350" t="s">
        <v>862</v>
      </c>
      <c r="AD977" s="351"/>
      <c r="AE977" s="351"/>
      <c r="AF977" s="351"/>
      <c r="AG977" s="351"/>
      <c r="AH977" s="352" t="s">
        <v>833</v>
      </c>
      <c r="AI977" s="353"/>
      <c r="AJ977" s="353"/>
      <c r="AK977" s="353"/>
      <c r="AL977" s="352" t="s">
        <v>833</v>
      </c>
      <c r="AM977" s="353"/>
      <c r="AN977" s="353"/>
      <c r="AO977" s="353"/>
      <c r="AP977" s="357" t="s">
        <v>874</v>
      </c>
      <c r="AQ977" s="357"/>
      <c r="AR977" s="357"/>
      <c r="AS977" s="357"/>
      <c r="AT977" s="357"/>
      <c r="AU977" s="357"/>
      <c r="AV977" s="357"/>
      <c r="AW977" s="357"/>
      <c r="AX977" s="357"/>
      <c r="AY977">
        <f t="shared" si="121"/>
        <v>1</v>
      </c>
    </row>
    <row r="978" spans="1:51" ht="30" customHeight="1" x14ac:dyDescent="0.15">
      <c r="A978" s="370">
        <v>2</v>
      </c>
      <c r="B978" s="370">
        <v>1</v>
      </c>
      <c r="C978" s="358" t="s">
        <v>809</v>
      </c>
      <c r="D978" s="343"/>
      <c r="E978" s="343"/>
      <c r="F978" s="343"/>
      <c r="G978" s="343"/>
      <c r="H978" s="343"/>
      <c r="I978" s="343"/>
      <c r="J978" s="344">
        <v>8010001166930</v>
      </c>
      <c r="K978" s="345"/>
      <c r="L978" s="345"/>
      <c r="M978" s="345"/>
      <c r="N978" s="345"/>
      <c r="O978" s="345"/>
      <c r="P978" s="346" t="s">
        <v>839</v>
      </c>
      <c r="Q978" s="346"/>
      <c r="R978" s="346"/>
      <c r="S978" s="346"/>
      <c r="T978" s="346"/>
      <c r="U978" s="346"/>
      <c r="V978" s="346"/>
      <c r="W978" s="346"/>
      <c r="X978" s="346"/>
      <c r="Y978" s="347">
        <v>7</v>
      </c>
      <c r="Z978" s="348"/>
      <c r="AA978" s="348"/>
      <c r="AB978" s="349"/>
      <c r="AC978" s="350" t="s">
        <v>862</v>
      </c>
      <c r="AD978" s="351"/>
      <c r="AE978" s="351"/>
      <c r="AF978" s="351"/>
      <c r="AG978" s="351"/>
      <c r="AH978" s="352" t="s">
        <v>833</v>
      </c>
      <c r="AI978" s="353"/>
      <c r="AJ978" s="353"/>
      <c r="AK978" s="353"/>
      <c r="AL978" s="352" t="s">
        <v>833</v>
      </c>
      <c r="AM978" s="353"/>
      <c r="AN978" s="353"/>
      <c r="AO978" s="353"/>
      <c r="AP978" s="357" t="s">
        <v>874</v>
      </c>
      <c r="AQ978" s="357"/>
      <c r="AR978" s="357"/>
      <c r="AS978" s="357"/>
      <c r="AT978" s="357"/>
      <c r="AU978" s="357"/>
      <c r="AV978" s="357"/>
      <c r="AW978" s="357"/>
      <c r="AX978" s="357"/>
      <c r="AY978">
        <f>COUNTA($C$978)</f>
        <v>1</v>
      </c>
    </row>
    <row r="979" spans="1:51" ht="30" customHeight="1" x14ac:dyDescent="0.15">
      <c r="A979" s="370">
        <v>3</v>
      </c>
      <c r="B979" s="370">
        <v>1</v>
      </c>
      <c r="C979" s="358" t="s">
        <v>810</v>
      </c>
      <c r="D979" s="343"/>
      <c r="E979" s="343"/>
      <c r="F979" s="343"/>
      <c r="G979" s="343"/>
      <c r="H979" s="343"/>
      <c r="I979" s="343"/>
      <c r="J979" s="344" t="s">
        <v>833</v>
      </c>
      <c r="K979" s="345"/>
      <c r="L979" s="345"/>
      <c r="M979" s="345"/>
      <c r="N979" s="345"/>
      <c r="O979" s="345"/>
      <c r="P979" s="359" t="s">
        <v>846</v>
      </c>
      <c r="Q979" s="346"/>
      <c r="R979" s="346"/>
      <c r="S979" s="346"/>
      <c r="T979" s="346"/>
      <c r="U979" s="346"/>
      <c r="V979" s="346"/>
      <c r="W979" s="346"/>
      <c r="X979" s="346"/>
      <c r="Y979" s="347">
        <v>4</v>
      </c>
      <c r="Z979" s="348"/>
      <c r="AA979" s="348"/>
      <c r="AB979" s="349"/>
      <c r="AC979" s="350" t="s">
        <v>862</v>
      </c>
      <c r="AD979" s="351"/>
      <c r="AE979" s="351"/>
      <c r="AF979" s="351"/>
      <c r="AG979" s="351"/>
      <c r="AH979" s="352" t="s">
        <v>833</v>
      </c>
      <c r="AI979" s="353"/>
      <c r="AJ979" s="353"/>
      <c r="AK979" s="353"/>
      <c r="AL979" s="352" t="s">
        <v>833</v>
      </c>
      <c r="AM979" s="353"/>
      <c r="AN979" s="353"/>
      <c r="AO979" s="353"/>
      <c r="AP979" s="357" t="s">
        <v>874</v>
      </c>
      <c r="AQ979" s="357"/>
      <c r="AR979" s="357"/>
      <c r="AS979" s="357"/>
      <c r="AT979" s="357"/>
      <c r="AU979" s="357"/>
      <c r="AV979" s="357"/>
      <c r="AW979" s="357"/>
      <c r="AX979" s="357"/>
      <c r="AY979">
        <f>COUNTA($C$979)</f>
        <v>1</v>
      </c>
    </row>
    <row r="980" spans="1:51" ht="30" customHeight="1" x14ac:dyDescent="0.15">
      <c r="A980" s="370">
        <v>4</v>
      </c>
      <c r="B980" s="370">
        <v>1</v>
      </c>
      <c r="C980" s="358" t="s">
        <v>811</v>
      </c>
      <c r="D980" s="343"/>
      <c r="E980" s="343"/>
      <c r="F980" s="343"/>
      <c r="G980" s="343"/>
      <c r="H980" s="343"/>
      <c r="I980" s="343"/>
      <c r="J980" s="344" t="s">
        <v>833</v>
      </c>
      <c r="K980" s="345"/>
      <c r="L980" s="345"/>
      <c r="M980" s="345"/>
      <c r="N980" s="345"/>
      <c r="O980" s="345"/>
      <c r="P980" s="359" t="s">
        <v>846</v>
      </c>
      <c r="Q980" s="346"/>
      <c r="R980" s="346"/>
      <c r="S980" s="346"/>
      <c r="T980" s="346"/>
      <c r="U980" s="346"/>
      <c r="V980" s="346"/>
      <c r="W980" s="346"/>
      <c r="X980" s="346"/>
      <c r="Y980" s="347">
        <v>4</v>
      </c>
      <c r="Z980" s="348"/>
      <c r="AA980" s="348"/>
      <c r="AB980" s="349"/>
      <c r="AC980" s="350" t="s">
        <v>862</v>
      </c>
      <c r="AD980" s="351"/>
      <c r="AE980" s="351"/>
      <c r="AF980" s="351"/>
      <c r="AG980" s="351"/>
      <c r="AH980" s="352" t="s">
        <v>833</v>
      </c>
      <c r="AI980" s="353"/>
      <c r="AJ980" s="353"/>
      <c r="AK980" s="353"/>
      <c r="AL980" s="352" t="s">
        <v>833</v>
      </c>
      <c r="AM980" s="353"/>
      <c r="AN980" s="353"/>
      <c r="AO980" s="353"/>
      <c r="AP980" s="357" t="s">
        <v>874</v>
      </c>
      <c r="AQ980" s="357"/>
      <c r="AR980" s="357"/>
      <c r="AS980" s="357"/>
      <c r="AT980" s="357"/>
      <c r="AU980" s="357"/>
      <c r="AV980" s="357"/>
      <c r="AW980" s="357"/>
      <c r="AX980" s="357"/>
      <c r="AY980">
        <f>COUNTA($C$980)</f>
        <v>1</v>
      </c>
    </row>
    <row r="981" spans="1:51" ht="30" customHeight="1" x14ac:dyDescent="0.15">
      <c r="A981" s="370">
        <v>5</v>
      </c>
      <c r="B981" s="370">
        <v>1</v>
      </c>
      <c r="C981" s="343" t="s">
        <v>812</v>
      </c>
      <c r="D981" s="343"/>
      <c r="E981" s="343"/>
      <c r="F981" s="343"/>
      <c r="G981" s="343"/>
      <c r="H981" s="343"/>
      <c r="I981" s="343"/>
      <c r="J981" s="344" t="s">
        <v>833</v>
      </c>
      <c r="K981" s="345"/>
      <c r="L981" s="345"/>
      <c r="M981" s="345"/>
      <c r="N981" s="345"/>
      <c r="O981" s="345"/>
      <c r="P981" s="346" t="s">
        <v>846</v>
      </c>
      <c r="Q981" s="346"/>
      <c r="R981" s="346"/>
      <c r="S981" s="346"/>
      <c r="T981" s="346"/>
      <c r="U981" s="346"/>
      <c r="V981" s="346"/>
      <c r="W981" s="346"/>
      <c r="X981" s="346"/>
      <c r="Y981" s="347">
        <v>4</v>
      </c>
      <c r="Z981" s="348"/>
      <c r="AA981" s="348"/>
      <c r="AB981" s="349"/>
      <c r="AC981" s="350" t="s">
        <v>862</v>
      </c>
      <c r="AD981" s="351"/>
      <c r="AE981" s="351"/>
      <c r="AF981" s="351"/>
      <c r="AG981" s="351"/>
      <c r="AH981" s="352" t="s">
        <v>833</v>
      </c>
      <c r="AI981" s="353"/>
      <c r="AJ981" s="353"/>
      <c r="AK981" s="353"/>
      <c r="AL981" s="352" t="s">
        <v>833</v>
      </c>
      <c r="AM981" s="353"/>
      <c r="AN981" s="353"/>
      <c r="AO981" s="353"/>
      <c r="AP981" s="357" t="s">
        <v>874</v>
      </c>
      <c r="AQ981" s="357"/>
      <c r="AR981" s="357"/>
      <c r="AS981" s="357"/>
      <c r="AT981" s="357"/>
      <c r="AU981" s="357"/>
      <c r="AV981" s="357"/>
      <c r="AW981" s="357"/>
      <c r="AX981" s="357"/>
      <c r="AY981">
        <f>COUNTA($C$981)</f>
        <v>1</v>
      </c>
    </row>
    <row r="982" spans="1:51" ht="30" customHeight="1" x14ac:dyDescent="0.15">
      <c r="A982" s="370">
        <v>6</v>
      </c>
      <c r="B982" s="370">
        <v>1</v>
      </c>
      <c r="C982" s="343" t="s">
        <v>813</v>
      </c>
      <c r="D982" s="343"/>
      <c r="E982" s="343"/>
      <c r="F982" s="343"/>
      <c r="G982" s="343"/>
      <c r="H982" s="343"/>
      <c r="I982" s="343"/>
      <c r="J982" s="344">
        <v>7120001067771</v>
      </c>
      <c r="K982" s="345"/>
      <c r="L982" s="345"/>
      <c r="M982" s="345"/>
      <c r="N982" s="345"/>
      <c r="O982" s="345"/>
      <c r="P982" s="346" t="s">
        <v>847</v>
      </c>
      <c r="Q982" s="346"/>
      <c r="R982" s="346"/>
      <c r="S982" s="346"/>
      <c r="T982" s="346"/>
      <c r="U982" s="346"/>
      <c r="V982" s="346"/>
      <c r="W982" s="346"/>
      <c r="X982" s="346"/>
      <c r="Y982" s="347">
        <v>2</v>
      </c>
      <c r="Z982" s="348"/>
      <c r="AA982" s="348"/>
      <c r="AB982" s="349"/>
      <c r="AC982" s="350" t="s">
        <v>853</v>
      </c>
      <c r="AD982" s="351"/>
      <c r="AE982" s="351"/>
      <c r="AF982" s="351"/>
      <c r="AG982" s="351"/>
      <c r="AH982" s="352">
        <v>1</v>
      </c>
      <c r="AI982" s="353"/>
      <c r="AJ982" s="353"/>
      <c r="AK982" s="353"/>
      <c r="AL982" s="354">
        <v>90.6</v>
      </c>
      <c r="AM982" s="355"/>
      <c r="AN982" s="355"/>
      <c r="AO982" s="356"/>
      <c r="AP982" s="357" t="s">
        <v>874</v>
      </c>
      <c r="AQ982" s="357"/>
      <c r="AR982" s="357"/>
      <c r="AS982" s="357"/>
      <c r="AT982" s="357"/>
      <c r="AU982" s="357"/>
      <c r="AV982" s="357"/>
      <c r="AW982" s="357"/>
      <c r="AX982" s="357"/>
      <c r="AY982">
        <f>COUNTA($C$982)</f>
        <v>1</v>
      </c>
    </row>
    <row r="983" spans="1:51" ht="30" customHeight="1" x14ac:dyDescent="0.15">
      <c r="A983" s="370">
        <v>7</v>
      </c>
      <c r="B983" s="370">
        <v>1</v>
      </c>
      <c r="C983" s="343" t="s">
        <v>813</v>
      </c>
      <c r="D983" s="343"/>
      <c r="E983" s="343"/>
      <c r="F983" s="343"/>
      <c r="G983" s="343"/>
      <c r="H983" s="343"/>
      <c r="I983" s="343"/>
      <c r="J983" s="344">
        <v>7120001067771</v>
      </c>
      <c r="K983" s="345"/>
      <c r="L983" s="345"/>
      <c r="M983" s="345"/>
      <c r="N983" s="345"/>
      <c r="O983" s="345"/>
      <c r="P983" s="346" t="s">
        <v>848</v>
      </c>
      <c r="Q983" s="346"/>
      <c r="R983" s="346"/>
      <c r="S983" s="346"/>
      <c r="T983" s="346"/>
      <c r="U983" s="346"/>
      <c r="V983" s="346"/>
      <c r="W983" s="346"/>
      <c r="X983" s="346"/>
      <c r="Y983" s="347">
        <v>0.7</v>
      </c>
      <c r="Z983" s="348"/>
      <c r="AA983" s="348"/>
      <c r="AB983" s="349"/>
      <c r="AC983" s="350" t="s">
        <v>854</v>
      </c>
      <c r="AD983" s="351"/>
      <c r="AE983" s="351"/>
      <c r="AF983" s="351"/>
      <c r="AG983" s="351"/>
      <c r="AH983" s="352" t="s">
        <v>833</v>
      </c>
      <c r="AI983" s="353"/>
      <c r="AJ983" s="353"/>
      <c r="AK983" s="353"/>
      <c r="AL983" s="352" t="s">
        <v>833</v>
      </c>
      <c r="AM983" s="353"/>
      <c r="AN983" s="353"/>
      <c r="AO983" s="353"/>
      <c r="AP983" s="357" t="s">
        <v>874</v>
      </c>
      <c r="AQ983" s="357"/>
      <c r="AR983" s="357"/>
      <c r="AS983" s="357"/>
      <c r="AT983" s="357"/>
      <c r="AU983" s="357"/>
      <c r="AV983" s="357"/>
      <c r="AW983" s="357"/>
      <c r="AX983" s="357"/>
      <c r="AY983">
        <f>COUNTA($C$983)</f>
        <v>1</v>
      </c>
    </row>
    <row r="984" spans="1:51" ht="30" customHeight="1" x14ac:dyDescent="0.15">
      <c r="A984" s="370">
        <v>8</v>
      </c>
      <c r="B984" s="370">
        <v>1</v>
      </c>
      <c r="C984" s="343" t="s">
        <v>813</v>
      </c>
      <c r="D984" s="343"/>
      <c r="E984" s="343"/>
      <c r="F984" s="343"/>
      <c r="G984" s="343"/>
      <c r="H984" s="343"/>
      <c r="I984" s="343"/>
      <c r="J984" s="344">
        <v>7120001067771</v>
      </c>
      <c r="K984" s="345"/>
      <c r="L984" s="345"/>
      <c r="M984" s="345"/>
      <c r="N984" s="345"/>
      <c r="O984" s="345"/>
      <c r="P984" s="346" t="s">
        <v>849</v>
      </c>
      <c r="Q984" s="346"/>
      <c r="R984" s="346"/>
      <c r="S984" s="346"/>
      <c r="T984" s="346"/>
      <c r="U984" s="346"/>
      <c r="V984" s="346"/>
      <c r="W984" s="346"/>
      <c r="X984" s="346"/>
      <c r="Y984" s="347">
        <v>0.2</v>
      </c>
      <c r="Z984" s="348"/>
      <c r="AA984" s="348"/>
      <c r="AB984" s="349"/>
      <c r="AC984" s="350" t="s">
        <v>854</v>
      </c>
      <c r="AD984" s="351"/>
      <c r="AE984" s="351"/>
      <c r="AF984" s="351"/>
      <c r="AG984" s="351"/>
      <c r="AH984" s="352" t="s">
        <v>833</v>
      </c>
      <c r="AI984" s="353"/>
      <c r="AJ984" s="353"/>
      <c r="AK984" s="353"/>
      <c r="AL984" s="352" t="s">
        <v>833</v>
      </c>
      <c r="AM984" s="353"/>
      <c r="AN984" s="353"/>
      <c r="AO984" s="353"/>
      <c r="AP984" s="357" t="s">
        <v>874</v>
      </c>
      <c r="AQ984" s="357"/>
      <c r="AR984" s="357"/>
      <c r="AS984" s="357"/>
      <c r="AT984" s="357"/>
      <c r="AU984" s="357"/>
      <c r="AV984" s="357"/>
      <c r="AW984" s="357"/>
      <c r="AX984" s="357"/>
      <c r="AY984">
        <f>COUNTA($C$984)</f>
        <v>1</v>
      </c>
    </row>
    <row r="985" spans="1:51" ht="30" customHeight="1" x14ac:dyDescent="0.15">
      <c r="A985" s="370">
        <v>9</v>
      </c>
      <c r="B985" s="370">
        <v>1</v>
      </c>
      <c r="C985" s="343" t="s">
        <v>814</v>
      </c>
      <c r="D985" s="343"/>
      <c r="E985" s="343"/>
      <c r="F985" s="343"/>
      <c r="G985" s="343"/>
      <c r="H985" s="343"/>
      <c r="I985" s="343"/>
      <c r="J985" s="344" t="s">
        <v>833</v>
      </c>
      <c r="K985" s="345"/>
      <c r="L985" s="345"/>
      <c r="M985" s="345"/>
      <c r="N985" s="345"/>
      <c r="O985" s="345"/>
      <c r="P985" s="346" t="s">
        <v>846</v>
      </c>
      <c r="Q985" s="346"/>
      <c r="R985" s="346"/>
      <c r="S985" s="346"/>
      <c r="T985" s="346"/>
      <c r="U985" s="346"/>
      <c r="V985" s="346"/>
      <c r="W985" s="346"/>
      <c r="X985" s="346"/>
      <c r="Y985" s="347">
        <v>3</v>
      </c>
      <c r="Z985" s="348"/>
      <c r="AA985" s="348"/>
      <c r="AB985" s="349"/>
      <c r="AC985" s="350" t="s">
        <v>862</v>
      </c>
      <c r="AD985" s="351"/>
      <c r="AE985" s="351"/>
      <c r="AF985" s="351"/>
      <c r="AG985" s="351"/>
      <c r="AH985" s="352" t="s">
        <v>833</v>
      </c>
      <c r="AI985" s="353"/>
      <c r="AJ985" s="353"/>
      <c r="AK985" s="353"/>
      <c r="AL985" s="352" t="s">
        <v>833</v>
      </c>
      <c r="AM985" s="353"/>
      <c r="AN985" s="353"/>
      <c r="AO985" s="353"/>
      <c r="AP985" s="357" t="s">
        <v>874</v>
      </c>
      <c r="AQ985" s="357"/>
      <c r="AR985" s="357"/>
      <c r="AS985" s="357"/>
      <c r="AT985" s="357"/>
      <c r="AU985" s="357"/>
      <c r="AV985" s="357"/>
      <c r="AW985" s="357"/>
      <c r="AX985" s="357"/>
      <c r="AY985">
        <f>COUNTA($C$985)</f>
        <v>1</v>
      </c>
    </row>
    <row r="986" spans="1:51" ht="30" customHeight="1" x14ac:dyDescent="0.15">
      <c r="A986" s="370">
        <v>10</v>
      </c>
      <c r="B986" s="370">
        <v>1</v>
      </c>
      <c r="C986" s="343" t="s">
        <v>815</v>
      </c>
      <c r="D986" s="343"/>
      <c r="E986" s="343"/>
      <c r="F986" s="343"/>
      <c r="G986" s="343"/>
      <c r="H986" s="343"/>
      <c r="I986" s="343"/>
      <c r="J986" s="344">
        <v>2010001126403</v>
      </c>
      <c r="K986" s="345"/>
      <c r="L986" s="345"/>
      <c r="M986" s="345"/>
      <c r="N986" s="345"/>
      <c r="O986" s="345"/>
      <c r="P986" s="346" t="s">
        <v>847</v>
      </c>
      <c r="Q986" s="346"/>
      <c r="R986" s="346"/>
      <c r="S986" s="346"/>
      <c r="T986" s="346"/>
      <c r="U986" s="346"/>
      <c r="V986" s="346"/>
      <c r="W986" s="346"/>
      <c r="X986" s="346"/>
      <c r="Y986" s="347">
        <v>2</v>
      </c>
      <c r="Z986" s="348"/>
      <c r="AA986" s="348"/>
      <c r="AB986" s="349"/>
      <c r="AC986" s="350" t="s">
        <v>856</v>
      </c>
      <c r="AD986" s="351"/>
      <c r="AE986" s="351"/>
      <c r="AF986" s="351"/>
      <c r="AG986" s="351"/>
      <c r="AH986" s="352" t="s">
        <v>833</v>
      </c>
      <c r="AI986" s="353"/>
      <c r="AJ986" s="353"/>
      <c r="AK986" s="353"/>
      <c r="AL986" s="354">
        <v>97.4</v>
      </c>
      <c r="AM986" s="355"/>
      <c r="AN986" s="355"/>
      <c r="AO986" s="356"/>
      <c r="AP986" s="357" t="s">
        <v>874</v>
      </c>
      <c r="AQ986" s="357"/>
      <c r="AR986" s="357"/>
      <c r="AS986" s="357"/>
      <c r="AT986" s="357"/>
      <c r="AU986" s="357"/>
      <c r="AV986" s="357"/>
      <c r="AW986" s="357"/>
      <c r="AX986" s="357"/>
      <c r="AY986">
        <f>COUNTA($C$986)</f>
        <v>1</v>
      </c>
    </row>
    <row r="987" spans="1:51" ht="30" customHeight="1" x14ac:dyDescent="0.15">
      <c r="A987" s="370">
        <v>11</v>
      </c>
      <c r="B987" s="370">
        <v>1</v>
      </c>
      <c r="C987" s="343" t="s">
        <v>816</v>
      </c>
      <c r="D987" s="343"/>
      <c r="E987" s="343"/>
      <c r="F987" s="343"/>
      <c r="G987" s="343"/>
      <c r="H987" s="343"/>
      <c r="I987" s="343"/>
      <c r="J987" s="344">
        <v>8030001074322</v>
      </c>
      <c r="K987" s="345"/>
      <c r="L987" s="345"/>
      <c r="M987" s="345"/>
      <c r="N987" s="345"/>
      <c r="O987" s="345"/>
      <c r="P987" s="346" t="s">
        <v>847</v>
      </c>
      <c r="Q987" s="346"/>
      <c r="R987" s="346"/>
      <c r="S987" s="346"/>
      <c r="T987" s="346"/>
      <c r="U987" s="346"/>
      <c r="V987" s="346"/>
      <c r="W987" s="346"/>
      <c r="X987" s="346"/>
      <c r="Y987" s="347">
        <v>2</v>
      </c>
      <c r="Z987" s="348"/>
      <c r="AA987" s="348"/>
      <c r="AB987" s="349"/>
      <c r="AC987" s="350" t="s">
        <v>853</v>
      </c>
      <c r="AD987" s="351"/>
      <c r="AE987" s="351"/>
      <c r="AF987" s="351"/>
      <c r="AG987" s="351"/>
      <c r="AH987" s="352">
        <v>2</v>
      </c>
      <c r="AI987" s="353"/>
      <c r="AJ987" s="353"/>
      <c r="AK987" s="353"/>
      <c r="AL987" s="354">
        <v>89.4</v>
      </c>
      <c r="AM987" s="355"/>
      <c r="AN987" s="355"/>
      <c r="AO987" s="356"/>
      <c r="AP987" s="357" t="s">
        <v>874</v>
      </c>
      <c r="AQ987" s="357"/>
      <c r="AR987" s="357"/>
      <c r="AS987" s="357"/>
      <c r="AT987" s="357"/>
      <c r="AU987" s="357"/>
      <c r="AV987" s="357"/>
      <c r="AW987" s="357"/>
      <c r="AX987" s="357"/>
      <c r="AY987">
        <f>COUNTA($C$987)</f>
        <v>1</v>
      </c>
    </row>
    <row r="988" spans="1:51" ht="30" customHeight="1" x14ac:dyDescent="0.15">
      <c r="A988" s="370">
        <v>12</v>
      </c>
      <c r="B988" s="370">
        <v>1</v>
      </c>
      <c r="C988" s="343" t="s">
        <v>817</v>
      </c>
      <c r="D988" s="343"/>
      <c r="E988" s="343"/>
      <c r="F988" s="343"/>
      <c r="G988" s="343"/>
      <c r="H988" s="343"/>
      <c r="I988" s="343"/>
      <c r="J988" s="344">
        <v>3360001008565</v>
      </c>
      <c r="K988" s="345"/>
      <c r="L988" s="345"/>
      <c r="M988" s="345"/>
      <c r="N988" s="345"/>
      <c r="O988" s="345"/>
      <c r="P988" s="346" t="s">
        <v>839</v>
      </c>
      <c r="Q988" s="346"/>
      <c r="R988" s="346"/>
      <c r="S988" s="346"/>
      <c r="T988" s="346"/>
      <c r="U988" s="346"/>
      <c r="V988" s="346"/>
      <c r="W988" s="346"/>
      <c r="X988" s="346"/>
      <c r="Y988" s="347">
        <v>2</v>
      </c>
      <c r="Z988" s="348"/>
      <c r="AA988" s="348"/>
      <c r="AB988" s="349"/>
      <c r="AC988" s="350" t="s">
        <v>862</v>
      </c>
      <c r="AD988" s="351"/>
      <c r="AE988" s="351"/>
      <c r="AF988" s="351"/>
      <c r="AG988" s="351"/>
      <c r="AH988" s="352" t="s">
        <v>833</v>
      </c>
      <c r="AI988" s="353"/>
      <c r="AJ988" s="353"/>
      <c r="AK988" s="353"/>
      <c r="AL988" s="352" t="s">
        <v>833</v>
      </c>
      <c r="AM988" s="353"/>
      <c r="AN988" s="353"/>
      <c r="AO988" s="353"/>
      <c r="AP988" s="357" t="s">
        <v>874</v>
      </c>
      <c r="AQ988" s="357"/>
      <c r="AR988" s="357"/>
      <c r="AS988" s="357"/>
      <c r="AT988" s="357"/>
      <c r="AU988" s="357"/>
      <c r="AV988" s="357"/>
      <c r="AW988" s="357"/>
      <c r="AX988" s="357"/>
      <c r="AY988">
        <f>COUNTA($C$988)</f>
        <v>1</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363</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41.25" customHeight="1" x14ac:dyDescent="0.15">
      <c r="A1010" s="370">
        <v>1</v>
      </c>
      <c r="B1010" s="370">
        <v>1</v>
      </c>
      <c r="C1010" s="343" t="s">
        <v>818</v>
      </c>
      <c r="D1010" s="343"/>
      <c r="E1010" s="343"/>
      <c r="F1010" s="343"/>
      <c r="G1010" s="343"/>
      <c r="H1010" s="343"/>
      <c r="I1010" s="343"/>
      <c r="J1010" s="344" t="s">
        <v>833</v>
      </c>
      <c r="K1010" s="345"/>
      <c r="L1010" s="345"/>
      <c r="M1010" s="345"/>
      <c r="N1010" s="345"/>
      <c r="O1010" s="345"/>
      <c r="P1010" s="346" t="s">
        <v>850</v>
      </c>
      <c r="Q1010" s="346"/>
      <c r="R1010" s="346"/>
      <c r="S1010" s="346"/>
      <c r="T1010" s="346"/>
      <c r="U1010" s="346"/>
      <c r="V1010" s="346"/>
      <c r="W1010" s="346"/>
      <c r="X1010" s="346"/>
      <c r="Y1010" s="347">
        <v>34</v>
      </c>
      <c r="Z1010" s="348"/>
      <c r="AA1010" s="348"/>
      <c r="AB1010" s="349"/>
      <c r="AC1010" s="350" t="s">
        <v>862</v>
      </c>
      <c r="AD1010" s="351"/>
      <c r="AE1010" s="351"/>
      <c r="AF1010" s="351"/>
      <c r="AG1010" s="351"/>
      <c r="AH1010" s="366" t="s">
        <v>833</v>
      </c>
      <c r="AI1010" s="367"/>
      <c r="AJ1010" s="367"/>
      <c r="AK1010" s="367"/>
      <c r="AL1010" s="354" t="s">
        <v>833</v>
      </c>
      <c r="AM1010" s="355"/>
      <c r="AN1010" s="355"/>
      <c r="AO1010" s="356"/>
      <c r="AP1010" s="357" t="s">
        <v>874</v>
      </c>
      <c r="AQ1010" s="357"/>
      <c r="AR1010" s="357"/>
      <c r="AS1010" s="357"/>
      <c r="AT1010" s="357"/>
      <c r="AU1010" s="357"/>
      <c r="AV1010" s="357"/>
      <c r="AW1010" s="357"/>
      <c r="AX1010" s="357"/>
      <c r="AY1010">
        <f t="shared" si="122"/>
        <v>1</v>
      </c>
    </row>
    <row r="1011" spans="1:51" ht="41.25" customHeight="1" x14ac:dyDescent="0.15">
      <c r="A1011" s="370">
        <v>2</v>
      </c>
      <c r="B1011" s="370">
        <v>1</v>
      </c>
      <c r="C1011" s="343" t="s">
        <v>819</v>
      </c>
      <c r="D1011" s="343"/>
      <c r="E1011" s="343"/>
      <c r="F1011" s="343"/>
      <c r="G1011" s="343"/>
      <c r="H1011" s="343"/>
      <c r="I1011" s="343"/>
      <c r="J1011" s="344" t="s">
        <v>833</v>
      </c>
      <c r="K1011" s="345"/>
      <c r="L1011" s="345"/>
      <c r="M1011" s="345"/>
      <c r="N1011" s="345"/>
      <c r="O1011" s="345"/>
      <c r="P1011" s="346" t="s">
        <v>850</v>
      </c>
      <c r="Q1011" s="346"/>
      <c r="R1011" s="346"/>
      <c r="S1011" s="346"/>
      <c r="T1011" s="346"/>
      <c r="U1011" s="346"/>
      <c r="V1011" s="346"/>
      <c r="W1011" s="346"/>
      <c r="X1011" s="346"/>
      <c r="Y1011" s="347">
        <v>23</v>
      </c>
      <c r="Z1011" s="348"/>
      <c r="AA1011" s="348"/>
      <c r="AB1011" s="349"/>
      <c r="AC1011" s="350" t="s">
        <v>862</v>
      </c>
      <c r="AD1011" s="351"/>
      <c r="AE1011" s="351"/>
      <c r="AF1011" s="351"/>
      <c r="AG1011" s="351"/>
      <c r="AH1011" s="366" t="s">
        <v>833</v>
      </c>
      <c r="AI1011" s="367"/>
      <c r="AJ1011" s="367"/>
      <c r="AK1011" s="367"/>
      <c r="AL1011" s="354" t="s">
        <v>833</v>
      </c>
      <c r="AM1011" s="355"/>
      <c r="AN1011" s="355"/>
      <c r="AO1011" s="356"/>
      <c r="AP1011" s="357" t="s">
        <v>874</v>
      </c>
      <c r="AQ1011" s="357"/>
      <c r="AR1011" s="357"/>
      <c r="AS1011" s="357"/>
      <c r="AT1011" s="357"/>
      <c r="AU1011" s="357"/>
      <c r="AV1011" s="357"/>
      <c r="AW1011" s="357"/>
      <c r="AX1011" s="357"/>
      <c r="AY1011">
        <f>COUNTA($C$1011)</f>
        <v>1</v>
      </c>
    </row>
    <row r="1012" spans="1:51" ht="41.25" customHeight="1" x14ac:dyDescent="0.15">
      <c r="A1012" s="370">
        <v>3</v>
      </c>
      <c r="B1012" s="370">
        <v>1</v>
      </c>
      <c r="C1012" s="358" t="s">
        <v>820</v>
      </c>
      <c r="D1012" s="343"/>
      <c r="E1012" s="343"/>
      <c r="F1012" s="343"/>
      <c r="G1012" s="343"/>
      <c r="H1012" s="343"/>
      <c r="I1012" s="343"/>
      <c r="J1012" s="344" t="s">
        <v>833</v>
      </c>
      <c r="K1012" s="345"/>
      <c r="L1012" s="345"/>
      <c r="M1012" s="345"/>
      <c r="N1012" s="345"/>
      <c r="O1012" s="345"/>
      <c r="P1012" s="346" t="s">
        <v>850</v>
      </c>
      <c r="Q1012" s="346"/>
      <c r="R1012" s="346"/>
      <c r="S1012" s="346"/>
      <c r="T1012" s="346"/>
      <c r="U1012" s="346"/>
      <c r="V1012" s="346"/>
      <c r="W1012" s="346"/>
      <c r="X1012" s="346"/>
      <c r="Y1012" s="347">
        <v>15</v>
      </c>
      <c r="Z1012" s="348"/>
      <c r="AA1012" s="348"/>
      <c r="AB1012" s="349"/>
      <c r="AC1012" s="350" t="s">
        <v>862</v>
      </c>
      <c r="AD1012" s="351"/>
      <c r="AE1012" s="351"/>
      <c r="AF1012" s="351"/>
      <c r="AG1012" s="351"/>
      <c r="AH1012" s="366" t="s">
        <v>833</v>
      </c>
      <c r="AI1012" s="367"/>
      <c r="AJ1012" s="367"/>
      <c r="AK1012" s="367"/>
      <c r="AL1012" s="354" t="s">
        <v>833</v>
      </c>
      <c r="AM1012" s="355"/>
      <c r="AN1012" s="355"/>
      <c r="AO1012" s="356"/>
      <c r="AP1012" s="357" t="s">
        <v>874</v>
      </c>
      <c r="AQ1012" s="357"/>
      <c r="AR1012" s="357"/>
      <c r="AS1012" s="357"/>
      <c r="AT1012" s="357"/>
      <c r="AU1012" s="357"/>
      <c r="AV1012" s="357"/>
      <c r="AW1012" s="357"/>
      <c r="AX1012" s="357"/>
      <c r="AY1012">
        <f>COUNTA($C$1012)</f>
        <v>1</v>
      </c>
    </row>
    <row r="1013" spans="1:51" ht="41.25" customHeight="1" x14ac:dyDescent="0.15">
      <c r="A1013" s="370">
        <v>4</v>
      </c>
      <c r="B1013" s="370">
        <v>1</v>
      </c>
      <c r="C1013" s="358" t="s">
        <v>821</v>
      </c>
      <c r="D1013" s="343"/>
      <c r="E1013" s="343"/>
      <c r="F1013" s="343"/>
      <c r="G1013" s="343"/>
      <c r="H1013" s="343"/>
      <c r="I1013" s="343"/>
      <c r="J1013" s="344" t="s">
        <v>833</v>
      </c>
      <c r="K1013" s="345"/>
      <c r="L1013" s="345"/>
      <c r="M1013" s="345"/>
      <c r="N1013" s="345"/>
      <c r="O1013" s="345"/>
      <c r="P1013" s="346" t="s">
        <v>850</v>
      </c>
      <c r="Q1013" s="346"/>
      <c r="R1013" s="346"/>
      <c r="S1013" s="346"/>
      <c r="T1013" s="346"/>
      <c r="U1013" s="346"/>
      <c r="V1013" s="346"/>
      <c r="W1013" s="346"/>
      <c r="X1013" s="346"/>
      <c r="Y1013" s="347">
        <v>12</v>
      </c>
      <c r="Z1013" s="348"/>
      <c r="AA1013" s="348"/>
      <c r="AB1013" s="349"/>
      <c r="AC1013" s="350" t="s">
        <v>862</v>
      </c>
      <c r="AD1013" s="351"/>
      <c r="AE1013" s="351"/>
      <c r="AF1013" s="351"/>
      <c r="AG1013" s="351"/>
      <c r="AH1013" s="366" t="s">
        <v>833</v>
      </c>
      <c r="AI1013" s="367"/>
      <c r="AJ1013" s="367"/>
      <c r="AK1013" s="367"/>
      <c r="AL1013" s="354" t="s">
        <v>833</v>
      </c>
      <c r="AM1013" s="355"/>
      <c r="AN1013" s="355"/>
      <c r="AO1013" s="356"/>
      <c r="AP1013" s="357" t="s">
        <v>874</v>
      </c>
      <c r="AQ1013" s="357"/>
      <c r="AR1013" s="357"/>
      <c r="AS1013" s="357"/>
      <c r="AT1013" s="357"/>
      <c r="AU1013" s="357"/>
      <c r="AV1013" s="357"/>
      <c r="AW1013" s="357"/>
      <c r="AX1013" s="357"/>
      <c r="AY1013">
        <f>COUNTA($C$1013)</f>
        <v>1</v>
      </c>
    </row>
    <row r="1014" spans="1:51" ht="41.25" customHeight="1" x14ac:dyDescent="0.15">
      <c r="A1014" s="370">
        <v>5</v>
      </c>
      <c r="B1014" s="370">
        <v>1</v>
      </c>
      <c r="C1014" s="343" t="s">
        <v>822</v>
      </c>
      <c r="D1014" s="343"/>
      <c r="E1014" s="343"/>
      <c r="F1014" s="343"/>
      <c r="G1014" s="343"/>
      <c r="H1014" s="343"/>
      <c r="I1014" s="343"/>
      <c r="J1014" s="344" t="s">
        <v>833</v>
      </c>
      <c r="K1014" s="345"/>
      <c r="L1014" s="345"/>
      <c r="M1014" s="345"/>
      <c r="N1014" s="345"/>
      <c r="O1014" s="345"/>
      <c r="P1014" s="346" t="s">
        <v>850</v>
      </c>
      <c r="Q1014" s="346"/>
      <c r="R1014" s="346"/>
      <c r="S1014" s="346"/>
      <c r="T1014" s="346"/>
      <c r="U1014" s="346"/>
      <c r="V1014" s="346"/>
      <c r="W1014" s="346"/>
      <c r="X1014" s="346"/>
      <c r="Y1014" s="347">
        <v>7</v>
      </c>
      <c r="Z1014" s="348"/>
      <c r="AA1014" s="348"/>
      <c r="AB1014" s="349"/>
      <c r="AC1014" s="350" t="s">
        <v>862</v>
      </c>
      <c r="AD1014" s="351"/>
      <c r="AE1014" s="351"/>
      <c r="AF1014" s="351"/>
      <c r="AG1014" s="351"/>
      <c r="AH1014" s="366" t="s">
        <v>833</v>
      </c>
      <c r="AI1014" s="367"/>
      <c r="AJ1014" s="367"/>
      <c r="AK1014" s="367"/>
      <c r="AL1014" s="354" t="s">
        <v>833</v>
      </c>
      <c r="AM1014" s="355"/>
      <c r="AN1014" s="355"/>
      <c r="AO1014" s="356"/>
      <c r="AP1014" s="357" t="s">
        <v>874</v>
      </c>
      <c r="AQ1014" s="357"/>
      <c r="AR1014" s="357"/>
      <c r="AS1014" s="357"/>
      <c r="AT1014" s="357"/>
      <c r="AU1014" s="357"/>
      <c r="AV1014" s="357"/>
      <c r="AW1014" s="357"/>
      <c r="AX1014" s="357"/>
      <c r="AY1014">
        <f>COUNTA($C$1014)</f>
        <v>1</v>
      </c>
    </row>
    <row r="1015" spans="1:51" ht="41.25" customHeight="1" x14ac:dyDescent="0.15">
      <c r="A1015" s="370">
        <v>6</v>
      </c>
      <c r="B1015" s="370">
        <v>1</v>
      </c>
      <c r="C1015" s="343" t="s">
        <v>823</v>
      </c>
      <c r="D1015" s="343"/>
      <c r="E1015" s="343"/>
      <c r="F1015" s="343"/>
      <c r="G1015" s="343"/>
      <c r="H1015" s="343"/>
      <c r="I1015" s="343"/>
      <c r="J1015" s="344" t="s">
        <v>833</v>
      </c>
      <c r="K1015" s="345"/>
      <c r="L1015" s="345"/>
      <c r="M1015" s="345"/>
      <c r="N1015" s="345"/>
      <c r="O1015" s="345"/>
      <c r="P1015" s="346" t="s">
        <v>850</v>
      </c>
      <c r="Q1015" s="346"/>
      <c r="R1015" s="346"/>
      <c r="S1015" s="346"/>
      <c r="T1015" s="346"/>
      <c r="U1015" s="346"/>
      <c r="V1015" s="346"/>
      <c r="W1015" s="346"/>
      <c r="X1015" s="346"/>
      <c r="Y1015" s="347">
        <v>6</v>
      </c>
      <c r="Z1015" s="348"/>
      <c r="AA1015" s="348"/>
      <c r="AB1015" s="349"/>
      <c r="AC1015" s="350" t="s">
        <v>862</v>
      </c>
      <c r="AD1015" s="351"/>
      <c r="AE1015" s="351"/>
      <c r="AF1015" s="351"/>
      <c r="AG1015" s="351"/>
      <c r="AH1015" s="366" t="s">
        <v>833</v>
      </c>
      <c r="AI1015" s="367"/>
      <c r="AJ1015" s="367"/>
      <c r="AK1015" s="367"/>
      <c r="AL1015" s="354" t="s">
        <v>833</v>
      </c>
      <c r="AM1015" s="355"/>
      <c r="AN1015" s="355"/>
      <c r="AO1015" s="356"/>
      <c r="AP1015" s="357" t="s">
        <v>874</v>
      </c>
      <c r="AQ1015" s="357"/>
      <c r="AR1015" s="357"/>
      <c r="AS1015" s="357"/>
      <c r="AT1015" s="357"/>
      <c r="AU1015" s="357"/>
      <c r="AV1015" s="357"/>
      <c r="AW1015" s="357"/>
      <c r="AX1015" s="357"/>
      <c r="AY1015">
        <f>COUNTA($C$1015)</f>
        <v>1</v>
      </c>
    </row>
    <row r="1016" spans="1:51" ht="41.25" customHeight="1" x14ac:dyDescent="0.15">
      <c r="A1016" s="370">
        <v>7</v>
      </c>
      <c r="B1016" s="370">
        <v>1</v>
      </c>
      <c r="C1016" s="343" t="s">
        <v>824</v>
      </c>
      <c r="D1016" s="343"/>
      <c r="E1016" s="343"/>
      <c r="F1016" s="343"/>
      <c r="G1016" s="343"/>
      <c r="H1016" s="343"/>
      <c r="I1016" s="343"/>
      <c r="J1016" s="344" t="s">
        <v>833</v>
      </c>
      <c r="K1016" s="345"/>
      <c r="L1016" s="345"/>
      <c r="M1016" s="345"/>
      <c r="N1016" s="345"/>
      <c r="O1016" s="345"/>
      <c r="P1016" s="346" t="s">
        <v>850</v>
      </c>
      <c r="Q1016" s="346"/>
      <c r="R1016" s="346"/>
      <c r="S1016" s="346"/>
      <c r="T1016" s="346"/>
      <c r="U1016" s="346"/>
      <c r="V1016" s="346"/>
      <c r="W1016" s="346"/>
      <c r="X1016" s="346"/>
      <c r="Y1016" s="347">
        <v>6</v>
      </c>
      <c r="Z1016" s="348"/>
      <c r="AA1016" s="348"/>
      <c r="AB1016" s="349"/>
      <c r="AC1016" s="350" t="s">
        <v>862</v>
      </c>
      <c r="AD1016" s="351"/>
      <c r="AE1016" s="351"/>
      <c r="AF1016" s="351"/>
      <c r="AG1016" s="351"/>
      <c r="AH1016" s="366" t="s">
        <v>833</v>
      </c>
      <c r="AI1016" s="367"/>
      <c r="AJ1016" s="367"/>
      <c r="AK1016" s="367"/>
      <c r="AL1016" s="354" t="s">
        <v>833</v>
      </c>
      <c r="AM1016" s="355"/>
      <c r="AN1016" s="355"/>
      <c r="AO1016" s="356"/>
      <c r="AP1016" s="357" t="s">
        <v>874</v>
      </c>
      <c r="AQ1016" s="357"/>
      <c r="AR1016" s="357"/>
      <c r="AS1016" s="357"/>
      <c r="AT1016" s="357"/>
      <c r="AU1016" s="357"/>
      <c r="AV1016" s="357"/>
      <c r="AW1016" s="357"/>
      <c r="AX1016" s="357"/>
      <c r="AY1016">
        <f>COUNTA($C$1016)</f>
        <v>1</v>
      </c>
    </row>
    <row r="1017" spans="1:51" ht="41.25" customHeight="1" x14ac:dyDescent="0.15">
      <c r="A1017" s="370">
        <v>8</v>
      </c>
      <c r="B1017" s="370">
        <v>1</v>
      </c>
      <c r="C1017" s="343" t="s">
        <v>825</v>
      </c>
      <c r="D1017" s="343"/>
      <c r="E1017" s="343"/>
      <c r="F1017" s="343"/>
      <c r="G1017" s="343"/>
      <c r="H1017" s="343"/>
      <c r="I1017" s="343"/>
      <c r="J1017" s="344" t="s">
        <v>833</v>
      </c>
      <c r="K1017" s="345"/>
      <c r="L1017" s="345"/>
      <c r="M1017" s="345"/>
      <c r="N1017" s="345"/>
      <c r="O1017" s="345"/>
      <c r="P1017" s="346" t="s">
        <v>850</v>
      </c>
      <c r="Q1017" s="346"/>
      <c r="R1017" s="346"/>
      <c r="S1017" s="346"/>
      <c r="T1017" s="346"/>
      <c r="U1017" s="346"/>
      <c r="V1017" s="346"/>
      <c r="W1017" s="346"/>
      <c r="X1017" s="346"/>
      <c r="Y1017" s="347">
        <v>6</v>
      </c>
      <c r="Z1017" s="348"/>
      <c r="AA1017" s="348"/>
      <c r="AB1017" s="349"/>
      <c r="AC1017" s="350" t="s">
        <v>862</v>
      </c>
      <c r="AD1017" s="351"/>
      <c r="AE1017" s="351"/>
      <c r="AF1017" s="351"/>
      <c r="AG1017" s="351"/>
      <c r="AH1017" s="366" t="s">
        <v>833</v>
      </c>
      <c r="AI1017" s="367"/>
      <c r="AJ1017" s="367"/>
      <c r="AK1017" s="367"/>
      <c r="AL1017" s="354" t="s">
        <v>833</v>
      </c>
      <c r="AM1017" s="355"/>
      <c r="AN1017" s="355"/>
      <c r="AO1017" s="356"/>
      <c r="AP1017" s="357" t="s">
        <v>874</v>
      </c>
      <c r="AQ1017" s="357"/>
      <c r="AR1017" s="357"/>
      <c r="AS1017" s="357"/>
      <c r="AT1017" s="357"/>
      <c r="AU1017" s="357"/>
      <c r="AV1017" s="357"/>
      <c r="AW1017" s="357"/>
      <c r="AX1017" s="357"/>
      <c r="AY1017">
        <f>COUNTA($C$1017)</f>
        <v>1</v>
      </c>
    </row>
    <row r="1018" spans="1:51" ht="41.25" customHeight="1" x14ac:dyDescent="0.15">
      <c r="A1018" s="370">
        <v>9</v>
      </c>
      <c r="B1018" s="370">
        <v>1</v>
      </c>
      <c r="C1018" s="343" t="s">
        <v>826</v>
      </c>
      <c r="D1018" s="343"/>
      <c r="E1018" s="343"/>
      <c r="F1018" s="343"/>
      <c r="G1018" s="343"/>
      <c r="H1018" s="343"/>
      <c r="I1018" s="343"/>
      <c r="J1018" s="344" t="s">
        <v>833</v>
      </c>
      <c r="K1018" s="345"/>
      <c r="L1018" s="345"/>
      <c r="M1018" s="345"/>
      <c r="N1018" s="345"/>
      <c r="O1018" s="345"/>
      <c r="P1018" s="346" t="s">
        <v>850</v>
      </c>
      <c r="Q1018" s="346"/>
      <c r="R1018" s="346"/>
      <c r="S1018" s="346"/>
      <c r="T1018" s="346"/>
      <c r="U1018" s="346"/>
      <c r="V1018" s="346"/>
      <c r="W1018" s="346"/>
      <c r="X1018" s="346"/>
      <c r="Y1018" s="347">
        <v>6</v>
      </c>
      <c r="Z1018" s="348"/>
      <c r="AA1018" s="348"/>
      <c r="AB1018" s="349"/>
      <c r="AC1018" s="350" t="s">
        <v>862</v>
      </c>
      <c r="AD1018" s="351"/>
      <c r="AE1018" s="351"/>
      <c r="AF1018" s="351"/>
      <c r="AG1018" s="351"/>
      <c r="AH1018" s="366" t="s">
        <v>833</v>
      </c>
      <c r="AI1018" s="367"/>
      <c r="AJ1018" s="367"/>
      <c r="AK1018" s="367"/>
      <c r="AL1018" s="354" t="s">
        <v>833</v>
      </c>
      <c r="AM1018" s="355"/>
      <c r="AN1018" s="355"/>
      <c r="AO1018" s="356"/>
      <c r="AP1018" s="357" t="s">
        <v>874</v>
      </c>
      <c r="AQ1018" s="357"/>
      <c r="AR1018" s="357"/>
      <c r="AS1018" s="357"/>
      <c r="AT1018" s="357"/>
      <c r="AU1018" s="357"/>
      <c r="AV1018" s="357"/>
      <c r="AW1018" s="357"/>
      <c r="AX1018" s="357"/>
      <c r="AY1018">
        <f>COUNTA($C$1018)</f>
        <v>1</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363</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43" t="s">
        <v>827</v>
      </c>
      <c r="D1043" s="343"/>
      <c r="E1043" s="343"/>
      <c r="F1043" s="343"/>
      <c r="G1043" s="343"/>
      <c r="H1043" s="343"/>
      <c r="I1043" s="343"/>
      <c r="J1043" s="344" t="s">
        <v>833</v>
      </c>
      <c r="K1043" s="345"/>
      <c r="L1043" s="345"/>
      <c r="M1043" s="345"/>
      <c r="N1043" s="345"/>
      <c r="O1043" s="345"/>
      <c r="P1043" s="346" t="s">
        <v>851</v>
      </c>
      <c r="Q1043" s="346"/>
      <c r="R1043" s="346"/>
      <c r="S1043" s="346"/>
      <c r="T1043" s="346"/>
      <c r="U1043" s="346"/>
      <c r="V1043" s="346"/>
      <c r="W1043" s="346"/>
      <c r="X1043" s="346"/>
      <c r="Y1043" s="347">
        <v>0.1</v>
      </c>
      <c r="Z1043" s="348"/>
      <c r="AA1043" s="348"/>
      <c r="AB1043" s="349"/>
      <c r="AC1043" s="350" t="s">
        <v>862</v>
      </c>
      <c r="AD1043" s="351"/>
      <c r="AE1043" s="351"/>
      <c r="AF1043" s="351"/>
      <c r="AG1043" s="351"/>
      <c r="AH1043" s="366" t="s">
        <v>833</v>
      </c>
      <c r="AI1043" s="367"/>
      <c r="AJ1043" s="367"/>
      <c r="AK1043" s="367"/>
      <c r="AL1043" s="366" t="s">
        <v>833</v>
      </c>
      <c r="AM1043" s="367"/>
      <c r="AN1043" s="367"/>
      <c r="AO1043" s="367"/>
      <c r="AP1043" s="357" t="s">
        <v>874</v>
      </c>
      <c r="AQ1043" s="357"/>
      <c r="AR1043" s="357"/>
      <c r="AS1043" s="357"/>
      <c r="AT1043" s="357"/>
      <c r="AU1043" s="357"/>
      <c r="AV1043" s="357"/>
      <c r="AW1043" s="357"/>
      <c r="AX1043" s="357"/>
      <c r="AY1043">
        <f t="shared" si="123"/>
        <v>1</v>
      </c>
    </row>
    <row r="1044" spans="1:51" ht="30" customHeight="1" x14ac:dyDescent="0.15">
      <c r="A1044" s="370">
        <v>2</v>
      </c>
      <c r="B1044" s="370">
        <v>1</v>
      </c>
      <c r="C1044" s="343" t="s">
        <v>828</v>
      </c>
      <c r="D1044" s="343"/>
      <c r="E1044" s="343"/>
      <c r="F1044" s="343"/>
      <c r="G1044" s="343"/>
      <c r="H1044" s="343"/>
      <c r="I1044" s="343"/>
      <c r="J1044" s="344" t="s">
        <v>833</v>
      </c>
      <c r="K1044" s="345"/>
      <c r="L1044" s="345"/>
      <c r="M1044" s="345"/>
      <c r="N1044" s="345"/>
      <c r="O1044" s="345"/>
      <c r="P1044" s="346" t="s">
        <v>851</v>
      </c>
      <c r="Q1044" s="346"/>
      <c r="R1044" s="346"/>
      <c r="S1044" s="346"/>
      <c r="T1044" s="346"/>
      <c r="U1044" s="346"/>
      <c r="V1044" s="346"/>
      <c r="W1044" s="346"/>
      <c r="X1044" s="346"/>
      <c r="Y1044" s="347">
        <v>0</v>
      </c>
      <c r="Z1044" s="348"/>
      <c r="AA1044" s="348"/>
      <c r="AB1044" s="349"/>
      <c r="AC1044" s="350" t="s">
        <v>862</v>
      </c>
      <c r="AD1044" s="351"/>
      <c r="AE1044" s="351"/>
      <c r="AF1044" s="351"/>
      <c r="AG1044" s="351"/>
      <c r="AH1044" s="366" t="s">
        <v>833</v>
      </c>
      <c r="AI1044" s="367"/>
      <c r="AJ1044" s="367"/>
      <c r="AK1044" s="367"/>
      <c r="AL1044" s="366" t="s">
        <v>833</v>
      </c>
      <c r="AM1044" s="367"/>
      <c r="AN1044" s="367"/>
      <c r="AO1044" s="367"/>
      <c r="AP1044" s="357" t="s">
        <v>874</v>
      </c>
      <c r="AQ1044" s="357"/>
      <c r="AR1044" s="357"/>
      <c r="AS1044" s="357"/>
      <c r="AT1044" s="357"/>
      <c r="AU1044" s="357"/>
      <c r="AV1044" s="357"/>
      <c r="AW1044" s="357"/>
      <c r="AX1044" s="357"/>
      <c r="AY1044">
        <f>COUNTA($C$1044)</f>
        <v>1</v>
      </c>
    </row>
    <row r="1045" spans="1:51" ht="30" customHeight="1" x14ac:dyDescent="0.15">
      <c r="A1045" s="370">
        <v>3</v>
      </c>
      <c r="B1045" s="370">
        <v>1</v>
      </c>
      <c r="C1045" s="358" t="s">
        <v>829</v>
      </c>
      <c r="D1045" s="343"/>
      <c r="E1045" s="343"/>
      <c r="F1045" s="343"/>
      <c r="G1045" s="343"/>
      <c r="H1045" s="343"/>
      <c r="I1045" s="343"/>
      <c r="J1045" s="344" t="s">
        <v>833</v>
      </c>
      <c r="K1045" s="345"/>
      <c r="L1045" s="345"/>
      <c r="M1045" s="345"/>
      <c r="N1045" s="345"/>
      <c r="O1045" s="345"/>
      <c r="P1045" s="359" t="s">
        <v>852</v>
      </c>
      <c r="Q1045" s="346"/>
      <c r="R1045" s="346"/>
      <c r="S1045" s="346"/>
      <c r="T1045" s="346"/>
      <c r="U1045" s="346"/>
      <c r="V1045" s="346"/>
      <c r="W1045" s="346"/>
      <c r="X1045" s="346"/>
      <c r="Y1045" s="347">
        <v>0</v>
      </c>
      <c r="Z1045" s="348"/>
      <c r="AA1045" s="348"/>
      <c r="AB1045" s="349"/>
      <c r="AC1045" s="350" t="s">
        <v>862</v>
      </c>
      <c r="AD1045" s="351"/>
      <c r="AE1045" s="351"/>
      <c r="AF1045" s="351"/>
      <c r="AG1045" s="351"/>
      <c r="AH1045" s="366" t="s">
        <v>833</v>
      </c>
      <c r="AI1045" s="367"/>
      <c r="AJ1045" s="367"/>
      <c r="AK1045" s="367"/>
      <c r="AL1045" s="366" t="s">
        <v>833</v>
      </c>
      <c r="AM1045" s="367"/>
      <c r="AN1045" s="367"/>
      <c r="AO1045" s="367"/>
      <c r="AP1045" s="357" t="s">
        <v>874</v>
      </c>
      <c r="AQ1045" s="357"/>
      <c r="AR1045" s="357"/>
      <c r="AS1045" s="357"/>
      <c r="AT1045" s="357"/>
      <c r="AU1045" s="357"/>
      <c r="AV1045" s="357"/>
      <c r="AW1045" s="357"/>
      <c r="AX1045" s="357"/>
      <c r="AY1045">
        <f>COUNTA($C$1045)</f>
        <v>1</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t="s">
        <v>862</v>
      </c>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t="s">
        <v>862</v>
      </c>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t="s">
        <v>862</v>
      </c>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t="s">
        <v>862</v>
      </c>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t="s">
        <v>862</v>
      </c>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t="s">
        <v>862</v>
      </c>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t="s">
        <v>862</v>
      </c>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t="s">
        <v>862</v>
      </c>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t="s">
        <v>862</v>
      </c>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t="s">
        <v>862</v>
      </c>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t="s">
        <v>862</v>
      </c>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t="s">
        <v>862</v>
      </c>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t="s">
        <v>862</v>
      </c>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t="s">
        <v>862</v>
      </c>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t="s">
        <v>862</v>
      </c>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t="s">
        <v>862</v>
      </c>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t="s">
        <v>862</v>
      </c>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t="s">
        <v>862</v>
      </c>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t="s">
        <v>862</v>
      </c>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t="s">
        <v>862</v>
      </c>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t="s">
        <v>862</v>
      </c>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t="s">
        <v>862</v>
      </c>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t="s">
        <v>862</v>
      </c>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t="s">
        <v>862</v>
      </c>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t="s">
        <v>862</v>
      </c>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t="s">
        <v>862</v>
      </c>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t="s">
        <v>862</v>
      </c>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363</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t="s">
        <v>869</v>
      </c>
      <c r="D1110" s="368"/>
      <c r="E1110" s="369" t="s">
        <v>863</v>
      </c>
      <c r="F1110" s="369"/>
      <c r="G1110" s="369"/>
      <c r="H1110" s="369"/>
      <c r="I1110" s="369"/>
      <c r="J1110" s="344">
        <v>3010401151289</v>
      </c>
      <c r="K1110" s="345"/>
      <c r="L1110" s="345"/>
      <c r="M1110" s="345"/>
      <c r="N1110" s="345"/>
      <c r="O1110" s="345"/>
      <c r="P1110" s="346" t="s">
        <v>837</v>
      </c>
      <c r="Q1110" s="346"/>
      <c r="R1110" s="346"/>
      <c r="S1110" s="346"/>
      <c r="T1110" s="346"/>
      <c r="U1110" s="346"/>
      <c r="V1110" s="346"/>
      <c r="W1110" s="346"/>
      <c r="X1110" s="346"/>
      <c r="Y1110" s="347">
        <v>23</v>
      </c>
      <c r="Z1110" s="348"/>
      <c r="AA1110" s="348"/>
      <c r="AB1110" s="349"/>
      <c r="AC1110" s="350" t="s">
        <v>853</v>
      </c>
      <c r="AD1110" s="351"/>
      <c r="AE1110" s="351"/>
      <c r="AF1110" s="351"/>
      <c r="AG1110" s="351"/>
      <c r="AH1110" s="352">
        <v>3</v>
      </c>
      <c r="AI1110" s="353"/>
      <c r="AJ1110" s="353"/>
      <c r="AK1110" s="353"/>
      <c r="AL1110" s="354">
        <v>97.4</v>
      </c>
      <c r="AM1110" s="355"/>
      <c r="AN1110" s="355"/>
      <c r="AO1110" s="356"/>
      <c r="AP1110" s="357" t="s">
        <v>874</v>
      </c>
      <c r="AQ1110" s="357"/>
      <c r="AR1110" s="357"/>
      <c r="AS1110" s="357"/>
      <c r="AT1110" s="357"/>
      <c r="AU1110" s="357"/>
      <c r="AV1110" s="357"/>
      <c r="AW1110" s="357"/>
      <c r="AX1110" s="357"/>
    </row>
    <row r="1111" spans="1:51" ht="30" customHeight="1" x14ac:dyDescent="0.15">
      <c r="A1111" s="370">
        <v>2</v>
      </c>
      <c r="B1111" s="370">
        <v>1</v>
      </c>
      <c r="C1111" s="368" t="s">
        <v>869</v>
      </c>
      <c r="D1111" s="368"/>
      <c r="E1111" s="369" t="s">
        <v>864</v>
      </c>
      <c r="F1111" s="369"/>
      <c r="G1111" s="369"/>
      <c r="H1111" s="369"/>
      <c r="I1111" s="369"/>
      <c r="J1111" s="344">
        <v>3020001090176</v>
      </c>
      <c r="K1111" s="345"/>
      <c r="L1111" s="345"/>
      <c r="M1111" s="345"/>
      <c r="N1111" s="345"/>
      <c r="O1111" s="345"/>
      <c r="P1111" s="346" t="s">
        <v>837</v>
      </c>
      <c r="Q1111" s="346"/>
      <c r="R1111" s="346"/>
      <c r="S1111" s="346"/>
      <c r="T1111" s="346"/>
      <c r="U1111" s="346"/>
      <c r="V1111" s="346"/>
      <c r="W1111" s="346"/>
      <c r="X1111" s="346"/>
      <c r="Y1111" s="347">
        <v>20</v>
      </c>
      <c r="Z1111" s="348"/>
      <c r="AA1111" s="348"/>
      <c r="AB1111" s="349"/>
      <c r="AC1111" s="350" t="s">
        <v>853</v>
      </c>
      <c r="AD1111" s="351"/>
      <c r="AE1111" s="351"/>
      <c r="AF1111" s="351"/>
      <c r="AG1111" s="351"/>
      <c r="AH1111" s="352">
        <v>1</v>
      </c>
      <c r="AI1111" s="353"/>
      <c r="AJ1111" s="353"/>
      <c r="AK1111" s="353"/>
      <c r="AL1111" s="354">
        <v>86.5</v>
      </c>
      <c r="AM1111" s="355"/>
      <c r="AN1111" s="355"/>
      <c r="AO1111" s="356"/>
      <c r="AP1111" s="357" t="s">
        <v>874</v>
      </c>
      <c r="AQ1111" s="357"/>
      <c r="AR1111" s="357"/>
      <c r="AS1111" s="357"/>
      <c r="AT1111" s="357"/>
      <c r="AU1111" s="357"/>
      <c r="AV1111" s="357"/>
      <c r="AW1111" s="357"/>
      <c r="AX1111" s="357"/>
      <c r="AY1111">
        <f>COUNTA($E$1111)</f>
        <v>1</v>
      </c>
    </row>
    <row r="1112" spans="1:51" ht="30" customHeight="1" x14ac:dyDescent="0.15">
      <c r="A1112" s="370">
        <v>3</v>
      </c>
      <c r="B1112" s="370">
        <v>1</v>
      </c>
      <c r="C1112" s="368" t="s">
        <v>869</v>
      </c>
      <c r="D1112" s="368"/>
      <c r="E1112" s="369" t="s">
        <v>864</v>
      </c>
      <c r="F1112" s="369"/>
      <c r="G1112" s="369"/>
      <c r="H1112" s="369"/>
      <c r="I1112" s="369"/>
      <c r="J1112" s="344">
        <v>3020001090176</v>
      </c>
      <c r="K1112" s="345"/>
      <c r="L1112" s="345"/>
      <c r="M1112" s="345"/>
      <c r="N1112" s="345"/>
      <c r="O1112" s="345"/>
      <c r="P1112" s="346" t="s">
        <v>837</v>
      </c>
      <c r="Q1112" s="346"/>
      <c r="R1112" s="346"/>
      <c r="S1112" s="346"/>
      <c r="T1112" s="346"/>
      <c r="U1112" s="346"/>
      <c r="V1112" s="346"/>
      <c r="W1112" s="346"/>
      <c r="X1112" s="346"/>
      <c r="Y1112" s="347">
        <v>9</v>
      </c>
      <c r="Z1112" s="348"/>
      <c r="AA1112" s="348"/>
      <c r="AB1112" s="349"/>
      <c r="AC1112" s="350" t="s">
        <v>853</v>
      </c>
      <c r="AD1112" s="351"/>
      <c r="AE1112" s="351"/>
      <c r="AF1112" s="351"/>
      <c r="AG1112" s="351"/>
      <c r="AH1112" s="352">
        <v>4</v>
      </c>
      <c r="AI1112" s="353"/>
      <c r="AJ1112" s="353"/>
      <c r="AK1112" s="353"/>
      <c r="AL1112" s="354">
        <v>60.9</v>
      </c>
      <c r="AM1112" s="355"/>
      <c r="AN1112" s="355"/>
      <c r="AO1112" s="356"/>
      <c r="AP1112" s="357" t="s">
        <v>874</v>
      </c>
      <c r="AQ1112" s="357"/>
      <c r="AR1112" s="357"/>
      <c r="AS1112" s="357"/>
      <c r="AT1112" s="357"/>
      <c r="AU1112" s="357"/>
      <c r="AV1112" s="357"/>
      <c r="AW1112" s="357"/>
      <c r="AX1112" s="357"/>
      <c r="AY1112">
        <f>COUNTA($E$1112)</f>
        <v>1</v>
      </c>
    </row>
    <row r="1113" spans="1:51" ht="30" customHeight="1" x14ac:dyDescent="0.15">
      <c r="A1113" s="370">
        <v>4</v>
      </c>
      <c r="B1113" s="370">
        <v>1</v>
      </c>
      <c r="C1113" s="368" t="s">
        <v>869</v>
      </c>
      <c r="D1113" s="368"/>
      <c r="E1113" s="369" t="s">
        <v>864</v>
      </c>
      <c r="F1113" s="369"/>
      <c r="G1113" s="369"/>
      <c r="H1113" s="369"/>
      <c r="I1113" s="369"/>
      <c r="J1113" s="344">
        <v>3020001090176</v>
      </c>
      <c r="K1113" s="345"/>
      <c r="L1113" s="345"/>
      <c r="M1113" s="345"/>
      <c r="N1113" s="345"/>
      <c r="O1113" s="345"/>
      <c r="P1113" s="346" t="s">
        <v>837</v>
      </c>
      <c r="Q1113" s="346"/>
      <c r="R1113" s="346"/>
      <c r="S1113" s="346"/>
      <c r="T1113" s="346"/>
      <c r="U1113" s="346"/>
      <c r="V1113" s="346"/>
      <c r="W1113" s="346"/>
      <c r="X1113" s="346"/>
      <c r="Y1113" s="347">
        <v>9</v>
      </c>
      <c r="Z1113" s="348"/>
      <c r="AA1113" s="348"/>
      <c r="AB1113" s="349"/>
      <c r="AC1113" s="350" t="s">
        <v>853</v>
      </c>
      <c r="AD1113" s="351"/>
      <c r="AE1113" s="351"/>
      <c r="AF1113" s="351"/>
      <c r="AG1113" s="351"/>
      <c r="AH1113" s="352">
        <v>3</v>
      </c>
      <c r="AI1113" s="353"/>
      <c r="AJ1113" s="353"/>
      <c r="AK1113" s="353"/>
      <c r="AL1113" s="354">
        <v>91.8</v>
      </c>
      <c r="AM1113" s="355"/>
      <c r="AN1113" s="355"/>
      <c r="AO1113" s="356"/>
      <c r="AP1113" s="357" t="s">
        <v>874</v>
      </c>
      <c r="AQ1113" s="357"/>
      <c r="AR1113" s="357"/>
      <c r="AS1113" s="357"/>
      <c r="AT1113" s="357"/>
      <c r="AU1113" s="357"/>
      <c r="AV1113" s="357"/>
      <c r="AW1113" s="357"/>
      <c r="AX1113" s="357"/>
      <c r="AY1113">
        <f>COUNTA($E$1113)</f>
        <v>1</v>
      </c>
    </row>
    <row r="1114" spans="1:51" ht="30" customHeight="1" x14ac:dyDescent="0.15">
      <c r="A1114" s="370">
        <v>5</v>
      </c>
      <c r="B1114" s="370">
        <v>1</v>
      </c>
      <c r="C1114" s="368" t="s">
        <v>869</v>
      </c>
      <c r="D1114" s="368"/>
      <c r="E1114" s="369" t="s">
        <v>863</v>
      </c>
      <c r="F1114" s="369"/>
      <c r="G1114" s="369"/>
      <c r="H1114" s="369"/>
      <c r="I1114" s="369"/>
      <c r="J1114" s="344">
        <v>3010401151289</v>
      </c>
      <c r="K1114" s="345"/>
      <c r="L1114" s="345"/>
      <c r="M1114" s="345"/>
      <c r="N1114" s="345"/>
      <c r="O1114" s="345"/>
      <c r="P1114" s="346" t="s">
        <v>837</v>
      </c>
      <c r="Q1114" s="346"/>
      <c r="R1114" s="346"/>
      <c r="S1114" s="346"/>
      <c r="T1114" s="346"/>
      <c r="U1114" s="346"/>
      <c r="V1114" s="346"/>
      <c r="W1114" s="346"/>
      <c r="X1114" s="346"/>
      <c r="Y1114" s="347">
        <v>4</v>
      </c>
      <c r="Z1114" s="348"/>
      <c r="AA1114" s="348"/>
      <c r="AB1114" s="349"/>
      <c r="AC1114" s="350" t="s">
        <v>853</v>
      </c>
      <c r="AD1114" s="351"/>
      <c r="AE1114" s="351"/>
      <c r="AF1114" s="351"/>
      <c r="AG1114" s="351"/>
      <c r="AH1114" s="352">
        <v>2</v>
      </c>
      <c r="AI1114" s="353"/>
      <c r="AJ1114" s="353"/>
      <c r="AK1114" s="353"/>
      <c r="AL1114" s="354">
        <v>64.3</v>
      </c>
      <c r="AM1114" s="355"/>
      <c r="AN1114" s="355"/>
      <c r="AO1114" s="356"/>
      <c r="AP1114" s="357" t="s">
        <v>874</v>
      </c>
      <c r="AQ1114" s="357"/>
      <c r="AR1114" s="357"/>
      <c r="AS1114" s="357"/>
      <c r="AT1114" s="357"/>
      <c r="AU1114" s="357"/>
      <c r="AV1114" s="357"/>
      <c r="AW1114" s="357"/>
      <c r="AX1114" s="357"/>
      <c r="AY1114">
        <f>COUNTA($E$1114)</f>
        <v>1</v>
      </c>
    </row>
    <row r="1115" spans="1:51" ht="30" customHeight="1" x14ac:dyDescent="0.15">
      <c r="A1115" s="370">
        <v>6</v>
      </c>
      <c r="B1115" s="370">
        <v>1</v>
      </c>
      <c r="C1115" s="368" t="s">
        <v>869</v>
      </c>
      <c r="D1115" s="368"/>
      <c r="E1115" s="369" t="s">
        <v>865</v>
      </c>
      <c r="F1115" s="369"/>
      <c r="G1115" s="369"/>
      <c r="H1115" s="369"/>
      <c r="I1115" s="369"/>
      <c r="J1115" s="344">
        <v>4010001049866</v>
      </c>
      <c r="K1115" s="345"/>
      <c r="L1115" s="345"/>
      <c r="M1115" s="345"/>
      <c r="N1115" s="345"/>
      <c r="O1115" s="345"/>
      <c r="P1115" s="346" t="s">
        <v>837</v>
      </c>
      <c r="Q1115" s="346"/>
      <c r="R1115" s="346"/>
      <c r="S1115" s="346"/>
      <c r="T1115" s="346"/>
      <c r="U1115" s="346"/>
      <c r="V1115" s="346"/>
      <c r="W1115" s="346"/>
      <c r="X1115" s="346"/>
      <c r="Y1115" s="347">
        <v>3</v>
      </c>
      <c r="Z1115" s="348"/>
      <c r="AA1115" s="348"/>
      <c r="AB1115" s="349"/>
      <c r="AC1115" s="350" t="s">
        <v>854</v>
      </c>
      <c r="AD1115" s="351"/>
      <c r="AE1115" s="351"/>
      <c r="AF1115" s="351"/>
      <c r="AG1115" s="351"/>
      <c r="AH1115" s="352" t="s">
        <v>868</v>
      </c>
      <c r="AI1115" s="353"/>
      <c r="AJ1115" s="353"/>
      <c r="AK1115" s="353"/>
      <c r="AL1115" s="354" t="s">
        <v>868</v>
      </c>
      <c r="AM1115" s="355"/>
      <c r="AN1115" s="355"/>
      <c r="AO1115" s="356"/>
      <c r="AP1115" s="357" t="s">
        <v>874</v>
      </c>
      <c r="AQ1115" s="357"/>
      <c r="AR1115" s="357"/>
      <c r="AS1115" s="357"/>
      <c r="AT1115" s="357"/>
      <c r="AU1115" s="357"/>
      <c r="AV1115" s="357"/>
      <c r="AW1115" s="357"/>
      <c r="AX1115" s="357"/>
      <c r="AY1115">
        <f>COUNTA($E$1115)</f>
        <v>1</v>
      </c>
    </row>
    <row r="1116" spans="1:51" ht="30" customHeight="1" x14ac:dyDescent="0.15">
      <c r="A1116" s="370">
        <v>7</v>
      </c>
      <c r="B1116" s="370">
        <v>1</v>
      </c>
      <c r="C1116" s="368" t="s">
        <v>869</v>
      </c>
      <c r="D1116" s="368"/>
      <c r="E1116" s="369" t="s">
        <v>866</v>
      </c>
      <c r="F1116" s="369"/>
      <c r="G1116" s="369"/>
      <c r="H1116" s="369"/>
      <c r="I1116" s="369"/>
      <c r="J1116" s="344">
        <v>1010001025515</v>
      </c>
      <c r="K1116" s="345"/>
      <c r="L1116" s="345"/>
      <c r="M1116" s="345"/>
      <c r="N1116" s="345"/>
      <c r="O1116" s="345"/>
      <c r="P1116" s="346" t="s">
        <v>837</v>
      </c>
      <c r="Q1116" s="346"/>
      <c r="R1116" s="346"/>
      <c r="S1116" s="346"/>
      <c r="T1116" s="346"/>
      <c r="U1116" s="346"/>
      <c r="V1116" s="346"/>
      <c r="W1116" s="346"/>
      <c r="X1116" s="346"/>
      <c r="Y1116" s="347">
        <v>3</v>
      </c>
      <c r="Z1116" s="348"/>
      <c r="AA1116" s="348"/>
      <c r="AB1116" s="349"/>
      <c r="AC1116" s="350" t="s">
        <v>853</v>
      </c>
      <c r="AD1116" s="351"/>
      <c r="AE1116" s="351"/>
      <c r="AF1116" s="351"/>
      <c r="AG1116" s="351"/>
      <c r="AH1116" s="352">
        <v>3</v>
      </c>
      <c r="AI1116" s="353"/>
      <c r="AJ1116" s="353"/>
      <c r="AK1116" s="353"/>
      <c r="AL1116" s="354">
        <v>51.9</v>
      </c>
      <c r="AM1116" s="355"/>
      <c r="AN1116" s="355"/>
      <c r="AO1116" s="356"/>
      <c r="AP1116" s="357" t="s">
        <v>874</v>
      </c>
      <c r="AQ1116" s="357"/>
      <c r="AR1116" s="357"/>
      <c r="AS1116" s="357"/>
      <c r="AT1116" s="357"/>
      <c r="AU1116" s="357"/>
      <c r="AV1116" s="357"/>
      <c r="AW1116" s="357"/>
      <c r="AX1116" s="357"/>
      <c r="AY1116">
        <f>COUNTA($E$1116)</f>
        <v>1</v>
      </c>
    </row>
    <row r="1117" spans="1:51" ht="30" customHeight="1" x14ac:dyDescent="0.15">
      <c r="A1117" s="370">
        <v>8</v>
      </c>
      <c r="B1117" s="370">
        <v>1</v>
      </c>
      <c r="C1117" s="368" t="s">
        <v>869</v>
      </c>
      <c r="D1117" s="368"/>
      <c r="E1117" s="369" t="s">
        <v>865</v>
      </c>
      <c r="F1117" s="369"/>
      <c r="G1117" s="369"/>
      <c r="H1117" s="369"/>
      <c r="I1117" s="369"/>
      <c r="J1117" s="344">
        <v>4010001049866</v>
      </c>
      <c r="K1117" s="345"/>
      <c r="L1117" s="345"/>
      <c r="M1117" s="345"/>
      <c r="N1117" s="345"/>
      <c r="O1117" s="345"/>
      <c r="P1117" s="346" t="s">
        <v>837</v>
      </c>
      <c r="Q1117" s="346"/>
      <c r="R1117" s="346"/>
      <c r="S1117" s="346"/>
      <c r="T1117" s="346"/>
      <c r="U1117" s="346"/>
      <c r="V1117" s="346"/>
      <c r="W1117" s="346"/>
      <c r="X1117" s="346"/>
      <c r="Y1117" s="347">
        <v>2</v>
      </c>
      <c r="Z1117" s="348"/>
      <c r="AA1117" s="348"/>
      <c r="AB1117" s="349"/>
      <c r="AC1117" s="350" t="s">
        <v>853</v>
      </c>
      <c r="AD1117" s="351"/>
      <c r="AE1117" s="351"/>
      <c r="AF1117" s="351"/>
      <c r="AG1117" s="351"/>
      <c r="AH1117" s="352">
        <v>3</v>
      </c>
      <c r="AI1117" s="353"/>
      <c r="AJ1117" s="353"/>
      <c r="AK1117" s="353"/>
      <c r="AL1117" s="354">
        <v>66.599999999999994</v>
      </c>
      <c r="AM1117" s="355"/>
      <c r="AN1117" s="355"/>
      <c r="AO1117" s="356"/>
      <c r="AP1117" s="357" t="s">
        <v>874</v>
      </c>
      <c r="AQ1117" s="357"/>
      <c r="AR1117" s="357"/>
      <c r="AS1117" s="357"/>
      <c r="AT1117" s="357"/>
      <c r="AU1117" s="357"/>
      <c r="AV1117" s="357"/>
      <c r="AW1117" s="357"/>
      <c r="AX1117" s="357"/>
      <c r="AY1117">
        <f>COUNTA($E$1117)</f>
        <v>1</v>
      </c>
    </row>
    <row r="1118" spans="1:51" ht="30" customHeight="1" x14ac:dyDescent="0.15">
      <c r="A1118" s="370">
        <v>9</v>
      </c>
      <c r="B1118" s="370">
        <v>1</v>
      </c>
      <c r="C1118" s="368" t="s">
        <v>869</v>
      </c>
      <c r="D1118" s="368"/>
      <c r="E1118" s="369" t="s">
        <v>864</v>
      </c>
      <c r="F1118" s="369"/>
      <c r="G1118" s="369"/>
      <c r="H1118" s="369"/>
      <c r="I1118" s="369"/>
      <c r="J1118" s="344">
        <v>3020001090176</v>
      </c>
      <c r="K1118" s="345"/>
      <c r="L1118" s="345"/>
      <c r="M1118" s="345"/>
      <c r="N1118" s="345"/>
      <c r="O1118" s="345"/>
      <c r="P1118" s="346" t="s">
        <v>837</v>
      </c>
      <c r="Q1118" s="346"/>
      <c r="R1118" s="346"/>
      <c r="S1118" s="346"/>
      <c r="T1118" s="346"/>
      <c r="U1118" s="346"/>
      <c r="V1118" s="346"/>
      <c r="W1118" s="346"/>
      <c r="X1118" s="346"/>
      <c r="Y1118" s="347">
        <v>2</v>
      </c>
      <c r="Z1118" s="348"/>
      <c r="AA1118" s="348"/>
      <c r="AB1118" s="349"/>
      <c r="AC1118" s="350" t="s">
        <v>854</v>
      </c>
      <c r="AD1118" s="351"/>
      <c r="AE1118" s="351"/>
      <c r="AF1118" s="351"/>
      <c r="AG1118" s="351"/>
      <c r="AH1118" s="352" t="s">
        <v>868</v>
      </c>
      <c r="AI1118" s="353"/>
      <c r="AJ1118" s="353"/>
      <c r="AK1118" s="353"/>
      <c r="AL1118" s="354" t="s">
        <v>868</v>
      </c>
      <c r="AM1118" s="355"/>
      <c r="AN1118" s="355"/>
      <c r="AO1118" s="356"/>
      <c r="AP1118" s="357" t="s">
        <v>874</v>
      </c>
      <c r="AQ1118" s="357"/>
      <c r="AR1118" s="357"/>
      <c r="AS1118" s="357"/>
      <c r="AT1118" s="357"/>
      <c r="AU1118" s="357"/>
      <c r="AV1118" s="357"/>
      <c r="AW1118" s="357"/>
      <c r="AX1118" s="357"/>
      <c r="AY1118">
        <f>COUNTA($E$1118)</f>
        <v>1</v>
      </c>
    </row>
    <row r="1119" spans="1:51" ht="30" customHeight="1" x14ac:dyDescent="0.15">
      <c r="A1119" s="370">
        <v>10</v>
      </c>
      <c r="B1119" s="370">
        <v>1</v>
      </c>
      <c r="C1119" s="368" t="s">
        <v>869</v>
      </c>
      <c r="D1119" s="368"/>
      <c r="E1119" s="369" t="s">
        <v>864</v>
      </c>
      <c r="F1119" s="369"/>
      <c r="G1119" s="369"/>
      <c r="H1119" s="369"/>
      <c r="I1119" s="369"/>
      <c r="J1119" s="344">
        <v>3020001090176</v>
      </c>
      <c r="K1119" s="345"/>
      <c r="L1119" s="345"/>
      <c r="M1119" s="345"/>
      <c r="N1119" s="345"/>
      <c r="O1119" s="345"/>
      <c r="P1119" s="346" t="s">
        <v>837</v>
      </c>
      <c r="Q1119" s="346"/>
      <c r="R1119" s="346"/>
      <c r="S1119" s="346"/>
      <c r="T1119" s="346"/>
      <c r="U1119" s="346"/>
      <c r="V1119" s="346"/>
      <c r="W1119" s="346"/>
      <c r="X1119" s="346"/>
      <c r="Y1119" s="347">
        <v>2</v>
      </c>
      <c r="Z1119" s="348"/>
      <c r="AA1119" s="348"/>
      <c r="AB1119" s="349"/>
      <c r="AC1119" s="350" t="s">
        <v>853</v>
      </c>
      <c r="AD1119" s="351"/>
      <c r="AE1119" s="351"/>
      <c r="AF1119" s="351"/>
      <c r="AG1119" s="351"/>
      <c r="AH1119" s="352">
        <v>3</v>
      </c>
      <c r="AI1119" s="353"/>
      <c r="AJ1119" s="353"/>
      <c r="AK1119" s="353"/>
      <c r="AL1119" s="354">
        <v>47.6</v>
      </c>
      <c r="AM1119" s="355"/>
      <c r="AN1119" s="355"/>
      <c r="AO1119" s="356"/>
      <c r="AP1119" s="357" t="s">
        <v>874</v>
      </c>
      <c r="AQ1119" s="357"/>
      <c r="AR1119" s="357"/>
      <c r="AS1119" s="357"/>
      <c r="AT1119" s="357"/>
      <c r="AU1119" s="357"/>
      <c r="AV1119" s="357"/>
      <c r="AW1119" s="357"/>
      <c r="AX1119" s="357"/>
      <c r="AY1119">
        <f>COUNTA($E$1119)</f>
        <v>1</v>
      </c>
    </row>
    <row r="1120" spans="1:51" ht="30" customHeight="1" x14ac:dyDescent="0.15">
      <c r="A1120" s="370">
        <v>11</v>
      </c>
      <c r="B1120" s="370">
        <v>1</v>
      </c>
      <c r="C1120" s="368" t="s">
        <v>869</v>
      </c>
      <c r="D1120" s="368"/>
      <c r="E1120" s="369" t="s">
        <v>864</v>
      </c>
      <c r="F1120" s="369"/>
      <c r="G1120" s="369"/>
      <c r="H1120" s="369"/>
      <c r="I1120" s="369"/>
      <c r="J1120" s="344">
        <v>3020001090176</v>
      </c>
      <c r="K1120" s="345"/>
      <c r="L1120" s="345"/>
      <c r="M1120" s="345"/>
      <c r="N1120" s="345"/>
      <c r="O1120" s="345"/>
      <c r="P1120" s="346" t="s">
        <v>837</v>
      </c>
      <c r="Q1120" s="346"/>
      <c r="R1120" s="346"/>
      <c r="S1120" s="346"/>
      <c r="T1120" s="346"/>
      <c r="U1120" s="346"/>
      <c r="V1120" s="346"/>
      <c r="W1120" s="346"/>
      <c r="X1120" s="346"/>
      <c r="Y1120" s="347">
        <v>2</v>
      </c>
      <c r="Z1120" s="348"/>
      <c r="AA1120" s="348"/>
      <c r="AB1120" s="349"/>
      <c r="AC1120" s="350" t="s">
        <v>861</v>
      </c>
      <c r="AD1120" s="351"/>
      <c r="AE1120" s="351"/>
      <c r="AF1120" s="351"/>
      <c r="AG1120" s="351"/>
      <c r="AH1120" s="352" t="s">
        <v>868</v>
      </c>
      <c r="AI1120" s="353"/>
      <c r="AJ1120" s="353"/>
      <c r="AK1120" s="353"/>
      <c r="AL1120" s="354">
        <v>99.7</v>
      </c>
      <c r="AM1120" s="355"/>
      <c r="AN1120" s="355"/>
      <c r="AO1120" s="356"/>
      <c r="AP1120" s="357" t="s">
        <v>874</v>
      </c>
      <c r="AQ1120" s="357"/>
      <c r="AR1120" s="357"/>
      <c r="AS1120" s="357"/>
      <c r="AT1120" s="357"/>
      <c r="AU1120" s="357"/>
      <c r="AV1120" s="357"/>
      <c r="AW1120" s="357"/>
      <c r="AX1120" s="357"/>
      <c r="AY1120">
        <f>COUNTA($E$1120)</f>
        <v>1</v>
      </c>
    </row>
    <row r="1121" spans="1:51" ht="30" customHeight="1" x14ac:dyDescent="0.15">
      <c r="A1121" s="370">
        <v>12</v>
      </c>
      <c r="B1121" s="370">
        <v>1</v>
      </c>
      <c r="C1121" s="368" t="s">
        <v>869</v>
      </c>
      <c r="D1121" s="368"/>
      <c r="E1121" s="369" t="s">
        <v>867</v>
      </c>
      <c r="F1121" s="369"/>
      <c r="G1121" s="369"/>
      <c r="H1121" s="369"/>
      <c r="I1121" s="369"/>
      <c r="J1121" s="344">
        <v>8240001009983</v>
      </c>
      <c r="K1121" s="345"/>
      <c r="L1121" s="345"/>
      <c r="M1121" s="345"/>
      <c r="N1121" s="345"/>
      <c r="O1121" s="345"/>
      <c r="P1121" s="346" t="s">
        <v>837</v>
      </c>
      <c r="Q1121" s="346"/>
      <c r="R1121" s="346"/>
      <c r="S1121" s="346"/>
      <c r="T1121" s="346"/>
      <c r="U1121" s="346"/>
      <c r="V1121" s="346"/>
      <c r="W1121" s="346"/>
      <c r="X1121" s="346"/>
      <c r="Y1121" s="347">
        <v>2</v>
      </c>
      <c r="Z1121" s="348"/>
      <c r="AA1121" s="348"/>
      <c r="AB1121" s="349"/>
      <c r="AC1121" s="350" t="s">
        <v>853</v>
      </c>
      <c r="AD1121" s="351"/>
      <c r="AE1121" s="351"/>
      <c r="AF1121" s="351"/>
      <c r="AG1121" s="351"/>
      <c r="AH1121" s="352">
        <v>1</v>
      </c>
      <c r="AI1121" s="353"/>
      <c r="AJ1121" s="353"/>
      <c r="AK1121" s="353"/>
      <c r="AL1121" s="354">
        <v>49.9</v>
      </c>
      <c r="AM1121" s="355"/>
      <c r="AN1121" s="355"/>
      <c r="AO1121" s="356"/>
      <c r="AP1121" s="357" t="s">
        <v>874</v>
      </c>
      <c r="AQ1121" s="357"/>
      <c r="AR1121" s="357"/>
      <c r="AS1121" s="357"/>
      <c r="AT1121" s="357"/>
      <c r="AU1121" s="357"/>
      <c r="AV1121" s="357"/>
      <c r="AW1121" s="357"/>
      <c r="AX1121" s="357"/>
      <c r="AY1121">
        <f>COUNTA($E$1121)</f>
        <v>1</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t="s">
        <v>874</v>
      </c>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t="s">
        <v>874</v>
      </c>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t="s">
        <v>874</v>
      </c>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t="s">
        <v>874</v>
      </c>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t="s">
        <v>874</v>
      </c>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t="s">
        <v>874</v>
      </c>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t="s">
        <v>874</v>
      </c>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t="s">
        <v>874</v>
      </c>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t="s">
        <v>874</v>
      </c>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t="s">
        <v>874</v>
      </c>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t="s">
        <v>874</v>
      </c>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t="s">
        <v>874</v>
      </c>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t="s">
        <v>874</v>
      </c>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t="s">
        <v>874</v>
      </c>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t="s">
        <v>874</v>
      </c>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t="s">
        <v>874</v>
      </c>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t="s">
        <v>874</v>
      </c>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t="s">
        <v>874</v>
      </c>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19">
      <formula>IF(RIGHT(TEXT(P14,"0.#"),1)=".",FALSE,TRUE)</formula>
    </cfRule>
    <cfRule type="expression" dxfId="2788" priority="14020">
      <formula>IF(RIGHT(TEXT(P14,"0.#"),1)=".",TRUE,FALSE)</formula>
    </cfRule>
  </conditionalFormatting>
  <conditionalFormatting sqref="AE32">
    <cfRule type="expression" dxfId="2787" priority="14009">
      <formula>IF(RIGHT(TEXT(AE32,"0.#"),1)=".",FALSE,TRUE)</formula>
    </cfRule>
    <cfRule type="expression" dxfId="2786" priority="14010">
      <formula>IF(RIGHT(TEXT(AE32,"0.#"),1)=".",TRUE,FALSE)</formula>
    </cfRule>
  </conditionalFormatting>
  <conditionalFormatting sqref="P18:AX18">
    <cfRule type="expression" dxfId="2785" priority="13895">
      <formula>IF(RIGHT(TEXT(P18,"0.#"),1)=".",FALSE,TRUE)</formula>
    </cfRule>
    <cfRule type="expression" dxfId="2784" priority="13896">
      <formula>IF(RIGHT(TEXT(P18,"0.#"),1)=".",TRUE,FALSE)</formula>
    </cfRule>
  </conditionalFormatting>
  <conditionalFormatting sqref="Y790">
    <cfRule type="expression" dxfId="2783" priority="13891">
      <formula>IF(RIGHT(TEXT(Y790,"0.#"),1)=".",FALSE,TRUE)</formula>
    </cfRule>
    <cfRule type="expression" dxfId="2782" priority="13892">
      <formula>IF(RIGHT(TEXT(Y790,"0.#"),1)=".",TRUE,FALSE)</formula>
    </cfRule>
  </conditionalFormatting>
  <conditionalFormatting sqref="Y799">
    <cfRule type="expression" dxfId="2781" priority="13887">
      <formula>IF(RIGHT(TEXT(Y799,"0.#"),1)=".",FALSE,TRUE)</formula>
    </cfRule>
    <cfRule type="expression" dxfId="2780" priority="13888">
      <formula>IF(RIGHT(TEXT(Y799,"0.#"),1)=".",TRUE,FALSE)</formula>
    </cfRule>
  </conditionalFormatting>
  <conditionalFormatting sqref="Y830:Y837 Y828 Y817:Y824 Y815 Y804:Y811 Y802">
    <cfRule type="expression" dxfId="2779" priority="13669">
      <formula>IF(RIGHT(TEXT(Y802,"0.#"),1)=".",FALSE,TRUE)</formula>
    </cfRule>
    <cfRule type="expression" dxfId="2778" priority="13670">
      <formula>IF(RIGHT(TEXT(Y802,"0.#"),1)=".",TRUE,FALSE)</formula>
    </cfRule>
  </conditionalFormatting>
  <conditionalFormatting sqref="P16:AQ17 P15:AX15 P13:AX13">
    <cfRule type="expression" dxfId="2777" priority="13717">
      <formula>IF(RIGHT(TEXT(P13,"0.#"),1)=".",FALSE,TRUE)</formula>
    </cfRule>
    <cfRule type="expression" dxfId="2776" priority="13718">
      <formula>IF(RIGHT(TEXT(P13,"0.#"),1)=".",TRUE,FALSE)</formula>
    </cfRule>
  </conditionalFormatting>
  <conditionalFormatting sqref="P19:AJ19">
    <cfRule type="expression" dxfId="2775" priority="13715">
      <formula>IF(RIGHT(TEXT(P19,"0.#"),1)=".",FALSE,TRUE)</formula>
    </cfRule>
    <cfRule type="expression" dxfId="2774" priority="13716">
      <formula>IF(RIGHT(TEXT(P19,"0.#"),1)=".",TRUE,FALSE)</formula>
    </cfRule>
  </conditionalFormatting>
  <conditionalFormatting sqref="AE101 AQ101">
    <cfRule type="expression" dxfId="2773" priority="13707">
      <formula>IF(RIGHT(TEXT(AE101,"0.#"),1)=".",FALSE,TRUE)</formula>
    </cfRule>
    <cfRule type="expression" dxfId="2772" priority="13708">
      <formula>IF(RIGHT(TEXT(AE101,"0.#"),1)=".",TRUE,FALSE)</formula>
    </cfRule>
  </conditionalFormatting>
  <conditionalFormatting sqref="Y791:Y798 Y789">
    <cfRule type="expression" dxfId="2771" priority="13693">
      <formula>IF(RIGHT(TEXT(Y789,"0.#"),1)=".",FALSE,TRUE)</formula>
    </cfRule>
    <cfRule type="expression" dxfId="2770" priority="13694">
      <formula>IF(RIGHT(TEXT(Y789,"0.#"),1)=".",TRUE,FALSE)</formula>
    </cfRule>
  </conditionalFormatting>
  <conditionalFormatting sqref="AU790">
    <cfRule type="expression" dxfId="2769" priority="13691">
      <formula>IF(RIGHT(TEXT(AU790,"0.#"),1)=".",FALSE,TRUE)</formula>
    </cfRule>
    <cfRule type="expression" dxfId="2768" priority="13692">
      <formula>IF(RIGHT(TEXT(AU790,"0.#"),1)=".",TRUE,FALSE)</formula>
    </cfRule>
  </conditionalFormatting>
  <conditionalFormatting sqref="AU799">
    <cfRule type="expression" dxfId="2767" priority="13689">
      <formula>IF(RIGHT(TEXT(AU799,"0.#"),1)=".",FALSE,TRUE)</formula>
    </cfRule>
    <cfRule type="expression" dxfId="2766" priority="13690">
      <formula>IF(RIGHT(TEXT(AU799,"0.#"),1)=".",TRUE,FALSE)</formula>
    </cfRule>
  </conditionalFormatting>
  <conditionalFormatting sqref="AU791:AU798 AU789">
    <cfRule type="expression" dxfId="2765" priority="13687">
      <formula>IF(RIGHT(TEXT(AU789,"0.#"),1)=".",FALSE,TRUE)</formula>
    </cfRule>
    <cfRule type="expression" dxfId="2764" priority="13688">
      <formula>IF(RIGHT(TEXT(AU789,"0.#"),1)=".",TRUE,FALSE)</formula>
    </cfRule>
  </conditionalFormatting>
  <conditionalFormatting sqref="Y829 Y816 Y803">
    <cfRule type="expression" dxfId="2763" priority="13673">
      <formula>IF(RIGHT(TEXT(Y803,"0.#"),1)=".",FALSE,TRUE)</formula>
    </cfRule>
    <cfRule type="expression" dxfId="2762" priority="13674">
      <formula>IF(RIGHT(TEXT(Y803,"0.#"),1)=".",TRUE,FALSE)</formula>
    </cfRule>
  </conditionalFormatting>
  <conditionalFormatting sqref="Y838 Y825 Y812">
    <cfRule type="expression" dxfId="2761" priority="13671">
      <formula>IF(RIGHT(TEXT(Y812,"0.#"),1)=".",FALSE,TRUE)</formula>
    </cfRule>
    <cfRule type="expression" dxfId="2760" priority="13672">
      <formula>IF(RIGHT(TEXT(Y812,"0.#"),1)=".",TRUE,FALSE)</formula>
    </cfRule>
  </conditionalFormatting>
  <conditionalFormatting sqref="AU829 AU816 AU803">
    <cfRule type="expression" dxfId="2759" priority="13667">
      <formula>IF(RIGHT(TEXT(AU803,"0.#"),1)=".",FALSE,TRUE)</formula>
    </cfRule>
    <cfRule type="expression" dxfId="2758" priority="13668">
      <formula>IF(RIGHT(TEXT(AU803,"0.#"),1)=".",TRUE,FALSE)</formula>
    </cfRule>
  </conditionalFormatting>
  <conditionalFormatting sqref="AU838 AU825 AU812">
    <cfRule type="expression" dxfId="2757" priority="13665">
      <formula>IF(RIGHT(TEXT(AU812,"0.#"),1)=".",FALSE,TRUE)</formula>
    </cfRule>
    <cfRule type="expression" dxfId="2756" priority="13666">
      <formula>IF(RIGHT(TEXT(AU812,"0.#"),1)=".",TRUE,FALSE)</formula>
    </cfRule>
  </conditionalFormatting>
  <conditionalFormatting sqref="AU830:AU837 AU828 AU817:AU824 AU815 AU804:AU811 AU802">
    <cfRule type="expression" dxfId="2755" priority="13663">
      <formula>IF(RIGHT(TEXT(AU802,"0.#"),1)=".",FALSE,TRUE)</formula>
    </cfRule>
    <cfRule type="expression" dxfId="2754" priority="13664">
      <formula>IF(RIGHT(TEXT(AU802,"0.#"),1)=".",TRUE,FALSE)</formula>
    </cfRule>
  </conditionalFormatting>
  <conditionalFormatting sqref="AM87">
    <cfRule type="expression" dxfId="2753" priority="13317">
      <formula>IF(RIGHT(TEXT(AM87,"0.#"),1)=".",FALSE,TRUE)</formula>
    </cfRule>
    <cfRule type="expression" dxfId="2752" priority="13318">
      <formula>IF(RIGHT(TEXT(AM87,"0.#"),1)=".",TRUE,FALSE)</formula>
    </cfRule>
  </conditionalFormatting>
  <conditionalFormatting sqref="AE55">
    <cfRule type="expression" dxfId="2751" priority="13385">
      <formula>IF(RIGHT(TEXT(AE55,"0.#"),1)=".",FALSE,TRUE)</formula>
    </cfRule>
    <cfRule type="expression" dxfId="2750" priority="13386">
      <formula>IF(RIGHT(TEXT(AE55,"0.#"),1)=".",TRUE,FALSE)</formula>
    </cfRule>
  </conditionalFormatting>
  <conditionalFormatting sqref="AI55">
    <cfRule type="expression" dxfId="2749" priority="13383">
      <formula>IF(RIGHT(TEXT(AI55,"0.#"),1)=".",FALSE,TRUE)</formula>
    </cfRule>
    <cfRule type="expression" dxfId="2748" priority="13384">
      <formula>IF(RIGHT(TEXT(AI55,"0.#"),1)=".",TRUE,FALSE)</formula>
    </cfRule>
  </conditionalFormatting>
  <conditionalFormatting sqref="AM34">
    <cfRule type="expression" dxfId="2747" priority="13463">
      <formula>IF(RIGHT(TEXT(AM34,"0.#"),1)=".",FALSE,TRUE)</formula>
    </cfRule>
    <cfRule type="expression" dxfId="2746" priority="13464">
      <formula>IF(RIGHT(TEXT(AM34,"0.#"),1)=".",TRUE,FALSE)</formula>
    </cfRule>
  </conditionalFormatting>
  <conditionalFormatting sqref="AE33">
    <cfRule type="expression" dxfId="2745" priority="13477">
      <formula>IF(RIGHT(TEXT(AE33,"0.#"),1)=".",FALSE,TRUE)</formula>
    </cfRule>
    <cfRule type="expression" dxfId="2744" priority="13478">
      <formula>IF(RIGHT(TEXT(AE33,"0.#"),1)=".",TRUE,FALSE)</formula>
    </cfRule>
  </conditionalFormatting>
  <conditionalFormatting sqref="AE34">
    <cfRule type="expression" dxfId="2743" priority="13475">
      <formula>IF(RIGHT(TEXT(AE34,"0.#"),1)=".",FALSE,TRUE)</formula>
    </cfRule>
    <cfRule type="expression" dxfId="2742" priority="13476">
      <formula>IF(RIGHT(TEXT(AE34,"0.#"),1)=".",TRUE,FALSE)</formula>
    </cfRule>
  </conditionalFormatting>
  <conditionalFormatting sqref="AI34">
    <cfRule type="expression" dxfId="2741" priority="13473">
      <formula>IF(RIGHT(TEXT(AI34,"0.#"),1)=".",FALSE,TRUE)</formula>
    </cfRule>
    <cfRule type="expression" dxfId="2740" priority="13474">
      <formula>IF(RIGHT(TEXT(AI34,"0.#"),1)=".",TRUE,FALSE)</formula>
    </cfRule>
  </conditionalFormatting>
  <conditionalFormatting sqref="AI33">
    <cfRule type="expression" dxfId="2739" priority="13471">
      <formula>IF(RIGHT(TEXT(AI33,"0.#"),1)=".",FALSE,TRUE)</formula>
    </cfRule>
    <cfRule type="expression" dxfId="2738" priority="13472">
      <formula>IF(RIGHT(TEXT(AI33,"0.#"),1)=".",TRUE,FALSE)</formula>
    </cfRule>
  </conditionalFormatting>
  <conditionalFormatting sqref="AI32">
    <cfRule type="expression" dxfId="2737" priority="13469">
      <formula>IF(RIGHT(TEXT(AI32,"0.#"),1)=".",FALSE,TRUE)</formula>
    </cfRule>
    <cfRule type="expression" dxfId="2736" priority="13470">
      <formula>IF(RIGHT(TEXT(AI32,"0.#"),1)=".",TRUE,FALSE)</formula>
    </cfRule>
  </conditionalFormatting>
  <conditionalFormatting sqref="AM32">
    <cfRule type="expression" dxfId="2735" priority="13467">
      <formula>IF(RIGHT(TEXT(AM32,"0.#"),1)=".",FALSE,TRUE)</formula>
    </cfRule>
    <cfRule type="expression" dxfId="2734" priority="13468">
      <formula>IF(RIGHT(TEXT(AM32,"0.#"),1)=".",TRUE,FALSE)</formula>
    </cfRule>
  </conditionalFormatting>
  <conditionalFormatting sqref="AM33">
    <cfRule type="expression" dxfId="2733" priority="13465">
      <formula>IF(RIGHT(TEXT(AM33,"0.#"),1)=".",FALSE,TRUE)</formula>
    </cfRule>
    <cfRule type="expression" dxfId="2732" priority="13466">
      <formula>IF(RIGHT(TEXT(AM33,"0.#"),1)=".",TRUE,FALSE)</formula>
    </cfRule>
  </conditionalFormatting>
  <conditionalFormatting sqref="AQ32:AQ34">
    <cfRule type="expression" dxfId="2731" priority="13457">
      <formula>IF(RIGHT(TEXT(AQ32,"0.#"),1)=".",FALSE,TRUE)</formula>
    </cfRule>
    <cfRule type="expression" dxfId="2730" priority="13458">
      <formula>IF(RIGHT(TEXT(AQ32,"0.#"),1)=".",TRUE,FALSE)</formula>
    </cfRule>
  </conditionalFormatting>
  <conditionalFormatting sqref="AU32:AU34">
    <cfRule type="expression" dxfId="2729" priority="13455">
      <formula>IF(RIGHT(TEXT(AU32,"0.#"),1)=".",FALSE,TRUE)</formula>
    </cfRule>
    <cfRule type="expression" dxfId="2728" priority="13456">
      <formula>IF(RIGHT(TEXT(AU32,"0.#"),1)=".",TRUE,FALSE)</formula>
    </cfRule>
  </conditionalFormatting>
  <conditionalFormatting sqref="AE53">
    <cfRule type="expression" dxfId="2727" priority="13389">
      <formula>IF(RIGHT(TEXT(AE53,"0.#"),1)=".",FALSE,TRUE)</formula>
    </cfRule>
    <cfRule type="expression" dxfId="2726" priority="13390">
      <formula>IF(RIGHT(TEXT(AE53,"0.#"),1)=".",TRUE,FALSE)</formula>
    </cfRule>
  </conditionalFormatting>
  <conditionalFormatting sqref="AE54">
    <cfRule type="expression" dxfId="2725" priority="13387">
      <formula>IF(RIGHT(TEXT(AE54,"0.#"),1)=".",FALSE,TRUE)</formula>
    </cfRule>
    <cfRule type="expression" dxfId="2724" priority="13388">
      <formula>IF(RIGHT(TEXT(AE54,"0.#"),1)=".",TRUE,FALSE)</formula>
    </cfRule>
  </conditionalFormatting>
  <conditionalFormatting sqref="AI54">
    <cfRule type="expression" dxfId="2723" priority="13381">
      <formula>IF(RIGHT(TEXT(AI54,"0.#"),1)=".",FALSE,TRUE)</formula>
    </cfRule>
    <cfRule type="expression" dxfId="2722" priority="13382">
      <formula>IF(RIGHT(TEXT(AI54,"0.#"),1)=".",TRUE,FALSE)</formula>
    </cfRule>
  </conditionalFormatting>
  <conditionalFormatting sqref="AI53">
    <cfRule type="expression" dxfId="2721" priority="13379">
      <formula>IF(RIGHT(TEXT(AI53,"0.#"),1)=".",FALSE,TRUE)</formula>
    </cfRule>
    <cfRule type="expression" dxfId="2720" priority="13380">
      <formula>IF(RIGHT(TEXT(AI53,"0.#"),1)=".",TRUE,FALSE)</formula>
    </cfRule>
  </conditionalFormatting>
  <conditionalFormatting sqref="AM53">
    <cfRule type="expression" dxfId="2719" priority="13377">
      <formula>IF(RIGHT(TEXT(AM53,"0.#"),1)=".",FALSE,TRUE)</formula>
    </cfRule>
    <cfRule type="expression" dxfId="2718" priority="13378">
      <formula>IF(RIGHT(TEXT(AM53,"0.#"),1)=".",TRUE,FALSE)</formula>
    </cfRule>
  </conditionalFormatting>
  <conditionalFormatting sqref="AM54">
    <cfRule type="expression" dxfId="2717" priority="13375">
      <formula>IF(RIGHT(TEXT(AM54,"0.#"),1)=".",FALSE,TRUE)</formula>
    </cfRule>
    <cfRule type="expression" dxfId="2716" priority="13376">
      <formula>IF(RIGHT(TEXT(AM54,"0.#"),1)=".",TRUE,FALSE)</formula>
    </cfRule>
  </conditionalFormatting>
  <conditionalFormatting sqref="AM55">
    <cfRule type="expression" dxfId="2715" priority="13373">
      <formula>IF(RIGHT(TEXT(AM55,"0.#"),1)=".",FALSE,TRUE)</formula>
    </cfRule>
    <cfRule type="expression" dxfId="2714" priority="13374">
      <formula>IF(RIGHT(TEXT(AM55,"0.#"),1)=".",TRUE,FALSE)</formula>
    </cfRule>
  </conditionalFormatting>
  <conditionalFormatting sqref="AE60">
    <cfRule type="expression" dxfId="2713" priority="13359">
      <formula>IF(RIGHT(TEXT(AE60,"0.#"),1)=".",FALSE,TRUE)</formula>
    </cfRule>
    <cfRule type="expression" dxfId="2712" priority="13360">
      <formula>IF(RIGHT(TEXT(AE60,"0.#"),1)=".",TRUE,FALSE)</formula>
    </cfRule>
  </conditionalFormatting>
  <conditionalFormatting sqref="AE61">
    <cfRule type="expression" dxfId="2711" priority="13357">
      <formula>IF(RIGHT(TEXT(AE61,"0.#"),1)=".",FALSE,TRUE)</formula>
    </cfRule>
    <cfRule type="expression" dxfId="2710" priority="13358">
      <formula>IF(RIGHT(TEXT(AE61,"0.#"),1)=".",TRUE,FALSE)</formula>
    </cfRule>
  </conditionalFormatting>
  <conditionalFormatting sqref="AE62">
    <cfRule type="expression" dxfId="2709" priority="13355">
      <formula>IF(RIGHT(TEXT(AE62,"0.#"),1)=".",FALSE,TRUE)</formula>
    </cfRule>
    <cfRule type="expression" dxfId="2708" priority="13356">
      <formula>IF(RIGHT(TEXT(AE62,"0.#"),1)=".",TRUE,FALSE)</formula>
    </cfRule>
  </conditionalFormatting>
  <conditionalFormatting sqref="AI62">
    <cfRule type="expression" dxfId="2707" priority="13353">
      <formula>IF(RIGHT(TEXT(AI62,"0.#"),1)=".",FALSE,TRUE)</formula>
    </cfRule>
    <cfRule type="expression" dxfId="2706" priority="13354">
      <formula>IF(RIGHT(TEXT(AI62,"0.#"),1)=".",TRUE,FALSE)</formula>
    </cfRule>
  </conditionalFormatting>
  <conditionalFormatting sqref="AI61">
    <cfRule type="expression" dxfId="2705" priority="13351">
      <formula>IF(RIGHT(TEXT(AI61,"0.#"),1)=".",FALSE,TRUE)</formula>
    </cfRule>
    <cfRule type="expression" dxfId="2704" priority="13352">
      <formula>IF(RIGHT(TEXT(AI61,"0.#"),1)=".",TRUE,FALSE)</formula>
    </cfRule>
  </conditionalFormatting>
  <conditionalFormatting sqref="AI60">
    <cfRule type="expression" dxfId="2703" priority="13349">
      <formula>IF(RIGHT(TEXT(AI60,"0.#"),1)=".",FALSE,TRUE)</formula>
    </cfRule>
    <cfRule type="expression" dxfId="2702" priority="13350">
      <formula>IF(RIGHT(TEXT(AI60,"0.#"),1)=".",TRUE,FALSE)</formula>
    </cfRule>
  </conditionalFormatting>
  <conditionalFormatting sqref="AM60">
    <cfRule type="expression" dxfId="2701" priority="13347">
      <formula>IF(RIGHT(TEXT(AM60,"0.#"),1)=".",FALSE,TRUE)</formula>
    </cfRule>
    <cfRule type="expression" dxfId="2700" priority="13348">
      <formula>IF(RIGHT(TEXT(AM60,"0.#"),1)=".",TRUE,FALSE)</formula>
    </cfRule>
  </conditionalFormatting>
  <conditionalFormatting sqref="AM61">
    <cfRule type="expression" dxfId="2699" priority="13345">
      <formula>IF(RIGHT(TEXT(AM61,"0.#"),1)=".",FALSE,TRUE)</formula>
    </cfRule>
    <cfRule type="expression" dxfId="2698" priority="13346">
      <formula>IF(RIGHT(TEXT(AM61,"0.#"),1)=".",TRUE,FALSE)</formula>
    </cfRule>
  </conditionalFormatting>
  <conditionalFormatting sqref="AM62">
    <cfRule type="expression" dxfId="2697" priority="13343">
      <formula>IF(RIGHT(TEXT(AM62,"0.#"),1)=".",FALSE,TRUE)</formula>
    </cfRule>
    <cfRule type="expression" dxfId="2696" priority="13344">
      <formula>IF(RIGHT(TEXT(AM62,"0.#"),1)=".",TRUE,FALSE)</formula>
    </cfRule>
  </conditionalFormatting>
  <conditionalFormatting sqref="AE87">
    <cfRule type="expression" dxfId="2695" priority="13329">
      <formula>IF(RIGHT(TEXT(AE87,"0.#"),1)=".",FALSE,TRUE)</formula>
    </cfRule>
    <cfRule type="expression" dxfId="2694" priority="13330">
      <formula>IF(RIGHT(TEXT(AE87,"0.#"),1)=".",TRUE,FALSE)</formula>
    </cfRule>
  </conditionalFormatting>
  <conditionalFormatting sqref="AE88">
    <cfRule type="expression" dxfId="2693" priority="13327">
      <formula>IF(RIGHT(TEXT(AE88,"0.#"),1)=".",FALSE,TRUE)</formula>
    </cfRule>
    <cfRule type="expression" dxfId="2692" priority="13328">
      <formula>IF(RIGHT(TEXT(AE88,"0.#"),1)=".",TRUE,FALSE)</formula>
    </cfRule>
  </conditionalFormatting>
  <conditionalFormatting sqref="AE89">
    <cfRule type="expression" dxfId="2691" priority="13325">
      <formula>IF(RIGHT(TEXT(AE89,"0.#"),1)=".",FALSE,TRUE)</formula>
    </cfRule>
    <cfRule type="expression" dxfId="2690" priority="13326">
      <formula>IF(RIGHT(TEXT(AE89,"0.#"),1)=".",TRUE,FALSE)</formula>
    </cfRule>
  </conditionalFormatting>
  <conditionalFormatting sqref="AI89">
    <cfRule type="expression" dxfId="2689" priority="13323">
      <formula>IF(RIGHT(TEXT(AI89,"0.#"),1)=".",FALSE,TRUE)</formula>
    </cfRule>
    <cfRule type="expression" dxfId="2688" priority="13324">
      <formula>IF(RIGHT(TEXT(AI89,"0.#"),1)=".",TRUE,FALSE)</formula>
    </cfRule>
  </conditionalFormatting>
  <conditionalFormatting sqref="AI88">
    <cfRule type="expression" dxfId="2687" priority="13321">
      <formula>IF(RIGHT(TEXT(AI88,"0.#"),1)=".",FALSE,TRUE)</formula>
    </cfRule>
    <cfRule type="expression" dxfId="2686" priority="13322">
      <formula>IF(RIGHT(TEXT(AI88,"0.#"),1)=".",TRUE,FALSE)</formula>
    </cfRule>
  </conditionalFormatting>
  <conditionalFormatting sqref="AI87">
    <cfRule type="expression" dxfId="2685" priority="13319">
      <formula>IF(RIGHT(TEXT(AI87,"0.#"),1)=".",FALSE,TRUE)</formula>
    </cfRule>
    <cfRule type="expression" dxfId="2684" priority="13320">
      <formula>IF(RIGHT(TEXT(AI87,"0.#"),1)=".",TRUE,FALSE)</formula>
    </cfRule>
  </conditionalFormatting>
  <conditionalFormatting sqref="AM88">
    <cfRule type="expression" dxfId="2683" priority="13315">
      <formula>IF(RIGHT(TEXT(AM88,"0.#"),1)=".",FALSE,TRUE)</formula>
    </cfRule>
    <cfRule type="expression" dxfId="2682" priority="13316">
      <formula>IF(RIGHT(TEXT(AM88,"0.#"),1)=".",TRUE,FALSE)</formula>
    </cfRule>
  </conditionalFormatting>
  <conditionalFormatting sqref="AM89">
    <cfRule type="expression" dxfId="2681" priority="13313">
      <formula>IF(RIGHT(TEXT(AM89,"0.#"),1)=".",FALSE,TRUE)</formula>
    </cfRule>
    <cfRule type="expression" dxfId="2680" priority="13314">
      <formula>IF(RIGHT(TEXT(AM89,"0.#"),1)=".",TRUE,FALSE)</formula>
    </cfRule>
  </conditionalFormatting>
  <conditionalFormatting sqref="AE92">
    <cfRule type="expression" dxfId="2679" priority="13299">
      <formula>IF(RIGHT(TEXT(AE92,"0.#"),1)=".",FALSE,TRUE)</formula>
    </cfRule>
    <cfRule type="expression" dxfId="2678" priority="13300">
      <formula>IF(RIGHT(TEXT(AE92,"0.#"),1)=".",TRUE,FALSE)</formula>
    </cfRule>
  </conditionalFormatting>
  <conditionalFormatting sqref="AE93">
    <cfRule type="expression" dxfId="2677" priority="13297">
      <formula>IF(RIGHT(TEXT(AE93,"0.#"),1)=".",FALSE,TRUE)</formula>
    </cfRule>
    <cfRule type="expression" dxfId="2676" priority="13298">
      <formula>IF(RIGHT(TEXT(AE93,"0.#"),1)=".",TRUE,FALSE)</formula>
    </cfRule>
  </conditionalFormatting>
  <conditionalFormatting sqref="AE94">
    <cfRule type="expression" dxfId="2675" priority="13295">
      <formula>IF(RIGHT(TEXT(AE94,"0.#"),1)=".",FALSE,TRUE)</formula>
    </cfRule>
    <cfRule type="expression" dxfId="2674" priority="13296">
      <formula>IF(RIGHT(TEXT(AE94,"0.#"),1)=".",TRUE,FALSE)</formula>
    </cfRule>
  </conditionalFormatting>
  <conditionalFormatting sqref="AI94">
    <cfRule type="expression" dxfId="2673" priority="13293">
      <formula>IF(RIGHT(TEXT(AI94,"0.#"),1)=".",FALSE,TRUE)</formula>
    </cfRule>
    <cfRule type="expression" dxfId="2672" priority="13294">
      <formula>IF(RIGHT(TEXT(AI94,"0.#"),1)=".",TRUE,FALSE)</formula>
    </cfRule>
  </conditionalFormatting>
  <conditionalFormatting sqref="AI93">
    <cfRule type="expression" dxfId="2671" priority="13291">
      <formula>IF(RIGHT(TEXT(AI93,"0.#"),1)=".",FALSE,TRUE)</formula>
    </cfRule>
    <cfRule type="expression" dxfId="2670" priority="13292">
      <formula>IF(RIGHT(TEXT(AI93,"0.#"),1)=".",TRUE,FALSE)</formula>
    </cfRule>
  </conditionalFormatting>
  <conditionalFormatting sqref="AI92">
    <cfRule type="expression" dxfId="2669" priority="13289">
      <formula>IF(RIGHT(TEXT(AI92,"0.#"),1)=".",FALSE,TRUE)</formula>
    </cfRule>
    <cfRule type="expression" dxfId="2668" priority="13290">
      <formula>IF(RIGHT(TEXT(AI92,"0.#"),1)=".",TRUE,FALSE)</formula>
    </cfRule>
  </conditionalFormatting>
  <conditionalFormatting sqref="AM92">
    <cfRule type="expression" dxfId="2667" priority="13287">
      <formula>IF(RIGHT(TEXT(AM92,"0.#"),1)=".",FALSE,TRUE)</formula>
    </cfRule>
    <cfRule type="expression" dxfId="2666" priority="13288">
      <formula>IF(RIGHT(TEXT(AM92,"0.#"),1)=".",TRUE,FALSE)</formula>
    </cfRule>
  </conditionalFormatting>
  <conditionalFormatting sqref="AM93">
    <cfRule type="expression" dxfId="2665" priority="13285">
      <formula>IF(RIGHT(TEXT(AM93,"0.#"),1)=".",FALSE,TRUE)</formula>
    </cfRule>
    <cfRule type="expression" dxfId="2664" priority="13286">
      <formula>IF(RIGHT(TEXT(AM93,"0.#"),1)=".",TRUE,FALSE)</formula>
    </cfRule>
  </conditionalFormatting>
  <conditionalFormatting sqref="AM94">
    <cfRule type="expression" dxfId="2663" priority="13283">
      <formula>IF(RIGHT(TEXT(AM94,"0.#"),1)=".",FALSE,TRUE)</formula>
    </cfRule>
    <cfRule type="expression" dxfId="2662" priority="13284">
      <formula>IF(RIGHT(TEXT(AM94,"0.#"),1)=".",TRUE,FALSE)</formula>
    </cfRule>
  </conditionalFormatting>
  <conditionalFormatting sqref="AE97">
    <cfRule type="expression" dxfId="2661" priority="13269">
      <formula>IF(RIGHT(TEXT(AE97,"0.#"),1)=".",FALSE,TRUE)</formula>
    </cfRule>
    <cfRule type="expression" dxfId="2660" priority="13270">
      <formula>IF(RIGHT(TEXT(AE97,"0.#"),1)=".",TRUE,FALSE)</formula>
    </cfRule>
  </conditionalFormatting>
  <conditionalFormatting sqref="AE98">
    <cfRule type="expression" dxfId="2659" priority="13267">
      <formula>IF(RIGHT(TEXT(AE98,"0.#"),1)=".",FALSE,TRUE)</formula>
    </cfRule>
    <cfRule type="expression" dxfId="2658" priority="13268">
      <formula>IF(RIGHT(TEXT(AE98,"0.#"),1)=".",TRUE,FALSE)</formula>
    </cfRule>
  </conditionalFormatting>
  <conditionalFormatting sqref="AE99">
    <cfRule type="expression" dxfId="2657" priority="13265">
      <formula>IF(RIGHT(TEXT(AE99,"0.#"),1)=".",FALSE,TRUE)</formula>
    </cfRule>
    <cfRule type="expression" dxfId="2656" priority="13266">
      <formula>IF(RIGHT(TEXT(AE99,"0.#"),1)=".",TRUE,FALSE)</formula>
    </cfRule>
  </conditionalFormatting>
  <conditionalFormatting sqref="AI99">
    <cfRule type="expression" dxfId="2655" priority="13263">
      <formula>IF(RIGHT(TEXT(AI99,"0.#"),1)=".",FALSE,TRUE)</formula>
    </cfRule>
    <cfRule type="expression" dxfId="2654" priority="13264">
      <formula>IF(RIGHT(TEXT(AI99,"0.#"),1)=".",TRUE,FALSE)</formula>
    </cfRule>
  </conditionalFormatting>
  <conditionalFormatting sqref="AI98">
    <cfRule type="expression" dxfId="2653" priority="13261">
      <formula>IF(RIGHT(TEXT(AI98,"0.#"),1)=".",FALSE,TRUE)</formula>
    </cfRule>
    <cfRule type="expression" dxfId="2652" priority="13262">
      <formula>IF(RIGHT(TEXT(AI98,"0.#"),1)=".",TRUE,FALSE)</formula>
    </cfRule>
  </conditionalFormatting>
  <conditionalFormatting sqref="AI97">
    <cfRule type="expression" dxfId="2651" priority="13259">
      <formula>IF(RIGHT(TEXT(AI97,"0.#"),1)=".",FALSE,TRUE)</formula>
    </cfRule>
    <cfRule type="expression" dxfId="2650" priority="13260">
      <formula>IF(RIGHT(TEXT(AI97,"0.#"),1)=".",TRUE,FALSE)</formula>
    </cfRule>
  </conditionalFormatting>
  <conditionalFormatting sqref="AM97">
    <cfRule type="expression" dxfId="2649" priority="13257">
      <formula>IF(RIGHT(TEXT(AM97,"0.#"),1)=".",FALSE,TRUE)</formula>
    </cfRule>
    <cfRule type="expression" dxfId="2648" priority="13258">
      <formula>IF(RIGHT(TEXT(AM97,"0.#"),1)=".",TRUE,FALSE)</formula>
    </cfRule>
  </conditionalFormatting>
  <conditionalFormatting sqref="AM98">
    <cfRule type="expression" dxfId="2647" priority="13255">
      <formula>IF(RIGHT(TEXT(AM98,"0.#"),1)=".",FALSE,TRUE)</formula>
    </cfRule>
    <cfRule type="expression" dxfId="2646" priority="13256">
      <formula>IF(RIGHT(TEXT(AM98,"0.#"),1)=".",TRUE,FALSE)</formula>
    </cfRule>
  </conditionalFormatting>
  <conditionalFormatting sqref="AM99">
    <cfRule type="expression" dxfId="2645" priority="13253">
      <formula>IF(RIGHT(TEXT(AM99,"0.#"),1)=".",FALSE,TRUE)</formula>
    </cfRule>
    <cfRule type="expression" dxfId="2644" priority="13254">
      <formula>IF(RIGHT(TEXT(AM99,"0.#"),1)=".",TRUE,FALSE)</formula>
    </cfRule>
  </conditionalFormatting>
  <conditionalFormatting sqref="AI101">
    <cfRule type="expression" dxfId="2643" priority="13239">
      <formula>IF(RIGHT(TEXT(AI101,"0.#"),1)=".",FALSE,TRUE)</formula>
    </cfRule>
    <cfRule type="expression" dxfId="2642" priority="13240">
      <formula>IF(RIGHT(TEXT(AI101,"0.#"),1)=".",TRUE,FALSE)</formula>
    </cfRule>
  </conditionalFormatting>
  <conditionalFormatting sqref="AM101">
    <cfRule type="expression" dxfId="2641" priority="13237">
      <formula>IF(RIGHT(TEXT(AM101,"0.#"),1)=".",FALSE,TRUE)</formula>
    </cfRule>
    <cfRule type="expression" dxfId="2640" priority="13238">
      <formula>IF(RIGHT(TEXT(AM101,"0.#"),1)=".",TRUE,FALSE)</formula>
    </cfRule>
  </conditionalFormatting>
  <conditionalFormatting sqref="AE102">
    <cfRule type="expression" dxfId="2639" priority="13235">
      <formula>IF(RIGHT(TEXT(AE102,"0.#"),1)=".",FALSE,TRUE)</formula>
    </cfRule>
    <cfRule type="expression" dxfId="2638" priority="13236">
      <formula>IF(RIGHT(TEXT(AE102,"0.#"),1)=".",TRUE,FALSE)</formula>
    </cfRule>
  </conditionalFormatting>
  <conditionalFormatting sqref="AI102">
    <cfRule type="expression" dxfId="2637" priority="13233">
      <formula>IF(RIGHT(TEXT(AI102,"0.#"),1)=".",FALSE,TRUE)</formula>
    </cfRule>
    <cfRule type="expression" dxfId="2636" priority="13234">
      <formula>IF(RIGHT(TEXT(AI102,"0.#"),1)=".",TRUE,FALSE)</formula>
    </cfRule>
  </conditionalFormatting>
  <conditionalFormatting sqref="AM102">
    <cfRule type="expression" dxfId="2635" priority="13231">
      <formula>IF(RIGHT(TEXT(AM102,"0.#"),1)=".",FALSE,TRUE)</formula>
    </cfRule>
    <cfRule type="expression" dxfId="2634" priority="13232">
      <formula>IF(RIGHT(TEXT(AM102,"0.#"),1)=".",TRUE,FALSE)</formula>
    </cfRule>
  </conditionalFormatting>
  <conditionalFormatting sqref="AQ102">
    <cfRule type="expression" dxfId="2633" priority="13229">
      <formula>IF(RIGHT(TEXT(AQ102,"0.#"),1)=".",FALSE,TRUE)</formula>
    </cfRule>
    <cfRule type="expression" dxfId="2632" priority="13230">
      <formula>IF(RIGHT(TEXT(AQ102,"0.#"),1)=".",TRUE,FALSE)</formula>
    </cfRule>
  </conditionalFormatting>
  <conditionalFormatting sqref="AE104">
    <cfRule type="expression" dxfId="2631" priority="13227">
      <formula>IF(RIGHT(TEXT(AE104,"0.#"),1)=".",FALSE,TRUE)</formula>
    </cfRule>
    <cfRule type="expression" dxfId="2630" priority="13228">
      <formula>IF(RIGHT(TEXT(AE104,"0.#"),1)=".",TRUE,FALSE)</formula>
    </cfRule>
  </conditionalFormatting>
  <conditionalFormatting sqref="AI104">
    <cfRule type="expression" dxfId="2629" priority="13225">
      <formula>IF(RIGHT(TEXT(AI104,"0.#"),1)=".",FALSE,TRUE)</formula>
    </cfRule>
    <cfRule type="expression" dxfId="2628" priority="13226">
      <formula>IF(RIGHT(TEXT(AI104,"0.#"),1)=".",TRUE,FALSE)</formula>
    </cfRule>
  </conditionalFormatting>
  <conditionalFormatting sqref="AM104">
    <cfRule type="expression" dxfId="2627" priority="13223">
      <formula>IF(RIGHT(TEXT(AM104,"0.#"),1)=".",FALSE,TRUE)</formula>
    </cfRule>
    <cfRule type="expression" dxfId="2626" priority="13224">
      <formula>IF(RIGHT(TEXT(AM104,"0.#"),1)=".",TRUE,FALSE)</formula>
    </cfRule>
  </conditionalFormatting>
  <conditionalFormatting sqref="AE105">
    <cfRule type="expression" dxfId="2625" priority="13221">
      <formula>IF(RIGHT(TEXT(AE105,"0.#"),1)=".",FALSE,TRUE)</formula>
    </cfRule>
    <cfRule type="expression" dxfId="2624" priority="13222">
      <formula>IF(RIGHT(TEXT(AE105,"0.#"),1)=".",TRUE,FALSE)</formula>
    </cfRule>
  </conditionalFormatting>
  <conditionalFormatting sqref="AI105">
    <cfRule type="expression" dxfId="2623" priority="13219">
      <formula>IF(RIGHT(TEXT(AI105,"0.#"),1)=".",FALSE,TRUE)</formula>
    </cfRule>
    <cfRule type="expression" dxfId="2622" priority="13220">
      <formula>IF(RIGHT(TEXT(AI105,"0.#"),1)=".",TRUE,FALSE)</formula>
    </cfRule>
  </conditionalFormatting>
  <conditionalFormatting sqref="AM105">
    <cfRule type="expression" dxfId="2621" priority="13217">
      <formula>IF(RIGHT(TEXT(AM105,"0.#"),1)=".",FALSE,TRUE)</formula>
    </cfRule>
    <cfRule type="expression" dxfId="2620" priority="13218">
      <formula>IF(RIGHT(TEXT(AM105,"0.#"),1)=".",TRUE,FALSE)</formula>
    </cfRule>
  </conditionalFormatting>
  <conditionalFormatting sqref="AE107">
    <cfRule type="expression" dxfId="2619" priority="13213">
      <formula>IF(RIGHT(TEXT(AE107,"0.#"),1)=".",FALSE,TRUE)</formula>
    </cfRule>
    <cfRule type="expression" dxfId="2618" priority="13214">
      <formula>IF(RIGHT(TEXT(AE107,"0.#"),1)=".",TRUE,FALSE)</formula>
    </cfRule>
  </conditionalFormatting>
  <conditionalFormatting sqref="AI107">
    <cfRule type="expression" dxfId="2617" priority="13211">
      <formula>IF(RIGHT(TEXT(AI107,"0.#"),1)=".",FALSE,TRUE)</formula>
    </cfRule>
    <cfRule type="expression" dxfId="2616" priority="13212">
      <formula>IF(RIGHT(TEXT(AI107,"0.#"),1)=".",TRUE,FALSE)</formula>
    </cfRule>
  </conditionalFormatting>
  <conditionalFormatting sqref="AM107">
    <cfRule type="expression" dxfId="2615" priority="13209">
      <formula>IF(RIGHT(TEXT(AM107,"0.#"),1)=".",FALSE,TRUE)</formula>
    </cfRule>
    <cfRule type="expression" dxfId="2614" priority="13210">
      <formula>IF(RIGHT(TEXT(AM107,"0.#"),1)=".",TRUE,FALSE)</formula>
    </cfRule>
  </conditionalFormatting>
  <conditionalFormatting sqref="AE108">
    <cfRule type="expression" dxfId="2613" priority="13207">
      <formula>IF(RIGHT(TEXT(AE108,"0.#"),1)=".",FALSE,TRUE)</formula>
    </cfRule>
    <cfRule type="expression" dxfId="2612" priority="13208">
      <formula>IF(RIGHT(TEXT(AE108,"0.#"),1)=".",TRUE,FALSE)</formula>
    </cfRule>
  </conditionalFormatting>
  <conditionalFormatting sqref="AI108">
    <cfRule type="expression" dxfId="2611" priority="13205">
      <formula>IF(RIGHT(TEXT(AI108,"0.#"),1)=".",FALSE,TRUE)</formula>
    </cfRule>
    <cfRule type="expression" dxfId="2610" priority="13206">
      <formula>IF(RIGHT(TEXT(AI108,"0.#"),1)=".",TRUE,FALSE)</formula>
    </cfRule>
  </conditionalFormatting>
  <conditionalFormatting sqref="AM108">
    <cfRule type="expression" dxfId="2609" priority="13203">
      <formula>IF(RIGHT(TEXT(AM108,"0.#"),1)=".",FALSE,TRUE)</formula>
    </cfRule>
    <cfRule type="expression" dxfId="2608" priority="13204">
      <formula>IF(RIGHT(TEXT(AM108,"0.#"),1)=".",TRUE,FALSE)</formula>
    </cfRule>
  </conditionalFormatting>
  <conditionalFormatting sqref="AE110">
    <cfRule type="expression" dxfId="2607" priority="13199">
      <formula>IF(RIGHT(TEXT(AE110,"0.#"),1)=".",FALSE,TRUE)</formula>
    </cfRule>
    <cfRule type="expression" dxfId="2606" priority="13200">
      <formula>IF(RIGHT(TEXT(AE110,"0.#"),1)=".",TRUE,FALSE)</formula>
    </cfRule>
  </conditionalFormatting>
  <conditionalFormatting sqref="AI110">
    <cfRule type="expression" dxfId="2605" priority="13197">
      <formula>IF(RIGHT(TEXT(AI110,"0.#"),1)=".",FALSE,TRUE)</formula>
    </cfRule>
    <cfRule type="expression" dxfId="2604" priority="13198">
      <formula>IF(RIGHT(TEXT(AI110,"0.#"),1)=".",TRUE,FALSE)</formula>
    </cfRule>
  </conditionalFormatting>
  <conditionalFormatting sqref="AM110">
    <cfRule type="expression" dxfId="2603" priority="13195">
      <formula>IF(RIGHT(TEXT(AM110,"0.#"),1)=".",FALSE,TRUE)</formula>
    </cfRule>
    <cfRule type="expression" dxfId="2602" priority="13196">
      <formula>IF(RIGHT(TEXT(AM110,"0.#"),1)=".",TRUE,FALSE)</formula>
    </cfRule>
  </conditionalFormatting>
  <conditionalFormatting sqref="AE111">
    <cfRule type="expression" dxfId="2601" priority="13193">
      <formula>IF(RIGHT(TEXT(AE111,"0.#"),1)=".",FALSE,TRUE)</formula>
    </cfRule>
    <cfRule type="expression" dxfId="2600" priority="13194">
      <formula>IF(RIGHT(TEXT(AE111,"0.#"),1)=".",TRUE,FALSE)</formula>
    </cfRule>
  </conditionalFormatting>
  <conditionalFormatting sqref="AI111">
    <cfRule type="expression" dxfId="2599" priority="13191">
      <formula>IF(RIGHT(TEXT(AI111,"0.#"),1)=".",FALSE,TRUE)</formula>
    </cfRule>
    <cfRule type="expression" dxfId="2598" priority="13192">
      <formula>IF(RIGHT(TEXT(AI111,"0.#"),1)=".",TRUE,FALSE)</formula>
    </cfRule>
  </conditionalFormatting>
  <conditionalFormatting sqref="AM111">
    <cfRule type="expression" dxfId="2597" priority="13189">
      <formula>IF(RIGHT(TEXT(AM111,"0.#"),1)=".",FALSE,TRUE)</formula>
    </cfRule>
    <cfRule type="expression" dxfId="2596" priority="13190">
      <formula>IF(RIGHT(TEXT(AM111,"0.#"),1)=".",TRUE,FALSE)</formula>
    </cfRule>
  </conditionalFormatting>
  <conditionalFormatting sqref="AE113">
    <cfRule type="expression" dxfId="2595" priority="13185">
      <formula>IF(RIGHT(TEXT(AE113,"0.#"),1)=".",FALSE,TRUE)</formula>
    </cfRule>
    <cfRule type="expression" dxfId="2594" priority="13186">
      <formula>IF(RIGHT(TEXT(AE113,"0.#"),1)=".",TRUE,FALSE)</formula>
    </cfRule>
  </conditionalFormatting>
  <conditionalFormatting sqref="AI113">
    <cfRule type="expression" dxfId="2593" priority="13183">
      <formula>IF(RIGHT(TEXT(AI113,"0.#"),1)=".",FALSE,TRUE)</formula>
    </cfRule>
    <cfRule type="expression" dxfId="2592" priority="13184">
      <formula>IF(RIGHT(TEXT(AI113,"0.#"),1)=".",TRUE,FALSE)</formula>
    </cfRule>
  </conditionalFormatting>
  <conditionalFormatting sqref="AM113">
    <cfRule type="expression" dxfId="2591" priority="13181">
      <formula>IF(RIGHT(TEXT(AM113,"0.#"),1)=".",FALSE,TRUE)</formula>
    </cfRule>
    <cfRule type="expression" dxfId="2590" priority="13182">
      <formula>IF(RIGHT(TEXT(AM113,"0.#"),1)=".",TRUE,FALSE)</formula>
    </cfRule>
  </conditionalFormatting>
  <conditionalFormatting sqref="AE114">
    <cfRule type="expression" dxfId="2589" priority="13179">
      <formula>IF(RIGHT(TEXT(AE114,"0.#"),1)=".",FALSE,TRUE)</formula>
    </cfRule>
    <cfRule type="expression" dxfId="2588" priority="13180">
      <formula>IF(RIGHT(TEXT(AE114,"0.#"),1)=".",TRUE,FALSE)</formula>
    </cfRule>
  </conditionalFormatting>
  <conditionalFormatting sqref="AI114">
    <cfRule type="expression" dxfId="2587" priority="13177">
      <formula>IF(RIGHT(TEXT(AI114,"0.#"),1)=".",FALSE,TRUE)</formula>
    </cfRule>
    <cfRule type="expression" dxfId="2586" priority="13178">
      <formula>IF(RIGHT(TEXT(AI114,"0.#"),1)=".",TRUE,FALSE)</formula>
    </cfRule>
  </conditionalFormatting>
  <conditionalFormatting sqref="AM114">
    <cfRule type="expression" dxfId="2585" priority="13175">
      <formula>IF(RIGHT(TEXT(AM114,"0.#"),1)=".",FALSE,TRUE)</formula>
    </cfRule>
    <cfRule type="expression" dxfId="2584" priority="13176">
      <formula>IF(RIGHT(TEXT(AM114,"0.#"),1)=".",TRUE,FALSE)</formula>
    </cfRule>
  </conditionalFormatting>
  <conditionalFormatting sqref="AE116 AQ116">
    <cfRule type="expression" dxfId="2583" priority="13171">
      <formula>IF(RIGHT(TEXT(AE116,"0.#"),1)=".",FALSE,TRUE)</formula>
    </cfRule>
    <cfRule type="expression" dxfId="2582" priority="13172">
      <formula>IF(RIGHT(TEXT(AE116,"0.#"),1)=".",TRUE,FALSE)</formula>
    </cfRule>
  </conditionalFormatting>
  <conditionalFormatting sqref="AI116">
    <cfRule type="expression" dxfId="2581" priority="13169">
      <formula>IF(RIGHT(TEXT(AI116,"0.#"),1)=".",FALSE,TRUE)</formula>
    </cfRule>
    <cfRule type="expression" dxfId="2580" priority="13170">
      <formula>IF(RIGHT(TEXT(AI116,"0.#"),1)=".",TRUE,FALSE)</formula>
    </cfRule>
  </conditionalFormatting>
  <conditionalFormatting sqref="AM116">
    <cfRule type="expression" dxfId="2579" priority="13167">
      <formula>IF(RIGHT(TEXT(AM116,"0.#"),1)=".",FALSE,TRUE)</formula>
    </cfRule>
    <cfRule type="expression" dxfId="2578" priority="13168">
      <formula>IF(RIGHT(TEXT(AM116,"0.#"),1)=".",TRUE,FALSE)</formula>
    </cfRule>
  </conditionalFormatting>
  <conditionalFormatting sqref="AE117 AM117">
    <cfRule type="expression" dxfId="2577" priority="13165">
      <formula>IF(RIGHT(TEXT(AE117,"0.#"),1)=".",FALSE,TRUE)</formula>
    </cfRule>
    <cfRule type="expression" dxfId="2576" priority="13166">
      <formula>IF(RIGHT(TEXT(AE117,"0.#"),1)=".",TRUE,FALSE)</formula>
    </cfRule>
  </conditionalFormatting>
  <conditionalFormatting sqref="AI117">
    <cfRule type="expression" dxfId="2575" priority="13163">
      <formula>IF(RIGHT(TEXT(AI117,"0.#"),1)=".",FALSE,TRUE)</formula>
    </cfRule>
    <cfRule type="expression" dxfId="2574" priority="13164">
      <formula>IF(RIGHT(TEXT(AI117,"0.#"),1)=".",TRUE,FALSE)</formula>
    </cfRule>
  </conditionalFormatting>
  <conditionalFormatting sqref="AQ117">
    <cfRule type="expression" dxfId="2573" priority="13159">
      <formula>IF(RIGHT(TEXT(AQ117,"0.#"),1)=".",FALSE,TRUE)</formula>
    </cfRule>
    <cfRule type="expression" dxfId="2572" priority="13160">
      <formula>IF(RIGHT(TEXT(AQ117,"0.#"),1)=".",TRUE,FALSE)</formula>
    </cfRule>
  </conditionalFormatting>
  <conditionalFormatting sqref="AE119 AQ119">
    <cfRule type="expression" dxfId="2571" priority="13157">
      <formula>IF(RIGHT(TEXT(AE119,"0.#"),1)=".",FALSE,TRUE)</formula>
    </cfRule>
    <cfRule type="expression" dxfId="2570" priority="13158">
      <formula>IF(RIGHT(TEXT(AE119,"0.#"),1)=".",TRUE,FALSE)</formula>
    </cfRule>
  </conditionalFormatting>
  <conditionalFormatting sqref="AI119">
    <cfRule type="expression" dxfId="2569" priority="13155">
      <formula>IF(RIGHT(TEXT(AI119,"0.#"),1)=".",FALSE,TRUE)</formula>
    </cfRule>
    <cfRule type="expression" dxfId="2568" priority="13156">
      <formula>IF(RIGHT(TEXT(AI119,"0.#"),1)=".",TRUE,FALSE)</formula>
    </cfRule>
  </conditionalFormatting>
  <conditionalFormatting sqref="AM119">
    <cfRule type="expression" dxfId="2567" priority="13153">
      <formula>IF(RIGHT(TEXT(AM119,"0.#"),1)=".",FALSE,TRUE)</formula>
    </cfRule>
    <cfRule type="expression" dxfId="2566" priority="13154">
      <formula>IF(RIGHT(TEXT(AM119,"0.#"),1)=".",TRUE,FALSE)</formula>
    </cfRule>
  </conditionalFormatting>
  <conditionalFormatting sqref="AQ120">
    <cfRule type="expression" dxfId="2565" priority="13145">
      <formula>IF(RIGHT(TEXT(AQ120,"0.#"),1)=".",FALSE,TRUE)</formula>
    </cfRule>
    <cfRule type="expression" dxfId="2564" priority="13146">
      <formula>IF(RIGHT(TEXT(AQ120,"0.#"),1)=".",TRUE,FALSE)</formula>
    </cfRule>
  </conditionalFormatting>
  <conditionalFormatting sqref="AE122 AQ122">
    <cfRule type="expression" dxfId="2563" priority="13143">
      <formula>IF(RIGHT(TEXT(AE122,"0.#"),1)=".",FALSE,TRUE)</formula>
    </cfRule>
    <cfRule type="expression" dxfId="2562" priority="13144">
      <formula>IF(RIGHT(TEXT(AE122,"0.#"),1)=".",TRUE,FALSE)</formula>
    </cfRule>
  </conditionalFormatting>
  <conditionalFormatting sqref="AI122">
    <cfRule type="expression" dxfId="2561" priority="13141">
      <formula>IF(RIGHT(TEXT(AI122,"0.#"),1)=".",FALSE,TRUE)</formula>
    </cfRule>
    <cfRule type="expression" dxfId="2560" priority="13142">
      <formula>IF(RIGHT(TEXT(AI122,"0.#"),1)=".",TRUE,FALSE)</formula>
    </cfRule>
  </conditionalFormatting>
  <conditionalFormatting sqref="AM122">
    <cfRule type="expression" dxfId="2559" priority="13139">
      <formula>IF(RIGHT(TEXT(AM122,"0.#"),1)=".",FALSE,TRUE)</formula>
    </cfRule>
    <cfRule type="expression" dxfId="2558" priority="13140">
      <formula>IF(RIGHT(TEXT(AM122,"0.#"),1)=".",TRUE,FALSE)</formula>
    </cfRule>
  </conditionalFormatting>
  <conditionalFormatting sqref="AQ123">
    <cfRule type="expression" dxfId="2557" priority="13131">
      <formula>IF(RIGHT(TEXT(AQ123,"0.#"),1)=".",FALSE,TRUE)</formula>
    </cfRule>
    <cfRule type="expression" dxfId="2556" priority="13132">
      <formula>IF(RIGHT(TEXT(AQ123,"0.#"),1)=".",TRUE,FALSE)</formula>
    </cfRule>
  </conditionalFormatting>
  <conditionalFormatting sqref="AE125 AQ125">
    <cfRule type="expression" dxfId="2555" priority="13129">
      <formula>IF(RIGHT(TEXT(AE125,"0.#"),1)=".",FALSE,TRUE)</formula>
    </cfRule>
    <cfRule type="expression" dxfId="2554" priority="13130">
      <formula>IF(RIGHT(TEXT(AE125,"0.#"),1)=".",TRUE,FALSE)</formula>
    </cfRule>
  </conditionalFormatting>
  <conditionalFormatting sqref="AI125">
    <cfRule type="expression" dxfId="2553" priority="13127">
      <formula>IF(RIGHT(TEXT(AI125,"0.#"),1)=".",FALSE,TRUE)</formula>
    </cfRule>
    <cfRule type="expression" dxfId="2552" priority="13128">
      <formula>IF(RIGHT(TEXT(AI125,"0.#"),1)=".",TRUE,FALSE)</formula>
    </cfRule>
  </conditionalFormatting>
  <conditionalFormatting sqref="AM125">
    <cfRule type="expression" dxfId="2551" priority="13125">
      <formula>IF(RIGHT(TEXT(AM125,"0.#"),1)=".",FALSE,TRUE)</formula>
    </cfRule>
    <cfRule type="expression" dxfId="2550" priority="13126">
      <formula>IF(RIGHT(TEXT(AM125,"0.#"),1)=".",TRUE,FALSE)</formula>
    </cfRule>
  </conditionalFormatting>
  <conditionalFormatting sqref="AQ126">
    <cfRule type="expression" dxfId="2549" priority="13117">
      <formula>IF(RIGHT(TEXT(AQ126,"0.#"),1)=".",FALSE,TRUE)</formula>
    </cfRule>
    <cfRule type="expression" dxfId="2548" priority="13118">
      <formula>IF(RIGHT(TEXT(AQ126,"0.#"),1)=".",TRUE,FALSE)</formula>
    </cfRule>
  </conditionalFormatting>
  <conditionalFormatting sqref="AE128 AQ128">
    <cfRule type="expression" dxfId="2547" priority="13115">
      <formula>IF(RIGHT(TEXT(AE128,"0.#"),1)=".",FALSE,TRUE)</formula>
    </cfRule>
    <cfRule type="expression" dxfId="2546" priority="13116">
      <formula>IF(RIGHT(TEXT(AE128,"0.#"),1)=".",TRUE,FALSE)</formula>
    </cfRule>
  </conditionalFormatting>
  <conditionalFormatting sqref="AI128">
    <cfRule type="expression" dxfId="2545" priority="13113">
      <formula>IF(RIGHT(TEXT(AI128,"0.#"),1)=".",FALSE,TRUE)</formula>
    </cfRule>
    <cfRule type="expression" dxfId="2544" priority="13114">
      <formula>IF(RIGHT(TEXT(AI128,"0.#"),1)=".",TRUE,FALSE)</formula>
    </cfRule>
  </conditionalFormatting>
  <conditionalFormatting sqref="AM128">
    <cfRule type="expression" dxfId="2543" priority="13111">
      <formula>IF(RIGHT(TEXT(AM128,"0.#"),1)=".",FALSE,TRUE)</formula>
    </cfRule>
    <cfRule type="expression" dxfId="2542" priority="13112">
      <formula>IF(RIGHT(TEXT(AM128,"0.#"),1)=".",TRUE,FALSE)</formula>
    </cfRule>
  </conditionalFormatting>
  <conditionalFormatting sqref="AQ129">
    <cfRule type="expression" dxfId="2541" priority="13103">
      <formula>IF(RIGHT(TEXT(AQ129,"0.#"),1)=".",FALSE,TRUE)</formula>
    </cfRule>
    <cfRule type="expression" dxfId="2540" priority="13104">
      <formula>IF(RIGHT(TEXT(AQ129,"0.#"),1)=".",TRUE,FALSE)</formula>
    </cfRule>
  </conditionalFormatting>
  <conditionalFormatting sqref="AE75">
    <cfRule type="expression" dxfId="2539" priority="13101">
      <formula>IF(RIGHT(TEXT(AE75,"0.#"),1)=".",FALSE,TRUE)</formula>
    </cfRule>
    <cfRule type="expression" dxfId="2538" priority="13102">
      <formula>IF(RIGHT(TEXT(AE75,"0.#"),1)=".",TRUE,FALSE)</formula>
    </cfRule>
  </conditionalFormatting>
  <conditionalFormatting sqref="AE76">
    <cfRule type="expression" dxfId="2537" priority="13099">
      <formula>IF(RIGHT(TEXT(AE76,"0.#"),1)=".",FALSE,TRUE)</formula>
    </cfRule>
    <cfRule type="expression" dxfId="2536" priority="13100">
      <formula>IF(RIGHT(TEXT(AE76,"0.#"),1)=".",TRUE,FALSE)</formula>
    </cfRule>
  </conditionalFormatting>
  <conditionalFormatting sqref="AE77">
    <cfRule type="expression" dxfId="2535" priority="13097">
      <formula>IF(RIGHT(TEXT(AE77,"0.#"),1)=".",FALSE,TRUE)</formula>
    </cfRule>
    <cfRule type="expression" dxfId="2534" priority="13098">
      <formula>IF(RIGHT(TEXT(AE77,"0.#"),1)=".",TRUE,FALSE)</formula>
    </cfRule>
  </conditionalFormatting>
  <conditionalFormatting sqref="AI77">
    <cfRule type="expression" dxfId="2533" priority="13095">
      <formula>IF(RIGHT(TEXT(AI77,"0.#"),1)=".",FALSE,TRUE)</formula>
    </cfRule>
    <cfRule type="expression" dxfId="2532" priority="13096">
      <formula>IF(RIGHT(TEXT(AI77,"0.#"),1)=".",TRUE,FALSE)</formula>
    </cfRule>
  </conditionalFormatting>
  <conditionalFormatting sqref="AI76">
    <cfRule type="expression" dxfId="2531" priority="13093">
      <formula>IF(RIGHT(TEXT(AI76,"0.#"),1)=".",FALSE,TRUE)</formula>
    </cfRule>
    <cfRule type="expression" dxfId="2530" priority="13094">
      <formula>IF(RIGHT(TEXT(AI76,"0.#"),1)=".",TRUE,FALSE)</formula>
    </cfRule>
  </conditionalFormatting>
  <conditionalFormatting sqref="AI75">
    <cfRule type="expression" dxfId="2529" priority="13091">
      <formula>IF(RIGHT(TEXT(AI75,"0.#"),1)=".",FALSE,TRUE)</formula>
    </cfRule>
    <cfRule type="expression" dxfId="2528" priority="13092">
      <formula>IF(RIGHT(TEXT(AI75,"0.#"),1)=".",TRUE,FALSE)</formula>
    </cfRule>
  </conditionalFormatting>
  <conditionalFormatting sqref="AM75">
    <cfRule type="expression" dxfId="2527" priority="13089">
      <formula>IF(RIGHT(TEXT(AM75,"0.#"),1)=".",FALSE,TRUE)</formula>
    </cfRule>
    <cfRule type="expression" dxfId="2526" priority="13090">
      <formula>IF(RIGHT(TEXT(AM75,"0.#"),1)=".",TRUE,FALSE)</formula>
    </cfRule>
  </conditionalFormatting>
  <conditionalFormatting sqref="AM76">
    <cfRule type="expression" dxfId="2525" priority="13087">
      <formula>IF(RIGHT(TEXT(AM76,"0.#"),1)=".",FALSE,TRUE)</formula>
    </cfRule>
    <cfRule type="expression" dxfId="2524" priority="13088">
      <formula>IF(RIGHT(TEXT(AM76,"0.#"),1)=".",TRUE,FALSE)</formula>
    </cfRule>
  </conditionalFormatting>
  <conditionalFormatting sqref="AM77">
    <cfRule type="expression" dxfId="2523" priority="13085">
      <formula>IF(RIGHT(TEXT(AM77,"0.#"),1)=".",FALSE,TRUE)</formula>
    </cfRule>
    <cfRule type="expression" dxfId="2522" priority="13086">
      <formula>IF(RIGHT(TEXT(AM77,"0.#"),1)=".",TRUE,FALSE)</formula>
    </cfRule>
  </conditionalFormatting>
  <conditionalFormatting sqref="AE134:AE135 AI134:AI135 AM134:AM135 AQ134:AQ135 AU134:AU135">
    <cfRule type="expression" dxfId="2521" priority="13071">
      <formula>IF(RIGHT(TEXT(AE134,"0.#"),1)=".",FALSE,TRUE)</formula>
    </cfRule>
    <cfRule type="expression" dxfId="2520" priority="13072">
      <formula>IF(RIGHT(TEXT(AE134,"0.#"),1)=".",TRUE,FALSE)</formula>
    </cfRule>
  </conditionalFormatting>
  <conditionalFormatting sqref="AE433">
    <cfRule type="expression" dxfId="2519" priority="13041">
      <formula>IF(RIGHT(TEXT(AE433,"0.#"),1)=".",FALSE,TRUE)</formula>
    </cfRule>
    <cfRule type="expression" dxfId="2518" priority="13042">
      <formula>IF(RIGHT(TEXT(AE433,"0.#"),1)=".",TRUE,FALSE)</formula>
    </cfRule>
  </conditionalFormatting>
  <conditionalFormatting sqref="AM435">
    <cfRule type="expression" dxfId="2517" priority="13025">
      <formula>IF(RIGHT(TEXT(AM435,"0.#"),1)=".",FALSE,TRUE)</formula>
    </cfRule>
    <cfRule type="expression" dxfId="2516" priority="13026">
      <formula>IF(RIGHT(TEXT(AM435,"0.#"),1)=".",TRUE,FALSE)</formula>
    </cfRule>
  </conditionalFormatting>
  <conditionalFormatting sqref="AE434">
    <cfRule type="expression" dxfId="2515" priority="13039">
      <formula>IF(RIGHT(TEXT(AE434,"0.#"),1)=".",FALSE,TRUE)</formula>
    </cfRule>
    <cfRule type="expression" dxfId="2514" priority="13040">
      <formula>IF(RIGHT(TEXT(AE434,"0.#"),1)=".",TRUE,FALSE)</formula>
    </cfRule>
  </conditionalFormatting>
  <conditionalFormatting sqref="AE435">
    <cfRule type="expression" dxfId="2513" priority="13037">
      <formula>IF(RIGHT(TEXT(AE435,"0.#"),1)=".",FALSE,TRUE)</formula>
    </cfRule>
    <cfRule type="expression" dxfId="2512" priority="13038">
      <formula>IF(RIGHT(TEXT(AE435,"0.#"),1)=".",TRUE,FALSE)</formula>
    </cfRule>
  </conditionalFormatting>
  <conditionalFormatting sqref="AM433">
    <cfRule type="expression" dxfId="2511" priority="13029">
      <formula>IF(RIGHT(TEXT(AM433,"0.#"),1)=".",FALSE,TRUE)</formula>
    </cfRule>
    <cfRule type="expression" dxfId="2510" priority="13030">
      <formula>IF(RIGHT(TEXT(AM433,"0.#"),1)=".",TRUE,FALSE)</formula>
    </cfRule>
  </conditionalFormatting>
  <conditionalFormatting sqref="AM434">
    <cfRule type="expression" dxfId="2509" priority="13027">
      <formula>IF(RIGHT(TEXT(AM434,"0.#"),1)=".",FALSE,TRUE)</formula>
    </cfRule>
    <cfRule type="expression" dxfId="2508" priority="13028">
      <formula>IF(RIGHT(TEXT(AM434,"0.#"),1)=".",TRUE,FALSE)</formula>
    </cfRule>
  </conditionalFormatting>
  <conditionalFormatting sqref="AU433">
    <cfRule type="expression" dxfId="2507" priority="13017">
      <formula>IF(RIGHT(TEXT(AU433,"0.#"),1)=".",FALSE,TRUE)</formula>
    </cfRule>
    <cfRule type="expression" dxfId="2506" priority="13018">
      <formula>IF(RIGHT(TEXT(AU433,"0.#"),1)=".",TRUE,FALSE)</formula>
    </cfRule>
  </conditionalFormatting>
  <conditionalFormatting sqref="AU434">
    <cfRule type="expression" dxfId="2505" priority="13015">
      <formula>IF(RIGHT(TEXT(AU434,"0.#"),1)=".",FALSE,TRUE)</formula>
    </cfRule>
    <cfRule type="expression" dxfId="2504" priority="13016">
      <formula>IF(RIGHT(TEXT(AU434,"0.#"),1)=".",TRUE,FALSE)</formula>
    </cfRule>
  </conditionalFormatting>
  <conditionalFormatting sqref="AU435">
    <cfRule type="expression" dxfId="2503" priority="13013">
      <formula>IF(RIGHT(TEXT(AU435,"0.#"),1)=".",FALSE,TRUE)</formula>
    </cfRule>
    <cfRule type="expression" dxfId="2502" priority="13014">
      <formula>IF(RIGHT(TEXT(AU435,"0.#"),1)=".",TRUE,FALSE)</formula>
    </cfRule>
  </conditionalFormatting>
  <conditionalFormatting sqref="AI435">
    <cfRule type="expression" dxfId="2501" priority="12947">
      <formula>IF(RIGHT(TEXT(AI435,"0.#"),1)=".",FALSE,TRUE)</formula>
    </cfRule>
    <cfRule type="expression" dxfId="2500" priority="12948">
      <formula>IF(RIGHT(TEXT(AI435,"0.#"),1)=".",TRUE,FALSE)</formula>
    </cfRule>
  </conditionalFormatting>
  <conditionalFormatting sqref="AI433">
    <cfRule type="expression" dxfId="2499" priority="12951">
      <formula>IF(RIGHT(TEXT(AI433,"0.#"),1)=".",FALSE,TRUE)</formula>
    </cfRule>
    <cfRule type="expression" dxfId="2498" priority="12952">
      <formula>IF(RIGHT(TEXT(AI433,"0.#"),1)=".",TRUE,FALSE)</formula>
    </cfRule>
  </conditionalFormatting>
  <conditionalFormatting sqref="AI434">
    <cfRule type="expression" dxfId="2497" priority="12949">
      <formula>IF(RIGHT(TEXT(AI434,"0.#"),1)=".",FALSE,TRUE)</formula>
    </cfRule>
    <cfRule type="expression" dxfId="2496" priority="12950">
      <formula>IF(RIGHT(TEXT(AI434,"0.#"),1)=".",TRUE,FALSE)</formula>
    </cfRule>
  </conditionalFormatting>
  <conditionalFormatting sqref="AQ434">
    <cfRule type="expression" dxfId="2495" priority="12933">
      <formula>IF(RIGHT(TEXT(AQ434,"0.#"),1)=".",FALSE,TRUE)</formula>
    </cfRule>
    <cfRule type="expression" dxfId="2494" priority="12934">
      <formula>IF(RIGHT(TEXT(AQ434,"0.#"),1)=".",TRUE,FALSE)</formula>
    </cfRule>
  </conditionalFormatting>
  <conditionalFormatting sqref="AQ435">
    <cfRule type="expression" dxfId="2493" priority="12919">
      <formula>IF(RIGHT(TEXT(AQ435,"0.#"),1)=".",FALSE,TRUE)</formula>
    </cfRule>
    <cfRule type="expression" dxfId="2492" priority="12920">
      <formula>IF(RIGHT(TEXT(AQ435,"0.#"),1)=".",TRUE,FALSE)</formula>
    </cfRule>
  </conditionalFormatting>
  <conditionalFormatting sqref="AQ433">
    <cfRule type="expression" dxfId="2491" priority="12917">
      <formula>IF(RIGHT(TEXT(AQ433,"0.#"),1)=".",FALSE,TRUE)</formula>
    </cfRule>
    <cfRule type="expression" dxfId="2490" priority="12918">
      <formula>IF(RIGHT(TEXT(AQ433,"0.#"),1)=".",TRUE,FALSE)</formula>
    </cfRule>
  </conditionalFormatting>
  <conditionalFormatting sqref="AL847:AO848 AL850:AO853 AL856:AO856 AL860:AO862">
    <cfRule type="expression" dxfId="2489" priority="6641">
      <formula>IF(AND(AL847&gt;=0, RIGHT(TEXT(AL847,"0.#"),1)&lt;&gt;"."),TRUE,FALSE)</formula>
    </cfRule>
    <cfRule type="expression" dxfId="2488" priority="6642">
      <formula>IF(AND(AL847&gt;=0, RIGHT(TEXT(AL847,"0.#"),1)="."),TRUE,FALSE)</formula>
    </cfRule>
    <cfRule type="expression" dxfId="2487" priority="6643">
      <formula>IF(AND(AL847&lt;0, RIGHT(TEXT(AL847,"0.#"),1)&lt;&gt;"."),TRUE,FALSE)</formula>
    </cfRule>
    <cfRule type="expression" dxfId="2486" priority="6644">
      <formula>IF(AND(AL847&lt;0, RIGHT(TEXT(AL847,"0.#"),1)="."),TRUE,FALSE)</formula>
    </cfRule>
  </conditionalFormatting>
  <conditionalFormatting sqref="AQ53:AQ55">
    <cfRule type="expression" dxfId="2485" priority="4663">
      <formula>IF(RIGHT(TEXT(AQ53,"0.#"),1)=".",FALSE,TRUE)</formula>
    </cfRule>
    <cfRule type="expression" dxfId="2484" priority="4664">
      <formula>IF(RIGHT(TEXT(AQ53,"0.#"),1)=".",TRUE,FALSE)</formula>
    </cfRule>
  </conditionalFormatting>
  <conditionalFormatting sqref="AU53:AU55">
    <cfRule type="expression" dxfId="2483" priority="4661">
      <formula>IF(RIGHT(TEXT(AU53,"0.#"),1)=".",FALSE,TRUE)</formula>
    </cfRule>
    <cfRule type="expression" dxfId="2482" priority="4662">
      <formula>IF(RIGHT(TEXT(AU53,"0.#"),1)=".",TRUE,FALSE)</formula>
    </cfRule>
  </conditionalFormatting>
  <conditionalFormatting sqref="AQ60:AQ62">
    <cfRule type="expression" dxfId="2481" priority="4659">
      <formula>IF(RIGHT(TEXT(AQ60,"0.#"),1)=".",FALSE,TRUE)</formula>
    </cfRule>
    <cfRule type="expression" dxfId="2480" priority="4660">
      <formula>IF(RIGHT(TEXT(AQ60,"0.#"),1)=".",TRUE,FALSE)</formula>
    </cfRule>
  </conditionalFormatting>
  <conditionalFormatting sqref="AU60:AU62">
    <cfRule type="expression" dxfId="2479" priority="4657">
      <formula>IF(RIGHT(TEXT(AU60,"0.#"),1)=".",FALSE,TRUE)</formula>
    </cfRule>
    <cfRule type="expression" dxfId="2478" priority="4658">
      <formula>IF(RIGHT(TEXT(AU60,"0.#"),1)=".",TRUE,FALSE)</formula>
    </cfRule>
  </conditionalFormatting>
  <conditionalFormatting sqref="AQ75:AQ77">
    <cfRule type="expression" dxfId="2477" priority="4655">
      <formula>IF(RIGHT(TEXT(AQ75,"0.#"),1)=".",FALSE,TRUE)</formula>
    </cfRule>
    <cfRule type="expression" dxfId="2476" priority="4656">
      <formula>IF(RIGHT(TEXT(AQ75,"0.#"),1)=".",TRUE,FALSE)</formula>
    </cfRule>
  </conditionalFormatting>
  <conditionalFormatting sqref="AU75:AU77">
    <cfRule type="expression" dxfId="2475" priority="4653">
      <formula>IF(RIGHT(TEXT(AU75,"0.#"),1)=".",FALSE,TRUE)</formula>
    </cfRule>
    <cfRule type="expression" dxfId="2474" priority="4654">
      <formula>IF(RIGHT(TEXT(AU75,"0.#"),1)=".",TRUE,FALSE)</formula>
    </cfRule>
  </conditionalFormatting>
  <conditionalFormatting sqref="AQ87:AQ89">
    <cfRule type="expression" dxfId="2473" priority="4651">
      <formula>IF(RIGHT(TEXT(AQ87,"0.#"),1)=".",FALSE,TRUE)</formula>
    </cfRule>
    <cfRule type="expression" dxfId="2472" priority="4652">
      <formula>IF(RIGHT(TEXT(AQ87,"0.#"),1)=".",TRUE,FALSE)</formula>
    </cfRule>
  </conditionalFormatting>
  <conditionalFormatting sqref="AU87:AU89">
    <cfRule type="expression" dxfId="2471" priority="4649">
      <formula>IF(RIGHT(TEXT(AU87,"0.#"),1)=".",FALSE,TRUE)</formula>
    </cfRule>
    <cfRule type="expression" dxfId="2470" priority="4650">
      <formula>IF(RIGHT(TEXT(AU87,"0.#"),1)=".",TRUE,FALSE)</formula>
    </cfRule>
  </conditionalFormatting>
  <conditionalFormatting sqref="AQ92:AQ94">
    <cfRule type="expression" dxfId="2469" priority="4647">
      <formula>IF(RIGHT(TEXT(AQ92,"0.#"),1)=".",FALSE,TRUE)</formula>
    </cfRule>
    <cfRule type="expression" dxfId="2468" priority="4648">
      <formula>IF(RIGHT(TEXT(AQ92,"0.#"),1)=".",TRUE,FALSE)</formula>
    </cfRule>
  </conditionalFormatting>
  <conditionalFormatting sqref="AU92:AU94">
    <cfRule type="expression" dxfId="2467" priority="4645">
      <formula>IF(RIGHT(TEXT(AU92,"0.#"),1)=".",FALSE,TRUE)</formula>
    </cfRule>
    <cfRule type="expression" dxfId="2466" priority="4646">
      <formula>IF(RIGHT(TEXT(AU92,"0.#"),1)=".",TRUE,FALSE)</formula>
    </cfRule>
  </conditionalFormatting>
  <conditionalFormatting sqref="AQ97:AQ99">
    <cfRule type="expression" dxfId="2465" priority="4643">
      <formula>IF(RIGHT(TEXT(AQ97,"0.#"),1)=".",FALSE,TRUE)</formula>
    </cfRule>
    <cfRule type="expression" dxfId="2464" priority="4644">
      <formula>IF(RIGHT(TEXT(AQ97,"0.#"),1)=".",TRUE,FALSE)</formula>
    </cfRule>
  </conditionalFormatting>
  <conditionalFormatting sqref="AU97:AU99">
    <cfRule type="expression" dxfId="2463" priority="4641">
      <formula>IF(RIGHT(TEXT(AU97,"0.#"),1)=".",FALSE,TRUE)</formula>
    </cfRule>
    <cfRule type="expression" dxfId="2462" priority="4642">
      <formula>IF(RIGHT(TEXT(AU97,"0.#"),1)=".",TRUE,FALSE)</formula>
    </cfRule>
  </conditionalFormatting>
  <conditionalFormatting sqref="AE458">
    <cfRule type="expression" dxfId="2461" priority="4335">
      <formula>IF(RIGHT(TEXT(AE458,"0.#"),1)=".",FALSE,TRUE)</formula>
    </cfRule>
    <cfRule type="expression" dxfId="2460" priority="4336">
      <formula>IF(RIGHT(TEXT(AE458,"0.#"),1)=".",TRUE,FALSE)</formula>
    </cfRule>
  </conditionalFormatting>
  <conditionalFormatting sqref="AM460">
    <cfRule type="expression" dxfId="2459" priority="4325">
      <formula>IF(RIGHT(TEXT(AM460,"0.#"),1)=".",FALSE,TRUE)</formula>
    </cfRule>
    <cfRule type="expression" dxfId="2458" priority="4326">
      <formula>IF(RIGHT(TEXT(AM460,"0.#"),1)=".",TRUE,FALSE)</formula>
    </cfRule>
  </conditionalFormatting>
  <conditionalFormatting sqref="AE459">
    <cfRule type="expression" dxfId="2457" priority="4333">
      <formula>IF(RIGHT(TEXT(AE459,"0.#"),1)=".",FALSE,TRUE)</formula>
    </cfRule>
    <cfRule type="expression" dxfId="2456" priority="4334">
      <formula>IF(RIGHT(TEXT(AE459,"0.#"),1)=".",TRUE,FALSE)</formula>
    </cfRule>
  </conditionalFormatting>
  <conditionalFormatting sqref="AE460">
    <cfRule type="expression" dxfId="2455" priority="4331">
      <formula>IF(RIGHT(TEXT(AE460,"0.#"),1)=".",FALSE,TRUE)</formula>
    </cfRule>
    <cfRule type="expression" dxfId="2454" priority="4332">
      <formula>IF(RIGHT(TEXT(AE460,"0.#"),1)=".",TRUE,FALSE)</formula>
    </cfRule>
  </conditionalFormatting>
  <conditionalFormatting sqref="AM458">
    <cfRule type="expression" dxfId="2453" priority="4329">
      <formula>IF(RIGHT(TEXT(AM458,"0.#"),1)=".",FALSE,TRUE)</formula>
    </cfRule>
    <cfRule type="expression" dxfId="2452" priority="4330">
      <formula>IF(RIGHT(TEXT(AM458,"0.#"),1)=".",TRUE,FALSE)</formula>
    </cfRule>
  </conditionalFormatting>
  <conditionalFormatting sqref="AM459">
    <cfRule type="expression" dxfId="2451" priority="4327">
      <formula>IF(RIGHT(TEXT(AM459,"0.#"),1)=".",FALSE,TRUE)</formula>
    </cfRule>
    <cfRule type="expression" dxfId="2450" priority="4328">
      <formula>IF(RIGHT(TEXT(AM459,"0.#"),1)=".",TRUE,FALSE)</formula>
    </cfRule>
  </conditionalFormatting>
  <conditionalFormatting sqref="AU458">
    <cfRule type="expression" dxfId="2449" priority="4323">
      <formula>IF(RIGHT(TEXT(AU458,"0.#"),1)=".",FALSE,TRUE)</formula>
    </cfRule>
    <cfRule type="expression" dxfId="2448" priority="4324">
      <formula>IF(RIGHT(TEXT(AU458,"0.#"),1)=".",TRUE,FALSE)</formula>
    </cfRule>
  </conditionalFormatting>
  <conditionalFormatting sqref="AU459">
    <cfRule type="expression" dxfId="2447" priority="4321">
      <formula>IF(RIGHT(TEXT(AU459,"0.#"),1)=".",FALSE,TRUE)</formula>
    </cfRule>
    <cfRule type="expression" dxfId="2446" priority="4322">
      <formula>IF(RIGHT(TEXT(AU459,"0.#"),1)=".",TRUE,FALSE)</formula>
    </cfRule>
  </conditionalFormatting>
  <conditionalFormatting sqref="AU460">
    <cfRule type="expression" dxfId="2445" priority="4319">
      <formula>IF(RIGHT(TEXT(AU460,"0.#"),1)=".",FALSE,TRUE)</formula>
    </cfRule>
    <cfRule type="expression" dxfId="2444" priority="4320">
      <formula>IF(RIGHT(TEXT(AU460,"0.#"),1)=".",TRUE,FALSE)</formula>
    </cfRule>
  </conditionalFormatting>
  <conditionalFormatting sqref="AI460">
    <cfRule type="expression" dxfId="2443" priority="4313">
      <formula>IF(RIGHT(TEXT(AI460,"0.#"),1)=".",FALSE,TRUE)</formula>
    </cfRule>
    <cfRule type="expression" dxfId="2442" priority="4314">
      <formula>IF(RIGHT(TEXT(AI460,"0.#"),1)=".",TRUE,FALSE)</formula>
    </cfRule>
  </conditionalFormatting>
  <conditionalFormatting sqref="AI458">
    <cfRule type="expression" dxfId="2441" priority="4317">
      <formula>IF(RIGHT(TEXT(AI458,"0.#"),1)=".",FALSE,TRUE)</formula>
    </cfRule>
    <cfRule type="expression" dxfId="2440" priority="4318">
      <formula>IF(RIGHT(TEXT(AI458,"0.#"),1)=".",TRUE,FALSE)</formula>
    </cfRule>
  </conditionalFormatting>
  <conditionalFormatting sqref="AI459">
    <cfRule type="expression" dxfId="2439" priority="4315">
      <formula>IF(RIGHT(TEXT(AI459,"0.#"),1)=".",FALSE,TRUE)</formula>
    </cfRule>
    <cfRule type="expression" dxfId="2438" priority="4316">
      <formula>IF(RIGHT(TEXT(AI459,"0.#"),1)=".",TRUE,FALSE)</formula>
    </cfRule>
  </conditionalFormatting>
  <conditionalFormatting sqref="AQ459">
    <cfRule type="expression" dxfId="2437" priority="4311">
      <formula>IF(RIGHT(TEXT(AQ459,"0.#"),1)=".",FALSE,TRUE)</formula>
    </cfRule>
    <cfRule type="expression" dxfId="2436" priority="4312">
      <formula>IF(RIGHT(TEXT(AQ459,"0.#"),1)=".",TRUE,FALSE)</formula>
    </cfRule>
  </conditionalFormatting>
  <conditionalFormatting sqref="AQ460">
    <cfRule type="expression" dxfId="2435" priority="4309">
      <formula>IF(RIGHT(TEXT(AQ460,"0.#"),1)=".",FALSE,TRUE)</formula>
    </cfRule>
    <cfRule type="expression" dxfId="2434" priority="4310">
      <formula>IF(RIGHT(TEXT(AQ460,"0.#"),1)=".",TRUE,FALSE)</formula>
    </cfRule>
  </conditionalFormatting>
  <conditionalFormatting sqref="AQ458">
    <cfRule type="expression" dxfId="2433" priority="4307">
      <formula>IF(RIGHT(TEXT(AQ458,"0.#"),1)=".",FALSE,TRUE)</formula>
    </cfRule>
    <cfRule type="expression" dxfId="2432" priority="4308">
      <formula>IF(RIGHT(TEXT(AQ458,"0.#"),1)=".",TRUE,FALSE)</formula>
    </cfRule>
  </conditionalFormatting>
  <conditionalFormatting sqref="AE120 AM120">
    <cfRule type="expression" dxfId="2431" priority="2985">
      <formula>IF(RIGHT(TEXT(AE120,"0.#"),1)=".",FALSE,TRUE)</formula>
    </cfRule>
    <cfRule type="expression" dxfId="2430" priority="2986">
      <formula>IF(RIGHT(TEXT(AE120,"0.#"),1)=".",TRUE,FALSE)</formula>
    </cfRule>
  </conditionalFormatting>
  <conditionalFormatting sqref="AI126">
    <cfRule type="expression" dxfId="2429" priority="2975">
      <formula>IF(RIGHT(TEXT(AI126,"0.#"),1)=".",FALSE,TRUE)</formula>
    </cfRule>
    <cfRule type="expression" dxfId="2428" priority="2976">
      <formula>IF(RIGHT(TEXT(AI126,"0.#"),1)=".",TRUE,FALSE)</formula>
    </cfRule>
  </conditionalFormatting>
  <conditionalFormatting sqref="AI120">
    <cfRule type="expression" dxfId="2427" priority="2983">
      <formula>IF(RIGHT(TEXT(AI120,"0.#"),1)=".",FALSE,TRUE)</formula>
    </cfRule>
    <cfRule type="expression" dxfId="2426" priority="2984">
      <formula>IF(RIGHT(TEXT(AI120,"0.#"),1)=".",TRUE,FALSE)</formula>
    </cfRule>
  </conditionalFormatting>
  <conditionalFormatting sqref="AE123 AM123">
    <cfRule type="expression" dxfId="2425" priority="2981">
      <formula>IF(RIGHT(TEXT(AE123,"0.#"),1)=".",FALSE,TRUE)</formula>
    </cfRule>
    <cfRule type="expression" dxfId="2424" priority="2982">
      <formula>IF(RIGHT(TEXT(AE123,"0.#"),1)=".",TRUE,FALSE)</formula>
    </cfRule>
  </conditionalFormatting>
  <conditionalFormatting sqref="AI123">
    <cfRule type="expression" dxfId="2423" priority="2979">
      <formula>IF(RIGHT(TEXT(AI123,"0.#"),1)=".",FALSE,TRUE)</formula>
    </cfRule>
    <cfRule type="expression" dxfId="2422" priority="2980">
      <formula>IF(RIGHT(TEXT(AI123,"0.#"),1)=".",TRUE,FALSE)</formula>
    </cfRule>
  </conditionalFormatting>
  <conditionalFormatting sqref="AE126 AM126">
    <cfRule type="expression" dxfId="2421" priority="2977">
      <formula>IF(RIGHT(TEXT(AE126,"0.#"),1)=".",FALSE,TRUE)</formula>
    </cfRule>
    <cfRule type="expression" dxfId="2420" priority="2978">
      <formula>IF(RIGHT(TEXT(AE126,"0.#"),1)=".",TRUE,FALSE)</formula>
    </cfRule>
  </conditionalFormatting>
  <conditionalFormatting sqref="AE129 AM129">
    <cfRule type="expression" dxfId="2419" priority="2973">
      <formula>IF(RIGHT(TEXT(AE129,"0.#"),1)=".",FALSE,TRUE)</formula>
    </cfRule>
    <cfRule type="expression" dxfId="2418" priority="2974">
      <formula>IF(RIGHT(TEXT(AE129,"0.#"),1)=".",TRUE,FALSE)</formula>
    </cfRule>
  </conditionalFormatting>
  <conditionalFormatting sqref="AI129">
    <cfRule type="expression" dxfId="2417" priority="2971">
      <formula>IF(RIGHT(TEXT(AI129,"0.#"),1)=".",FALSE,TRUE)</formula>
    </cfRule>
    <cfRule type="expression" dxfId="2416" priority="2972">
      <formula>IF(RIGHT(TEXT(AI129,"0.#"),1)=".",TRUE,FALSE)</formula>
    </cfRule>
  </conditionalFormatting>
  <conditionalFormatting sqref="Y847:Y874">
    <cfRule type="expression" dxfId="2415" priority="2969">
      <formula>IF(RIGHT(TEXT(Y847,"0.#"),1)=".",FALSE,TRUE)</formula>
    </cfRule>
    <cfRule type="expression" dxfId="2414" priority="2970">
      <formula>IF(RIGHT(TEXT(Y847,"0.#"),1)=".",TRUE,FALSE)</formula>
    </cfRule>
  </conditionalFormatting>
  <conditionalFormatting sqref="AU518">
    <cfRule type="expression" dxfId="2413" priority="1479">
      <formula>IF(RIGHT(TEXT(AU518,"0.#"),1)=".",FALSE,TRUE)</formula>
    </cfRule>
    <cfRule type="expression" dxfId="2412" priority="1480">
      <formula>IF(RIGHT(TEXT(AU518,"0.#"),1)=".",TRUE,FALSE)</formula>
    </cfRule>
  </conditionalFormatting>
  <conditionalFormatting sqref="AQ551">
    <cfRule type="expression" dxfId="2411" priority="1255">
      <formula>IF(RIGHT(TEXT(AQ551,"0.#"),1)=".",FALSE,TRUE)</formula>
    </cfRule>
    <cfRule type="expression" dxfId="2410" priority="1256">
      <formula>IF(RIGHT(TEXT(AQ551,"0.#"),1)=".",TRUE,FALSE)</formula>
    </cfRule>
  </conditionalFormatting>
  <conditionalFormatting sqref="AE556">
    <cfRule type="expression" dxfId="2409" priority="1253">
      <formula>IF(RIGHT(TEXT(AE556,"0.#"),1)=".",FALSE,TRUE)</formula>
    </cfRule>
    <cfRule type="expression" dxfId="2408" priority="1254">
      <formula>IF(RIGHT(TEXT(AE556,"0.#"),1)=".",TRUE,FALSE)</formula>
    </cfRule>
  </conditionalFormatting>
  <conditionalFormatting sqref="AE557">
    <cfRule type="expression" dxfId="2407" priority="1251">
      <formula>IF(RIGHT(TEXT(AE557,"0.#"),1)=".",FALSE,TRUE)</formula>
    </cfRule>
    <cfRule type="expression" dxfId="2406" priority="1252">
      <formula>IF(RIGHT(TEXT(AE557,"0.#"),1)=".",TRUE,FALSE)</formula>
    </cfRule>
  </conditionalFormatting>
  <conditionalFormatting sqref="AE558">
    <cfRule type="expression" dxfId="2405" priority="1249">
      <formula>IF(RIGHT(TEXT(AE558,"0.#"),1)=".",FALSE,TRUE)</formula>
    </cfRule>
    <cfRule type="expression" dxfId="2404" priority="1250">
      <formula>IF(RIGHT(TEXT(AE558,"0.#"),1)=".",TRUE,FALSE)</formula>
    </cfRule>
  </conditionalFormatting>
  <conditionalFormatting sqref="AU556">
    <cfRule type="expression" dxfId="2403" priority="1241">
      <formula>IF(RIGHT(TEXT(AU556,"0.#"),1)=".",FALSE,TRUE)</formula>
    </cfRule>
    <cfRule type="expression" dxfId="2402" priority="1242">
      <formula>IF(RIGHT(TEXT(AU556,"0.#"),1)=".",TRUE,FALSE)</formula>
    </cfRule>
  </conditionalFormatting>
  <conditionalFormatting sqref="AU557">
    <cfRule type="expression" dxfId="2401" priority="1239">
      <formula>IF(RIGHT(TEXT(AU557,"0.#"),1)=".",FALSE,TRUE)</formula>
    </cfRule>
    <cfRule type="expression" dxfId="2400" priority="1240">
      <formula>IF(RIGHT(TEXT(AU557,"0.#"),1)=".",TRUE,FALSE)</formula>
    </cfRule>
  </conditionalFormatting>
  <conditionalFormatting sqref="AU558">
    <cfRule type="expression" dxfId="2399" priority="1237">
      <formula>IF(RIGHT(TEXT(AU558,"0.#"),1)=".",FALSE,TRUE)</formula>
    </cfRule>
    <cfRule type="expression" dxfId="2398" priority="1238">
      <formula>IF(RIGHT(TEXT(AU558,"0.#"),1)=".",TRUE,FALSE)</formula>
    </cfRule>
  </conditionalFormatting>
  <conditionalFormatting sqref="AQ557">
    <cfRule type="expression" dxfId="2397" priority="1229">
      <formula>IF(RIGHT(TEXT(AQ557,"0.#"),1)=".",FALSE,TRUE)</formula>
    </cfRule>
    <cfRule type="expression" dxfId="2396" priority="1230">
      <formula>IF(RIGHT(TEXT(AQ557,"0.#"),1)=".",TRUE,FALSE)</formula>
    </cfRule>
  </conditionalFormatting>
  <conditionalFormatting sqref="AQ558">
    <cfRule type="expression" dxfId="2395" priority="1227">
      <formula>IF(RIGHT(TEXT(AQ558,"0.#"),1)=".",FALSE,TRUE)</formula>
    </cfRule>
    <cfRule type="expression" dxfId="2394" priority="1228">
      <formula>IF(RIGHT(TEXT(AQ558,"0.#"),1)=".",TRUE,FALSE)</formula>
    </cfRule>
  </conditionalFormatting>
  <conditionalFormatting sqref="AQ556">
    <cfRule type="expression" dxfId="2393" priority="1225">
      <formula>IF(RIGHT(TEXT(AQ556,"0.#"),1)=".",FALSE,TRUE)</formula>
    </cfRule>
    <cfRule type="expression" dxfId="2392" priority="1226">
      <formula>IF(RIGHT(TEXT(AQ556,"0.#"),1)=".",TRUE,FALSE)</formula>
    </cfRule>
  </conditionalFormatting>
  <conditionalFormatting sqref="AE561">
    <cfRule type="expression" dxfId="2391" priority="1223">
      <formula>IF(RIGHT(TEXT(AE561,"0.#"),1)=".",FALSE,TRUE)</formula>
    </cfRule>
    <cfRule type="expression" dxfId="2390" priority="1224">
      <formula>IF(RIGHT(TEXT(AE561,"0.#"),1)=".",TRUE,FALSE)</formula>
    </cfRule>
  </conditionalFormatting>
  <conditionalFormatting sqref="AE562">
    <cfRule type="expression" dxfId="2389" priority="1221">
      <formula>IF(RIGHT(TEXT(AE562,"0.#"),1)=".",FALSE,TRUE)</formula>
    </cfRule>
    <cfRule type="expression" dxfId="2388" priority="1222">
      <formula>IF(RIGHT(TEXT(AE562,"0.#"),1)=".",TRUE,FALSE)</formula>
    </cfRule>
  </conditionalFormatting>
  <conditionalFormatting sqref="AE563">
    <cfRule type="expression" dxfId="2387" priority="1219">
      <formula>IF(RIGHT(TEXT(AE563,"0.#"),1)=".",FALSE,TRUE)</formula>
    </cfRule>
    <cfRule type="expression" dxfId="2386" priority="1220">
      <formula>IF(RIGHT(TEXT(AE563,"0.#"),1)=".",TRUE,FALSE)</formula>
    </cfRule>
  </conditionalFormatting>
  <conditionalFormatting sqref="AL1110:AO1139">
    <cfRule type="expression" dxfId="2385" priority="2875">
      <formula>IF(AND(AL1110&gt;=0, RIGHT(TEXT(AL1110,"0.#"),1)&lt;&gt;"."),TRUE,FALSE)</formula>
    </cfRule>
    <cfRule type="expression" dxfId="2384" priority="2876">
      <formula>IF(AND(AL1110&gt;=0, RIGHT(TEXT(AL1110,"0.#"),1)="."),TRUE,FALSE)</formula>
    </cfRule>
    <cfRule type="expression" dxfId="2383" priority="2877">
      <formula>IF(AND(AL1110&lt;0, RIGHT(TEXT(AL1110,"0.#"),1)&lt;&gt;"."),TRUE,FALSE)</formula>
    </cfRule>
    <cfRule type="expression" dxfId="2382" priority="2878">
      <formula>IF(AND(AL1110&lt;0, RIGHT(TEXT(AL1110,"0.#"),1)="."),TRUE,FALSE)</formula>
    </cfRule>
  </conditionalFormatting>
  <conditionalFormatting sqref="Y1110:Y1139">
    <cfRule type="expression" dxfId="2381" priority="2873">
      <formula>IF(RIGHT(TEXT(Y1110,"0.#"),1)=".",FALSE,TRUE)</formula>
    </cfRule>
    <cfRule type="expression" dxfId="2380" priority="2874">
      <formula>IF(RIGHT(TEXT(Y1110,"0.#"),1)=".",TRUE,FALSE)</formula>
    </cfRule>
  </conditionalFormatting>
  <conditionalFormatting sqref="AQ553">
    <cfRule type="expression" dxfId="2379" priority="1257">
      <formula>IF(RIGHT(TEXT(AQ553,"0.#"),1)=".",FALSE,TRUE)</formula>
    </cfRule>
    <cfRule type="expression" dxfId="2378" priority="1258">
      <formula>IF(RIGHT(TEXT(AQ553,"0.#"),1)=".",TRUE,FALSE)</formula>
    </cfRule>
  </conditionalFormatting>
  <conditionalFormatting sqref="AU552">
    <cfRule type="expression" dxfId="2377" priority="1269">
      <formula>IF(RIGHT(TEXT(AU552,"0.#"),1)=".",FALSE,TRUE)</formula>
    </cfRule>
    <cfRule type="expression" dxfId="2376" priority="1270">
      <formula>IF(RIGHT(TEXT(AU552,"0.#"),1)=".",TRUE,FALSE)</formula>
    </cfRule>
  </conditionalFormatting>
  <conditionalFormatting sqref="AE552">
    <cfRule type="expression" dxfId="2375" priority="1281">
      <formula>IF(RIGHT(TEXT(AE552,"0.#"),1)=".",FALSE,TRUE)</formula>
    </cfRule>
    <cfRule type="expression" dxfId="2374" priority="1282">
      <formula>IF(RIGHT(TEXT(AE552,"0.#"),1)=".",TRUE,FALSE)</formula>
    </cfRule>
  </conditionalFormatting>
  <conditionalFormatting sqref="AQ548">
    <cfRule type="expression" dxfId="2373" priority="1287">
      <formula>IF(RIGHT(TEXT(AQ548,"0.#"),1)=".",FALSE,TRUE)</formula>
    </cfRule>
    <cfRule type="expression" dxfId="2372" priority="1288">
      <formula>IF(RIGHT(TEXT(AQ548,"0.#"),1)=".",TRUE,FALSE)</formula>
    </cfRule>
  </conditionalFormatting>
  <conditionalFormatting sqref="AL845:AO846">
    <cfRule type="expression" dxfId="2371" priority="2827">
      <formula>IF(AND(AL845&gt;=0, RIGHT(TEXT(AL845,"0.#"),1)&lt;&gt;"."),TRUE,FALSE)</formula>
    </cfRule>
    <cfRule type="expression" dxfId="2370" priority="2828">
      <formula>IF(AND(AL845&gt;=0, RIGHT(TEXT(AL845,"0.#"),1)="."),TRUE,FALSE)</formula>
    </cfRule>
    <cfRule type="expression" dxfId="2369" priority="2829">
      <formula>IF(AND(AL845&lt;0, RIGHT(TEXT(AL845,"0.#"),1)&lt;&gt;"."),TRUE,FALSE)</formula>
    </cfRule>
    <cfRule type="expression" dxfId="2368" priority="2830">
      <formula>IF(AND(AL845&lt;0, RIGHT(TEXT(AL845,"0.#"),1)="."),TRUE,FALSE)</formula>
    </cfRule>
  </conditionalFormatting>
  <conditionalFormatting sqref="Y845:Y846">
    <cfRule type="expression" dxfId="2367" priority="2825">
      <formula>IF(RIGHT(TEXT(Y845,"0.#"),1)=".",FALSE,TRUE)</formula>
    </cfRule>
    <cfRule type="expression" dxfId="2366" priority="2826">
      <formula>IF(RIGHT(TEXT(Y845,"0.#"),1)=".",TRUE,FALSE)</formula>
    </cfRule>
  </conditionalFormatting>
  <conditionalFormatting sqref="AE492">
    <cfRule type="expression" dxfId="2365" priority="1613">
      <formula>IF(RIGHT(TEXT(AE492,"0.#"),1)=".",FALSE,TRUE)</formula>
    </cfRule>
    <cfRule type="expression" dxfId="2364" priority="1614">
      <formula>IF(RIGHT(TEXT(AE492,"0.#"),1)=".",TRUE,FALSE)</formula>
    </cfRule>
  </conditionalFormatting>
  <conditionalFormatting sqref="AE493">
    <cfRule type="expression" dxfId="2363" priority="1611">
      <formula>IF(RIGHT(TEXT(AE493,"0.#"),1)=".",FALSE,TRUE)</formula>
    </cfRule>
    <cfRule type="expression" dxfId="2362" priority="1612">
      <formula>IF(RIGHT(TEXT(AE493,"0.#"),1)=".",TRUE,FALSE)</formula>
    </cfRule>
  </conditionalFormatting>
  <conditionalFormatting sqref="AE494">
    <cfRule type="expression" dxfId="2361" priority="1609">
      <formula>IF(RIGHT(TEXT(AE494,"0.#"),1)=".",FALSE,TRUE)</formula>
    </cfRule>
    <cfRule type="expression" dxfId="2360" priority="1610">
      <formula>IF(RIGHT(TEXT(AE494,"0.#"),1)=".",TRUE,FALSE)</formula>
    </cfRule>
  </conditionalFormatting>
  <conditionalFormatting sqref="AQ493">
    <cfRule type="expression" dxfId="2359" priority="1589">
      <formula>IF(RIGHT(TEXT(AQ493,"0.#"),1)=".",FALSE,TRUE)</formula>
    </cfRule>
    <cfRule type="expression" dxfId="2358" priority="1590">
      <formula>IF(RIGHT(TEXT(AQ493,"0.#"),1)=".",TRUE,FALSE)</formula>
    </cfRule>
  </conditionalFormatting>
  <conditionalFormatting sqref="AQ494">
    <cfRule type="expression" dxfId="2357" priority="1587">
      <formula>IF(RIGHT(TEXT(AQ494,"0.#"),1)=".",FALSE,TRUE)</formula>
    </cfRule>
    <cfRule type="expression" dxfId="2356" priority="1588">
      <formula>IF(RIGHT(TEXT(AQ494,"0.#"),1)=".",TRUE,FALSE)</formula>
    </cfRule>
  </conditionalFormatting>
  <conditionalFormatting sqref="AQ492">
    <cfRule type="expression" dxfId="2355" priority="1585">
      <formula>IF(RIGHT(TEXT(AQ492,"0.#"),1)=".",FALSE,TRUE)</formula>
    </cfRule>
    <cfRule type="expression" dxfId="2354" priority="1586">
      <formula>IF(RIGHT(TEXT(AQ492,"0.#"),1)=".",TRUE,FALSE)</formula>
    </cfRule>
  </conditionalFormatting>
  <conditionalFormatting sqref="AU494">
    <cfRule type="expression" dxfId="2353" priority="1597">
      <formula>IF(RIGHT(TEXT(AU494,"0.#"),1)=".",FALSE,TRUE)</formula>
    </cfRule>
    <cfRule type="expression" dxfId="2352" priority="1598">
      <formula>IF(RIGHT(TEXT(AU494,"0.#"),1)=".",TRUE,FALSE)</formula>
    </cfRule>
  </conditionalFormatting>
  <conditionalFormatting sqref="AU492">
    <cfRule type="expression" dxfId="2351" priority="1601">
      <formula>IF(RIGHT(TEXT(AU492,"0.#"),1)=".",FALSE,TRUE)</formula>
    </cfRule>
    <cfRule type="expression" dxfId="2350" priority="1602">
      <formula>IF(RIGHT(TEXT(AU492,"0.#"),1)=".",TRUE,FALSE)</formula>
    </cfRule>
  </conditionalFormatting>
  <conditionalFormatting sqref="AU493">
    <cfRule type="expression" dxfId="2349" priority="1599">
      <formula>IF(RIGHT(TEXT(AU493,"0.#"),1)=".",FALSE,TRUE)</formula>
    </cfRule>
    <cfRule type="expression" dxfId="2348" priority="1600">
      <formula>IF(RIGHT(TEXT(AU493,"0.#"),1)=".",TRUE,FALSE)</formula>
    </cfRule>
  </conditionalFormatting>
  <conditionalFormatting sqref="AU583">
    <cfRule type="expression" dxfId="2347" priority="1117">
      <formula>IF(RIGHT(TEXT(AU583,"0.#"),1)=".",FALSE,TRUE)</formula>
    </cfRule>
    <cfRule type="expression" dxfId="2346" priority="1118">
      <formula>IF(RIGHT(TEXT(AU583,"0.#"),1)=".",TRUE,FALSE)</formula>
    </cfRule>
  </conditionalFormatting>
  <conditionalFormatting sqref="AU582">
    <cfRule type="expression" dxfId="2345" priority="1119">
      <formula>IF(RIGHT(TEXT(AU582,"0.#"),1)=".",FALSE,TRUE)</formula>
    </cfRule>
    <cfRule type="expression" dxfId="2344" priority="1120">
      <formula>IF(RIGHT(TEXT(AU582,"0.#"),1)=".",TRUE,FALSE)</formula>
    </cfRule>
  </conditionalFormatting>
  <conditionalFormatting sqref="AE499">
    <cfRule type="expression" dxfId="2343" priority="1579">
      <formula>IF(RIGHT(TEXT(AE499,"0.#"),1)=".",FALSE,TRUE)</formula>
    </cfRule>
    <cfRule type="expression" dxfId="2342" priority="1580">
      <formula>IF(RIGHT(TEXT(AE499,"0.#"),1)=".",TRUE,FALSE)</formula>
    </cfRule>
  </conditionalFormatting>
  <conditionalFormatting sqref="AE497">
    <cfRule type="expression" dxfId="2341" priority="1583">
      <formula>IF(RIGHT(TEXT(AE497,"0.#"),1)=".",FALSE,TRUE)</formula>
    </cfRule>
    <cfRule type="expression" dxfId="2340" priority="1584">
      <formula>IF(RIGHT(TEXT(AE497,"0.#"),1)=".",TRUE,FALSE)</formula>
    </cfRule>
  </conditionalFormatting>
  <conditionalFormatting sqref="AE498">
    <cfRule type="expression" dxfId="2339" priority="1581">
      <formula>IF(RIGHT(TEXT(AE498,"0.#"),1)=".",FALSE,TRUE)</formula>
    </cfRule>
    <cfRule type="expression" dxfId="2338" priority="1582">
      <formula>IF(RIGHT(TEXT(AE498,"0.#"),1)=".",TRUE,FALSE)</formula>
    </cfRule>
  </conditionalFormatting>
  <conditionalFormatting sqref="AU499">
    <cfRule type="expression" dxfId="2337" priority="1567">
      <formula>IF(RIGHT(TEXT(AU499,"0.#"),1)=".",FALSE,TRUE)</formula>
    </cfRule>
    <cfRule type="expression" dxfId="2336" priority="1568">
      <formula>IF(RIGHT(TEXT(AU499,"0.#"),1)=".",TRUE,FALSE)</formula>
    </cfRule>
  </conditionalFormatting>
  <conditionalFormatting sqref="AU497">
    <cfRule type="expression" dxfId="2335" priority="1571">
      <formula>IF(RIGHT(TEXT(AU497,"0.#"),1)=".",FALSE,TRUE)</formula>
    </cfRule>
    <cfRule type="expression" dxfId="2334" priority="1572">
      <formula>IF(RIGHT(TEXT(AU497,"0.#"),1)=".",TRUE,FALSE)</formula>
    </cfRule>
  </conditionalFormatting>
  <conditionalFormatting sqref="AU498">
    <cfRule type="expression" dxfId="2333" priority="1569">
      <formula>IF(RIGHT(TEXT(AU498,"0.#"),1)=".",FALSE,TRUE)</formula>
    </cfRule>
    <cfRule type="expression" dxfId="2332" priority="1570">
      <formula>IF(RIGHT(TEXT(AU498,"0.#"),1)=".",TRUE,FALSE)</formula>
    </cfRule>
  </conditionalFormatting>
  <conditionalFormatting sqref="AQ497">
    <cfRule type="expression" dxfId="2331" priority="1555">
      <formula>IF(RIGHT(TEXT(AQ497,"0.#"),1)=".",FALSE,TRUE)</formula>
    </cfRule>
    <cfRule type="expression" dxfId="2330" priority="1556">
      <formula>IF(RIGHT(TEXT(AQ497,"0.#"),1)=".",TRUE,FALSE)</formula>
    </cfRule>
  </conditionalFormatting>
  <conditionalFormatting sqref="AQ498">
    <cfRule type="expression" dxfId="2329" priority="1559">
      <formula>IF(RIGHT(TEXT(AQ498,"0.#"),1)=".",FALSE,TRUE)</formula>
    </cfRule>
    <cfRule type="expression" dxfId="2328" priority="1560">
      <formula>IF(RIGHT(TEXT(AQ498,"0.#"),1)=".",TRUE,FALSE)</formula>
    </cfRule>
  </conditionalFormatting>
  <conditionalFormatting sqref="AQ499">
    <cfRule type="expression" dxfId="2327" priority="1557">
      <formula>IF(RIGHT(TEXT(AQ499,"0.#"),1)=".",FALSE,TRUE)</formula>
    </cfRule>
    <cfRule type="expression" dxfId="2326" priority="1558">
      <formula>IF(RIGHT(TEXT(AQ499,"0.#"),1)=".",TRUE,FALSE)</formula>
    </cfRule>
  </conditionalFormatting>
  <conditionalFormatting sqref="AE504">
    <cfRule type="expression" dxfId="2325" priority="1549">
      <formula>IF(RIGHT(TEXT(AE504,"0.#"),1)=".",FALSE,TRUE)</formula>
    </cfRule>
    <cfRule type="expression" dxfId="2324" priority="1550">
      <formula>IF(RIGHT(TEXT(AE504,"0.#"),1)=".",TRUE,FALSE)</formula>
    </cfRule>
  </conditionalFormatting>
  <conditionalFormatting sqref="AE502">
    <cfRule type="expression" dxfId="2323" priority="1553">
      <formula>IF(RIGHT(TEXT(AE502,"0.#"),1)=".",FALSE,TRUE)</formula>
    </cfRule>
    <cfRule type="expression" dxfId="2322" priority="1554">
      <formula>IF(RIGHT(TEXT(AE502,"0.#"),1)=".",TRUE,FALSE)</formula>
    </cfRule>
  </conditionalFormatting>
  <conditionalFormatting sqref="AE503">
    <cfRule type="expression" dxfId="2321" priority="1551">
      <formula>IF(RIGHT(TEXT(AE503,"0.#"),1)=".",FALSE,TRUE)</formula>
    </cfRule>
    <cfRule type="expression" dxfId="2320" priority="1552">
      <formula>IF(RIGHT(TEXT(AE503,"0.#"),1)=".",TRUE,FALSE)</formula>
    </cfRule>
  </conditionalFormatting>
  <conditionalFormatting sqref="AU504">
    <cfRule type="expression" dxfId="2319" priority="1537">
      <formula>IF(RIGHT(TEXT(AU504,"0.#"),1)=".",FALSE,TRUE)</formula>
    </cfRule>
    <cfRule type="expression" dxfId="2318" priority="1538">
      <formula>IF(RIGHT(TEXT(AU504,"0.#"),1)=".",TRUE,FALSE)</formula>
    </cfRule>
  </conditionalFormatting>
  <conditionalFormatting sqref="AU502">
    <cfRule type="expression" dxfId="2317" priority="1541">
      <formula>IF(RIGHT(TEXT(AU502,"0.#"),1)=".",FALSE,TRUE)</formula>
    </cfRule>
    <cfRule type="expression" dxfId="2316" priority="1542">
      <formula>IF(RIGHT(TEXT(AU502,"0.#"),1)=".",TRUE,FALSE)</formula>
    </cfRule>
  </conditionalFormatting>
  <conditionalFormatting sqref="AU503">
    <cfRule type="expression" dxfId="2315" priority="1539">
      <formula>IF(RIGHT(TEXT(AU503,"0.#"),1)=".",FALSE,TRUE)</formula>
    </cfRule>
    <cfRule type="expression" dxfId="2314" priority="1540">
      <formula>IF(RIGHT(TEXT(AU503,"0.#"),1)=".",TRUE,FALSE)</formula>
    </cfRule>
  </conditionalFormatting>
  <conditionalFormatting sqref="AQ502">
    <cfRule type="expression" dxfId="2313" priority="1525">
      <formula>IF(RIGHT(TEXT(AQ502,"0.#"),1)=".",FALSE,TRUE)</formula>
    </cfRule>
    <cfRule type="expression" dxfId="2312" priority="1526">
      <formula>IF(RIGHT(TEXT(AQ502,"0.#"),1)=".",TRUE,FALSE)</formula>
    </cfRule>
  </conditionalFormatting>
  <conditionalFormatting sqref="AQ503">
    <cfRule type="expression" dxfId="2311" priority="1529">
      <formula>IF(RIGHT(TEXT(AQ503,"0.#"),1)=".",FALSE,TRUE)</formula>
    </cfRule>
    <cfRule type="expression" dxfId="2310" priority="1530">
      <formula>IF(RIGHT(TEXT(AQ503,"0.#"),1)=".",TRUE,FALSE)</formula>
    </cfRule>
  </conditionalFormatting>
  <conditionalFormatting sqref="AQ504">
    <cfRule type="expression" dxfId="2309" priority="1527">
      <formula>IF(RIGHT(TEXT(AQ504,"0.#"),1)=".",FALSE,TRUE)</formula>
    </cfRule>
    <cfRule type="expression" dxfId="2308" priority="1528">
      <formula>IF(RIGHT(TEXT(AQ504,"0.#"),1)=".",TRUE,FALSE)</formula>
    </cfRule>
  </conditionalFormatting>
  <conditionalFormatting sqref="AE509">
    <cfRule type="expression" dxfId="2307" priority="1519">
      <formula>IF(RIGHT(TEXT(AE509,"0.#"),1)=".",FALSE,TRUE)</formula>
    </cfRule>
    <cfRule type="expression" dxfId="2306" priority="1520">
      <formula>IF(RIGHT(TEXT(AE509,"0.#"),1)=".",TRUE,FALSE)</formula>
    </cfRule>
  </conditionalFormatting>
  <conditionalFormatting sqref="AE507">
    <cfRule type="expression" dxfId="2305" priority="1523">
      <formula>IF(RIGHT(TEXT(AE507,"0.#"),1)=".",FALSE,TRUE)</formula>
    </cfRule>
    <cfRule type="expression" dxfId="2304" priority="1524">
      <formula>IF(RIGHT(TEXT(AE507,"0.#"),1)=".",TRUE,FALSE)</formula>
    </cfRule>
  </conditionalFormatting>
  <conditionalFormatting sqref="AE508">
    <cfRule type="expression" dxfId="2303" priority="1521">
      <formula>IF(RIGHT(TEXT(AE508,"0.#"),1)=".",FALSE,TRUE)</formula>
    </cfRule>
    <cfRule type="expression" dxfId="2302" priority="1522">
      <formula>IF(RIGHT(TEXT(AE508,"0.#"),1)=".",TRUE,FALSE)</formula>
    </cfRule>
  </conditionalFormatting>
  <conditionalFormatting sqref="AU509">
    <cfRule type="expression" dxfId="2301" priority="1507">
      <formula>IF(RIGHT(TEXT(AU509,"0.#"),1)=".",FALSE,TRUE)</formula>
    </cfRule>
    <cfRule type="expression" dxfId="2300" priority="1508">
      <formula>IF(RIGHT(TEXT(AU509,"0.#"),1)=".",TRUE,FALSE)</formula>
    </cfRule>
  </conditionalFormatting>
  <conditionalFormatting sqref="AU507">
    <cfRule type="expression" dxfId="2299" priority="1511">
      <formula>IF(RIGHT(TEXT(AU507,"0.#"),1)=".",FALSE,TRUE)</formula>
    </cfRule>
    <cfRule type="expression" dxfId="2298" priority="1512">
      <formula>IF(RIGHT(TEXT(AU507,"0.#"),1)=".",TRUE,FALSE)</formula>
    </cfRule>
  </conditionalFormatting>
  <conditionalFormatting sqref="AU508">
    <cfRule type="expression" dxfId="2297" priority="1509">
      <formula>IF(RIGHT(TEXT(AU508,"0.#"),1)=".",FALSE,TRUE)</formula>
    </cfRule>
    <cfRule type="expression" dxfId="2296" priority="1510">
      <formula>IF(RIGHT(TEXT(AU508,"0.#"),1)=".",TRUE,FALSE)</formula>
    </cfRule>
  </conditionalFormatting>
  <conditionalFormatting sqref="AQ507">
    <cfRule type="expression" dxfId="2295" priority="1495">
      <formula>IF(RIGHT(TEXT(AQ507,"0.#"),1)=".",FALSE,TRUE)</formula>
    </cfRule>
    <cfRule type="expression" dxfId="2294" priority="1496">
      <formula>IF(RIGHT(TEXT(AQ507,"0.#"),1)=".",TRUE,FALSE)</formula>
    </cfRule>
  </conditionalFormatting>
  <conditionalFormatting sqref="AQ508">
    <cfRule type="expression" dxfId="2293" priority="1499">
      <formula>IF(RIGHT(TEXT(AQ508,"0.#"),1)=".",FALSE,TRUE)</formula>
    </cfRule>
    <cfRule type="expression" dxfId="2292" priority="1500">
      <formula>IF(RIGHT(TEXT(AQ508,"0.#"),1)=".",TRUE,FALSE)</formula>
    </cfRule>
  </conditionalFormatting>
  <conditionalFormatting sqref="AQ509">
    <cfRule type="expression" dxfId="2291" priority="1497">
      <formula>IF(RIGHT(TEXT(AQ509,"0.#"),1)=".",FALSE,TRUE)</formula>
    </cfRule>
    <cfRule type="expression" dxfId="2290" priority="1498">
      <formula>IF(RIGHT(TEXT(AQ509,"0.#"),1)=".",TRUE,FALSE)</formula>
    </cfRule>
  </conditionalFormatting>
  <conditionalFormatting sqref="AE465">
    <cfRule type="expression" dxfId="2289" priority="1789">
      <formula>IF(RIGHT(TEXT(AE465,"0.#"),1)=".",FALSE,TRUE)</formula>
    </cfRule>
    <cfRule type="expression" dxfId="2288" priority="1790">
      <formula>IF(RIGHT(TEXT(AE465,"0.#"),1)=".",TRUE,FALSE)</formula>
    </cfRule>
  </conditionalFormatting>
  <conditionalFormatting sqref="AE463">
    <cfRule type="expression" dxfId="2287" priority="1793">
      <formula>IF(RIGHT(TEXT(AE463,"0.#"),1)=".",FALSE,TRUE)</formula>
    </cfRule>
    <cfRule type="expression" dxfId="2286" priority="1794">
      <formula>IF(RIGHT(TEXT(AE463,"0.#"),1)=".",TRUE,FALSE)</formula>
    </cfRule>
  </conditionalFormatting>
  <conditionalFormatting sqref="AE464">
    <cfRule type="expression" dxfId="2285" priority="1791">
      <formula>IF(RIGHT(TEXT(AE464,"0.#"),1)=".",FALSE,TRUE)</formula>
    </cfRule>
    <cfRule type="expression" dxfId="2284" priority="1792">
      <formula>IF(RIGHT(TEXT(AE464,"0.#"),1)=".",TRUE,FALSE)</formula>
    </cfRule>
  </conditionalFormatting>
  <conditionalFormatting sqref="AM465">
    <cfRule type="expression" dxfId="2283" priority="1783">
      <formula>IF(RIGHT(TEXT(AM465,"0.#"),1)=".",FALSE,TRUE)</formula>
    </cfRule>
    <cfRule type="expression" dxfId="2282" priority="1784">
      <formula>IF(RIGHT(TEXT(AM465,"0.#"),1)=".",TRUE,FALSE)</formula>
    </cfRule>
  </conditionalFormatting>
  <conditionalFormatting sqref="AM463">
    <cfRule type="expression" dxfId="2281" priority="1787">
      <formula>IF(RIGHT(TEXT(AM463,"0.#"),1)=".",FALSE,TRUE)</formula>
    </cfRule>
    <cfRule type="expression" dxfId="2280" priority="1788">
      <formula>IF(RIGHT(TEXT(AM463,"0.#"),1)=".",TRUE,FALSE)</formula>
    </cfRule>
  </conditionalFormatting>
  <conditionalFormatting sqref="AM464">
    <cfRule type="expression" dxfId="2279" priority="1785">
      <formula>IF(RIGHT(TEXT(AM464,"0.#"),1)=".",FALSE,TRUE)</formula>
    </cfRule>
    <cfRule type="expression" dxfId="2278" priority="1786">
      <formula>IF(RIGHT(TEXT(AM464,"0.#"),1)=".",TRUE,FALSE)</formula>
    </cfRule>
  </conditionalFormatting>
  <conditionalFormatting sqref="AU465">
    <cfRule type="expression" dxfId="2277" priority="1777">
      <formula>IF(RIGHT(TEXT(AU465,"0.#"),1)=".",FALSE,TRUE)</formula>
    </cfRule>
    <cfRule type="expression" dxfId="2276" priority="1778">
      <formula>IF(RIGHT(TEXT(AU465,"0.#"),1)=".",TRUE,FALSE)</formula>
    </cfRule>
  </conditionalFormatting>
  <conditionalFormatting sqref="AU463">
    <cfRule type="expression" dxfId="2275" priority="1781">
      <formula>IF(RIGHT(TEXT(AU463,"0.#"),1)=".",FALSE,TRUE)</formula>
    </cfRule>
    <cfRule type="expression" dxfId="2274" priority="1782">
      <formula>IF(RIGHT(TEXT(AU463,"0.#"),1)=".",TRUE,FALSE)</formula>
    </cfRule>
  </conditionalFormatting>
  <conditionalFormatting sqref="AU464">
    <cfRule type="expression" dxfId="2273" priority="1779">
      <formula>IF(RIGHT(TEXT(AU464,"0.#"),1)=".",FALSE,TRUE)</formula>
    </cfRule>
    <cfRule type="expression" dxfId="2272" priority="1780">
      <formula>IF(RIGHT(TEXT(AU464,"0.#"),1)=".",TRUE,FALSE)</formula>
    </cfRule>
  </conditionalFormatting>
  <conditionalFormatting sqref="AI465">
    <cfRule type="expression" dxfId="2271" priority="1771">
      <formula>IF(RIGHT(TEXT(AI465,"0.#"),1)=".",FALSE,TRUE)</formula>
    </cfRule>
    <cfRule type="expression" dxfId="2270" priority="1772">
      <formula>IF(RIGHT(TEXT(AI465,"0.#"),1)=".",TRUE,FALSE)</formula>
    </cfRule>
  </conditionalFormatting>
  <conditionalFormatting sqref="AI463">
    <cfRule type="expression" dxfId="2269" priority="1775">
      <formula>IF(RIGHT(TEXT(AI463,"0.#"),1)=".",FALSE,TRUE)</formula>
    </cfRule>
    <cfRule type="expression" dxfId="2268" priority="1776">
      <formula>IF(RIGHT(TEXT(AI463,"0.#"),1)=".",TRUE,FALSE)</formula>
    </cfRule>
  </conditionalFormatting>
  <conditionalFormatting sqref="AI464">
    <cfRule type="expression" dxfId="2267" priority="1773">
      <formula>IF(RIGHT(TEXT(AI464,"0.#"),1)=".",FALSE,TRUE)</formula>
    </cfRule>
    <cfRule type="expression" dxfId="2266" priority="1774">
      <formula>IF(RIGHT(TEXT(AI464,"0.#"),1)=".",TRUE,FALSE)</formula>
    </cfRule>
  </conditionalFormatting>
  <conditionalFormatting sqref="AQ463">
    <cfRule type="expression" dxfId="2265" priority="1765">
      <formula>IF(RIGHT(TEXT(AQ463,"0.#"),1)=".",FALSE,TRUE)</formula>
    </cfRule>
    <cfRule type="expression" dxfId="2264" priority="1766">
      <formula>IF(RIGHT(TEXT(AQ463,"0.#"),1)=".",TRUE,FALSE)</formula>
    </cfRule>
  </conditionalFormatting>
  <conditionalFormatting sqref="AQ464">
    <cfRule type="expression" dxfId="2263" priority="1769">
      <formula>IF(RIGHT(TEXT(AQ464,"0.#"),1)=".",FALSE,TRUE)</formula>
    </cfRule>
    <cfRule type="expression" dxfId="2262" priority="1770">
      <formula>IF(RIGHT(TEXT(AQ464,"0.#"),1)=".",TRUE,FALSE)</formula>
    </cfRule>
  </conditionalFormatting>
  <conditionalFormatting sqref="AQ465">
    <cfRule type="expression" dxfId="2261" priority="1767">
      <formula>IF(RIGHT(TEXT(AQ465,"0.#"),1)=".",FALSE,TRUE)</formula>
    </cfRule>
    <cfRule type="expression" dxfId="2260" priority="1768">
      <formula>IF(RIGHT(TEXT(AQ465,"0.#"),1)=".",TRUE,FALSE)</formula>
    </cfRule>
  </conditionalFormatting>
  <conditionalFormatting sqref="AE470">
    <cfRule type="expression" dxfId="2259" priority="1759">
      <formula>IF(RIGHT(TEXT(AE470,"0.#"),1)=".",FALSE,TRUE)</formula>
    </cfRule>
    <cfRule type="expression" dxfId="2258" priority="1760">
      <formula>IF(RIGHT(TEXT(AE470,"0.#"),1)=".",TRUE,FALSE)</formula>
    </cfRule>
  </conditionalFormatting>
  <conditionalFormatting sqref="AE468">
    <cfRule type="expression" dxfId="2257" priority="1763">
      <formula>IF(RIGHT(TEXT(AE468,"0.#"),1)=".",FALSE,TRUE)</formula>
    </cfRule>
    <cfRule type="expression" dxfId="2256" priority="1764">
      <formula>IF(RIGHT(TEXT(AE468,"0.#"),1)=".",TRUE,FALSE)</formula>
    </cfRule>
  </conditionalFormatting>
  <conditionalFormatting sqref="AE469">
    <cfRule type="expression" dxfId="2255" priority="1761">
      <formula>IF(RIGHT(TEXT(AE469,"0.#"),1)=".",FALSE,TRUE)</formula>
    </cfRule>
    <cfRule type="expression" dxfId="2254" priority="1762">
      <formula>IF(RIGHT(TEXT(AE469,"0.#"),1)=".",TRUE,FALSE)</formula>
    </cfRule>
  </conditionalFormatting>
  <conditionalFormatting sqref="AM470">
    <cfRule type="expression" dxfId="2253" priority="1753">
      <formula>IF(RIGHT(TEXT(AM470,"0.#"),1)=".",FALSE,TRUE)</formula>
    </cfRule>
    <cfRule type="expression" dxfId="2252" priority="1754">
      <formula>IF(RIGHT(TEXT(AM470,"0.#"),1)=".",TRUE,FALSE)</formula>
    </cfRule>
  </conditionalFormatting>
  <conditionalFormatting sqref="AM468">
    <cfRule type="expression" dxfId="2251" priority="1757">
      <formula>IF(RIGHT(TEXT(AM468,"0.#"),1)=".",FALSE,TRUE)</formula>
    </cfRule>
    <cfRule type="expression" dxfId="2250" priority="1758">
      <formula>IF(RIGHT(TEXT(AM468,"0.#"),1)=".",TRUE,FALSE)</formula>
    </cfRule>
  </conditionalFormatting>
  <conditionalFormatting sqref="AM469">
    <cfRule type="expression" dxfId="2249" priority="1755">
      <formula>IF(RIGHT(TEXT(AM469,"0.#"),1)=".",FALSE,TRUE)</formula>
    </cfRule>
    <cfRule type="expression" dxfId="2248" priority="1756">
      <formula>IF(RIGHT(TEXT(AM469,"0.#"),1)=".",TRUE,FALSE)</formula>
    </cfRule>
  </conditionalFormatting>
  <conditionalFormatting sqref="AU470">
    <cfRule type="expression" dxfId="2247" priority="1747">
      <formula>IF(RIGHT(TEXT(AU470,"0.#"),1)=".",FALSE,TRUE)</formula>
    </cfRule>
    <cfRule type="expression" dxfId="2246" priority="1748">
      <formula>IF(RIGHT(TEXT(AU470,"0.#"),1)=".",TRUE,FALSE)</formula>
    </cfRule>
  </conditionalFormatting>
  <conditionalFormatting sqref="AU468">
    <cfRule type="expression" dxfId="2245" priority="1751">
      <formula>IF(RIGHT(TEXT(AU468,"0.#"),1)=".",FALSE,TRUE)</formula>
    </cfRule>
    <cfRule type="expression" dxfId="2244" priority="1752">
      <formula>IF(RIGHT(TEXT(AU468,"0.#"),1)=".",TRUE,FALSE)</formula>
    </cfRule>
  </conditionalFormatting>
  <conditionalFormatting sqref="AU469">
    <cfRule type="expression" dxfId="2243" priority="1749">
      <formula>IF(RIGHT(TEXT(AU469,"0.#"),1)=".",FALSE,TRUE)</formula>
    </cfRule>
    <cfRule type="expression" dxfId="2242" priority="1750">
      <formula>IF(RIGHT(TEXT(AU469,"0.#"),1)=".",TRUE,FALSE)</formula>
    </cfRule>
  </conditionalFormatting>
  <conditionalFormatting sqref="AI470">
    <cfRule type="expression" dxfId="2241" priority="1741">
      <formula>IF(RIGHT(TEXT(AI470,"0.#"),1)=".",FALSE,TRUE)</formula>
    </cfRule>
    <cfRule type="expression" dxfId="2240" priority="1742">
      <formula>IF(RIGHT(TEXT(AI470,"0.#"),1)=".",TRUE,FALSE)</formula>
    </cfRule>
  </conditionalFormatting>
  <conditionalFormatting sqref="AI468">
    <cfRule type="expression" dxfId="2239" priority="1745">
      <formula>IF(RIGHT(TEXT(AI468,"0.#"),1)=".",FALSE,TRUE)</formula>
    </cfRule>
    <cfRule type="expression" dxfId="2238" priority="1746">
      <formula>IF(RIGHT(TEXT(AI468,"0.#"),1)=".",TRUE,FALSE)</formula>
    </cfRule>
  </conditionalFormatting>
  <conditionalFormatting sqref="AI469">
    <cfRule type="expression" dxfId="2237" priority="1743">
      <formula>IF(RIGHT(TEXT(AI469,"0.#"),1)=".",FALSE,TRUE)</formula>
    </cfRule>
    <cfRule type="expression" dxfId="2236" priority="1744">
      <formula>IF(RIGHT(TEXT(AI469,"0.#"),1)=".",TRUE,FALSE)</formula>
    </cfRule>
  </conditionalFormatting>
  <conditionalFormatting sqref="AQ468">
    <cfRule type="expression" dxfId="2235" priority="1735">
      <formula>IF(RIGHT(TEXT(AQ468,"0.#"),1)=".",FALSE,TRUE)</formula>
    </cfRule>
    <cfRule type="expression" dxfId="2234" priority="1736">
      <formula>IF(RIGHT(TEXT(AQ468,"0.#"),1)=".",TRUE,FALSE)</formula>
    </cfRule>
  </conditionalFormatting>
  <conditionalFormatting sqref="AQ469">
    <cfRule type="expression" dxfId="2233" priority="1739">
      <formula>IF(RIGHT(TEXT(AQ469,"0.#"),1)=".",FALSE,TRUE)</formula>
    </cfRule>
    <cfRule type="expression" dxfId="2232" priority="1740">
      <formula>IF(RIGHT(TEXT(AQ469,"0.#"),1)=".",TRUE,FALSE)</formula>
    </cfRule>
  </conditionalFormatting>
  <conditionalFormatting sqref="AQ470">
    <cfRule type="expression" dxfId="2231" priority="1737">
      <formula>IF(RIGHT(TEXT(AQ470,"0.#"),1)=".",FALSE,TRUE)</formula>
    </cfRule>
    <cfRule type="expression" dxfId="2230" priority="1738">
      <formula>IF(RIGHT(TEXT(AQ470,"0.#"),1)=".",TRUE,FALSE)</formula>
    </cfRule>
  </conditionalFormatting>
  <conditionalFormatting sqref="AE475">
    <cfRule type="expression" dxfId="2229" priority="1729">
      <formula>IF(RIGHT(TEXT(AE475,"0.#"),1)=".",FALSE,TRUE)</formula>
    </cfRule>
    <cfRule type="expression" dxfId="2228" priority="1730">
      <formula>IF(RIGHT(TEXT(AE475,"0.#"),1)=".",TRUE,FALSE)</formula>
    </cfRule>
  </conditionalFormatting>
  <conditionalFormatting sqref="AE473">
    <cfRule type="expression" dxfId="2227" priority="1733">
      <formula>IF(RIGHT(TEXT(AE473,"0.#"),1)=".",FALSE,TRUE)</formula>
    </cfRule>
    <cfRule type="expression" dxfId="2226" priority="1734">
      <formula>IF(RIGHT(TEXT(AE473,"0.#"),1)=".",TRUE,FALSE)</formula>
    </cfRule>
  </conditionalFormatting>
  <conditionalFormatting sqref="AE474">
    <cfRule type="expression" dxfId="2225" priority="1731">
      <formula>IF(RIGHT(TEXT(AE474,"0.#"),1)=".",FALSE,TRUE)</formula>
    </cfRule>
    <cfRule type="expression" dxfId="2224" priority="1732">
      <formula>IF(RIGHT(TEXT(AE474,"0.#"),1)=".",TRUE,FALSE)</formula>
    </cfRule>
  </conditionalFormatting>
  <conditionalFormatting sqref="AM475">
    <cfRule type="expression" dxfId="2223" priority="1723">
      <formula>IF(RIGHT(TEXT(AM475,"0.#"),1)=".",FALSE,TRUE)</formula>
    </cfRule>
    <cfRule type="expression" dxfId="2222" priority="1724">
      <formula>IF(RIGHT(TEXT(AM475,"0.#"),1)=".",TRUE,FALSE)</formula>
    </cfRule>
  </conditionalFormatting>
  <conditionalFormatting sqref="AM473">
    <cfRule type="expression" dxfId="2221" priority="1727">
      <formula>IF(RIGHT(TEXT(AM473,"0.#"),1)=".",FALSE,TRUE)</formula>
    </cfRule>
    <cfRule type="expression" dxfId="2220" priority="1728">
      <formula>IF(RIGHT(TEXT(AM473,"0.#"),1)=".",TRUE,FALSE)</formula>
    </cfRule>
  </conditionalFormatting>
  <conditionalFormatting sqref="AM474">
    <cfRule type="expression" dxfId="2219" priority="1725">
      <formula>IF(RIGHT(TEXT(AM474,"0.#"),1)=".",FALSE,TRUE)</formula>
    </cfRule>
    <cfRule type="expression" dxfId="2218" priority="1726">
      <formula>IF(RIGHT(TEXT(AM474,"0.#"),1)=".",TRUE,FALSE)</formula>
    </cfRule>
  </conditionalFormatting>
  <conditionalFormatting sqref="AU475">
    <cfRule type="expression" dxfId="2217" priority="1717">
      <formula>IF(RIGHT(TEXT(AU475,"0.#"),1)=".",FALSE,TRUE)</formula>
    </cfRule>
    <cfRule type="expression" dxfId="2216" priority="1718">
      <formula>IF(RIGHT(TEXT(AU475,"0.#"),1)=".",TRUE,FALSE)</formula>
    </cfRule>
  </conditionalFormatting>
  <conditionalFormatting sqref="AU473">
    <cfRule type="expression" dxfId="2215" priority="1721">
      <formula>IF(RIGHT(TEXT(AU473,"0.#"),1)=".",FALSE,TRUE)</formula>
    </cfRule>
    <cfRule type="expression" dxfId="2214" priority="1722">
      <formula>IF(RIGHT(TEXT(AU473,"0.#"),1)=".",TRUE,FALSE)</formula>
    </cfRule>
  </conditionalFormatting>
  <conditionalFormatting sqref="AU474">
    <cfRule type="expression" dxfId="2213" priority="1719">
      <formula>IF(RIGHT(TEXT(AU474,"0.#"),1)=".",FALSE,TRUE)</formula>
    </cfRule>
    <cfRule type="expression" dxfId="2212" priority="1720">
      <formula>IF(RIGHT(TEXT(AU474,"0.#"),1)=".",TRUE,FALSE)</formula>
    </cfRule>
  </conditionalFormatting>
  <conditionalFormatting sqref="AI475">
    <cfRule type="expression" dxfId="2211" priority="1711">
      <formula>IF(RIGHT(TEXT(AI475,"0.#"),1)=".",FALSE,TRUE)</formula>
    </cfRule>
    <cfRule type="expression" dxfId="2210" priority="1712">
      <formula>IF(RIGHT(TEXT(AI475,"0.#"),1)=".",TRUE,FALSE)</formula>
    </cfRule>
  </conditionalFormatting>
  <conditionalFormatting sqref="AI473">
    <cfRule type="expression" dxfId="2209" priority="1715">
      <formula>IF(RIGHT(TEXT(AI473,"0.#"),1)=".",FALSE,TRUE)</formula>
    </cfRule>
    <cfRule type="expression" dxfId="2208" priority="1716">
      <formula>IF(RIGHT(TEXT(AI473,"0.#"),1)=".",TRUE,FALSE)</formula>
    </cfRule>
  </conditionalFormatting>
  <conditionalFormatting sqref="AI474">
    <cfRule type="expression" dxfId="2207" priority="1713">
      <formula>IF(RIGHT(TEXT(AI474,"0.#"),1)=".",FALSE,TRUE)</formula>
    </cfRule>
    <cfRule type="expression" dxfId="2206" priority="1714">
      <formula>IF(RIGHT(TEXT(AI474,"0.#"),1)=".",TRUE,FALSE)</formula>
    </cfRule>
  </conditionalFormatting>
  <conditionalFormatting sqref="AQ473">
    <cfRule type="expression" dxfId="2205" priority="1705">
      <formula>IF(RIGHT(TEXT(AQ473,"0.#"),1)=".",FALSE,TRUE)</formula>
    </cfRule>
    <cfRule type="expression" dxfId="2204" priority="1706">
      <formula>IF(RIGHT(TEXT(AQ473,"0.#"),1)=".",TRUE,FALSE)</formula>
    </cfRule>
  </conditionalFormatting>
  <conditionalFormatting sqref="AQ474">
    <cfRule type="expression" dxfId="2203" priority="1709">
      <formula>IF(RIGHT(TEXT(AQ474,"0.#"),1)=".",FALSE,TRUE)</formula>
    </cfRule>
    <cfRule type="expression" dxfId="2202" priority="1710">
      <formula>IF(RIGHT(TEXT(AQ474,"0.#"),1)=".",TRUE,FALSE)</formula>
    </cfRule>
  </conditionalFormatting>
  <conditionalFormatting sqref="AQ475">
    <cfRule type="expression" dxfId="2201" priority="1707">
      <formula>IF(RIGHT(TEXT(AQ475,"0.#"),1)=".",FALSE,TRUE)</formula>
    </cfRule>
    <cfRule type="expression" dxfId="2200" priority="1708">
      <formula>IF(RIGHT(TEXT(AQ475,"0.#"),1)=".",TRUE,FALSE)</formula>
    </cfRule>
  </conditionalFormatting>
  <conditionalFormatting sqref="AE480">
    <cfRule type="expression" dxfId="2199" priority="1699">
      <formula>IF(RIGHT(TEXT(AE480,"0.#"),1)=".",FALSE,TRUE)</formula>
    </cfRule>
    <cfRule type="expression" dxfId="2198" priority="1700">
      <formula>IF(RIGHT(TEXT(AE480,"0.#"),1)=".",TRUE,FALSE)</formula>
    </cfRule>
  </conditionalFormatting>
  <conditionalFormatting sqref="AE478">
    <cfRule type="expression" dxfId="2197" priority="1703">
      <formula>IF(RIGHT(TEXT(AE478,"0.#"),1)=".",FALSE,TRUE)</formula>
    </cfRule>
    <cfRule type="expression" dxfId="2196" priority="1704">
      <formula>IF(RIGHT(TEXT(AE478,"0.#"),1)=".",TRUE,FALSE)</formula>
    </cfRule>
  </conditionalFormatting>
  <conditionalFormatting sqref="AE479">
    <cfRule type="expression" dxfId="2195" priority="1701">
      <formula>IF(RIGHT(TEXT(AE479,"0.#"),1)=".",FALSE,TRUE)</formula>
    </cfRule>
    <cfRule type="expression" dxfId="2194" priority="1702">
      <formula>IF(RIGHT(TEXT(AE479,"0.#"),1)=".",TRUE,FALSE)</formula>
    </cfRule>
  </conditionalFormatting>
  <conditionalFormatting sqref="AM480">
    <cfRule type="expression" dxfId="2193" priority="1693">
      <formula>IF(RIGHT(TEXT(AM480,"0.#"),1)=".",FALSE,TRUE)</formula>
    </cfRule>
    <cfRule type="expression" dxfId="2192" priority="1694">
      <formula>IF(RIGHT(TEXT(AM480,"0.#"),1)=".",TRUE,FALSE)</formula>
    </cfRule>
  </conditionalFormatting>
  <conditionalFormatting sqref="AM478">
    <cfRule type="expression" dxfId="2191" priority="1697">
      <formula>IF(RIGHT(TEXT(AM478,"0.#"),1)=".",FALSE,TRUE)</formula>
    </cfRule>
    <cfRule type="expression" dxfId="2190" priority="1698">
      <formula>IF(RIGHT(TEXT(AM478,"0.#"),1)=".",TRUE,FALSE)</formula>
    </cfRule>
  </conditionalFormatting>
  <conditionalFormatting sqref="AM479">
    <cfRule type="expression" dxfId="2189" priority="1695">
      <formula>IF(RIGHT(TEXT(AM479,"0.#"),1)=".",FALSE,TRUE)</formula>
    </cfRule>
    <cfRule type="expression" dxfId="2188" priority="1696">
      <formula>IF(RIGHT(TEXT(AM479,"0.#"),1)=".",TRUE,FALSE)</formula>
    </cfRule>
  </conditionalFormatting>
  <conditionalFormatting sqref="AU480">
    <cfRule type="expression" dxfId="2187" priority="1687">
      <formula>IF(RIGHT(TEXT(AU480,"0.#"),1)=".",FALSE,TRUE)</formula>
    </cfRule>
    <cfRule type="expression" dxfId="2186" priority="1688">
      <formula>IF(RIGHT(TEXT(AU480,"0.#"),1)=".",TRUE,FALSE)</formula>
    </cfRule>
  </conditionalFormatting>
  <conditionalFormatting sqref="AU478">
    <cfRule type="expression" dxfId="2185" priority="1691">
      <formula>IF(RIGHT(TEXT(AU478,"0.#"),1)=".",FALSE,TRUE)</formula>
    </cfRule>
    <cfRule type="expression" dxfId="2184" priority="1692">
      <formula>IF(RIGHT(TEXT(AU478,"0.#"),1)=".",TRUE,FALSE)</formula>
    </cfRule>
  </conditionalFormatting>
  <conditionalFormatting sqref="AU479">
    <cfRule type="expression" dxfId="2183" priority="1689">
      <formula>IF(RIGHT(TEXT(AU479,"0.#"),1)=".",FALSE,TRUE)</formula>
    </cfRule>
    <cfRule type="expression" dxfId="2182" priority="1690">
      <formula>IF(RIGHT(TEXT(AU479,"0.#"),1)=".",TRUE,FALSE)</formula>
    </cfRule>
  </conditionalFormatting>
  <conditionalFormatting sqref="AI480">
    <cfRule type="expression" dxfId="2181" priority="1681">
      <formula>IF(RIGHT(TEXT(AI480,"0.#"),1)=".",FALSE,TRUE)</formula>
    </cfRule>
    <cfRule type="expression" dxfId="2180" priority="1682">
      <formula>IF(RIGHT(TEXT(AI480,"0.#"),1)=".",TRUE,FALSE)</formula>
    </cfRule>
  </conditionalFormatting>
  <conditionalFormatting sqref="AI478">
    <cfRule type="expression" dxfId="2179" priority="1685">
      <formula>IF(RIGHT(TEXT(AI478,"0.#"),1)=".",FALSE,TRUE)</formula>
    </cfRule>
    <cfRule type="expression" dxfId="2178" priority="1686">
      <formula>IF(RIGHT(TEXT(AI478,"0.#"),1)=".",TRUE,FALSE)</formula>
    </cfRule>
  </conditionalFormatting>
  <conditionalFormatting sqref="AI479">
    <cfRule type="expression" dxfId="2177" priority="1683">
      <formula>IF(RIGHT(TEXT(AI479,"0.#"),1)=".",FALSE,TRUE)</formula>
    </cfRule>
    <cfRule type="expression" dxfId="2176" priority="1684">
      <formula>IF(RIGHT(TEXT(AI479,"0.#"),1)=".",TRUE,FALSE)</formula>
    </cfRule>
  </conditionalFormatting>
  <conditionalFormatting sqref="AQ478">
    <cfRule type="expression" dxfId="2175" priority="1675">
      <formula>IF(RIGHT(TEXT(AQ478,"0.#"),1)=".",FALSE,TRUE)</formula>
    </cfRule>
    <cfRule type="expression" dxfId="2174" priority="1676">
      <formula>IF(RIGHT(TEXT(AQ478,"0.#"),1)=".",TRUE,FALSE)</formula>
    </cfRule>
  </conditionalFormatting>
  <conditionalFormatting sqref="AQ479">
    <cfRule type="expression" dxfId="2173" priority="1679">
      <formula>IF(RIGHT(TEXT(AQ479,"0.#"),1)=".",FALSE,TRUE)</formula>
    </cfRule>
    <cfRule type="expression" dxfId="2172" priority="1680">
      <formula>IF(RIGHT(TEXT(AQ479,"0.#"),1)=".",TRUE,FALSE)</formula>
    </cfRule>
  </conditionalFormatting>
  <conditionalFormatting sqref="AQ480">
    <cfRule type="expression" dxfId="2171" priority="1677">
      <formula>IF(RIGHT(TEXT(AQ480,"0.#"),1)=".",FALSE,TRUE)</formula>
    </cfRule>
    <cfRule type="expression" dxfId="2170" priority="1678">
      <formula>IF(RIGHT(TEXT(AQ480,"0.#"),1)=".",TRUE,FALSE)</formula>
    </cfRule>
  </conditionalFormatting>
  <conditionalFormatting sqref="AM47">
    <cfRule type="expression" dxfId="2169" priority="1969">
      <formula>IF(RIGHT(TEXT(AM47,"0.#"),1)=".",FALSE,TRUE)</formula>
    </cfRule>
    <cfRule type="expression" dxfId="2168" priority="1970">
      <formula>IF(RIGHT(TEXT(AM47,"0.#"),1)=".",TRUE,FALSE)</formula>
    </cfRule>
  </conditionalFormatting>
  <conditionalFormatting sqref="AI46">
    <cfRule type="expression" dxfId="2167" priority="1973">
      <formula>IF(RIGHT(TEXT(AI46,"0.#"),1)=".",FALSE,TRUE)</formula>
    </cfRule>
    <cfRule type="expression" dxfId="2166" priority="1974">
      <formula>IF(RIGHT(TEXT(AI46,"0.#"),1)=".",TRUE,FALSE)</formula>
    </cfRule>
  </conditionalFormatting>
  <conditionalFormatting sqref="AM46">
    <cfRule type="expression" dxfId="2165" priority="1971">
      <formula>IF(RIGHT(TEXT(AM46,"0.#"),1)=".",FALSE,TRUE)</formula>
    </cfRule>
    <cfRule type="expression" dxfId="2164" priority="1972">
      <formula>IF(RIGHT(TEXT(AM46,"0.#"),1)=".",TRUE,FALSE)</formula>
    </cfRule>
  </conditionalFormatting>
  <conditionalFormatting sqref="AU46:AU48">
    <cfRule type="expression" dxfId="2163" priority="1963">
      <formula>IF(RIGHT(TEXT(AU46,"0.#"),1)=".",FALSE,TRUE)</formula>
    </cfRule>
    <cfRule type="expression" dxfId="2162" priority="1964">
      <formula>IF(RIGHT(TEXT(AU46,"0.#"),1)=".",TRUE,FALSE)</formula>
    </cfRule>
  </conditionalFormatting>
  <conditionalFormatting sqref="AM48">
    <cfRule type="expression" dxfId="2161" priority="1967">
      <formula>IF(RIGHT(TEXT(AM48,"0.#"),1)=".",FALSE,TRUE)</formula>
    </cfRule>
    <cfRule type="expression" dxfId="2160" priority="1968">
      <formula>IF(RIGHT(TEXT(AM48,"0.#"),1)=".",TRUE,FALSE)</formula>
    </cfRule>
  </conditionalFormatting>
  <conditionalFormatting sqref="AQ46:AQ48">
    <cfRule type="expression" dxfId="2159" priority="1965">
      <formula>IF(RIGHT(TEXT(AQ46,"0.#"),1)=".",FALSE,TRUE)</formula>
    </cfRule>
    <cfRule type="expression" dxfId="2158" priority="1966">
      <formula>IF(RIGHT(TEXT(AQ46,"0.#"),1)=".",TRUE,FALSE)</formula>
    </cfRule>
  </conditionalFormatting>
  <conditionalFormatting sqref="AE146:AE147 AI146:AI147 AM146:AM147 AQ146:AQ147 AU146:AU147">
    <cfRule type="expression" dxfId="2157" priority="1957">
      <formula>IF(RIGHT(TEXT(AE146,"0.#"),1)=".",FALSE,TRUE)</formula>
    </cfRule>
    <cfRule type="expression" dxfId="2156" priority="1958">
      <formula>IF(RIGHT(TEXT(AE146,"0.#"),1)=".",TRUE,FALSE)</formula>
    </cfRule>
  </conditionalFormatting>
  <conditionalFormatting sqref="AE138:AE139 AI138:AI139 AM138:AM139 AQ138:AQ139 AU138:AU139">
    <cfRule type="expression" dxfId="2155" priority="1961">
      <formula>IF(RIGHT(TEXT(AE138,"0.#"),1)=".",FALSE,TRUE)</formula>
    </cfRule>
    <cfRule type="expression" dxfId="2154" priority="1962">
      <formula>IF(RIGHT(TEXT(AE138,"0.#"),1)=".",TRUE,FALSE)</formula>
    </cfRule>
  </conditionalFormatting>
  <conditionalFormatting sqref="AE142:AE143 AI142:AI143 AM142:AM143 AQ142:AQ143 AU142:AU143">
    <cfRule type="expression" dxfId="2153" priority="1959">
      <formula>IF(RIGHT(TEXT(AE142,"0.#"),1)=".",FALSE,TRUE)</formula>
    </cfRule>
    <cfRule type="expression" dxfId="2152" priority="1960">
      <formula>IF(RIGHT(TEXT(AE142,"0.#"),1)=".",TRUE,FALSE)</formula>
    </cfRule>
  </conditionalFormatting>
  <conditionalFormatting sqref="AE198:AE199 AI198:AI199 AM198:AM199 AQ198:AQ199 AU198:AU199">
    <cfRule type="expression" dxfId="2151" priority="1951">
      <formula>IF(RIGHT(TEXT(AE198,"0.#"),1)=".",FALSE,TRUE)</formula>
    </cfRule>
    <cfRule type="expression" dxfId="2150" priority="1952">
      <formula>IF(RIGHT(TEXT(AE198,"0.#"),1)=".",TRUE,FALSE)</formula>
    </cfRule>
  </conditionalFormatting>
  <conditionalFormatting sqref="AE150:AE151 AI150:AI151 AM150:AM151 AQ150:AQ151 AU150:AU151">
    <cfRule type="expression" dxfId="2149" priority="1955">
      <formula>IF(RIGHT(TEXT(AE150,"0.#"),1)=".",FALSE,TRUE)</formula>
    </cfRule>
    <cfRule type="expression" dxfId="2148" priority="1956">
      <formula>IF(RIGHT(TEXT(AE150,"0.#"),1)=".",TRUE,FALSE)</formula>
    </cfRule>
  </conditionalFormatting>
  <conditionalFormatting sqref="AE194:AE195 AI194:AI195 AM194:AM195 AQ194:AQ195 AU194:AU195">
    <cfRule type="expression" dxfId="2147" priority="1953">
      <formula>IF(RIGHT(TEXT(AE194,"0.#"),1)=".",FALSE,TRUE)</formula>
    </cfRule>
    <cfRule type="expression" dxfId="2146" priority="1954">
      <formula>IF(RIGHT(TEXT(AE194,"0.#"),1)=".",TRUE,FALSE)</formula>
    </cfRule>
  </conditionalFormatting>
  <conditionalFormatting sqref="AE210:AE211 AI210:AI211 AM210:AM211 AQ210:AQ211 AU210:AU211">
    <cfRule type="expression" dxfId="2145" priority="1945">
      <formula>IF(RIGHT(TEXT(AE210,"0.#"),1)=".",FALSE,TRUE)</formula>
    </cfRule>
    <cfRule type="expression" dxfId="2144" priority="1946">
      <formula>IF(RIGHT(TEXT(AE210,"0.#"),1)=".",TRUE,FALSE)</formula>
    </cfRule>
  </conditionalFormatting>
  <conditionalFormatting sqref="AE202:AE203 AI202:AI203 AM202:AM203 AQ202:AQ203 AU202:AU203">
    <cfRule type="expression" dxfId="2143" priority="1949">
      <formula>IF(RIGHT(TEXT(AE202,"0.#"),1)=".",FALSE,TRUE)</formula>
    </cfRule>
    <cfRule type="expression" dxfId="2142" priority="1950">
      <formula>IF(RIGHT(TEXT(AE202,"0.#"),1)=".",TRUE,FALSE)</formula>
    </cfRule>
  </conditionalFormatting>
  <conditionalFormatting sqref="AE206:AE207 AI206:AI207 AM206:AM207 AQ206:AQ207 AU206:AU207">
    <cfRule type="expression" dxfId="2141" priority="1947">
      <formula>IF(RIGHT(TEXT(AE206,"0.#"),1)=".",FALSE,TRUE)</formula>
    </cfRule>
    <cfRule type="expression" dxfId="2140" priority="1948">
      <formula>IF(RIGHT(TEXT(AE206,"0.#"),1)=".",TRUE,FALSE)</formula>
    </cfRule>
  </conditionalFormatting>
  <conditionalFormatting sqref="AE262:AE263 AI262:AI263 AM262:AM263 AQ262:AQ263 AU262:AU263">
    <cfRule type="expression" dxfId="2139" priority="1939">
      <formula>IF(RIGHT(TEXT(AE262,"0.#"),1)=".",FALSE,TRUE)</formula>
    </cfRule>
    <cfRule type="expression" dxfId="2138" priority="1940">
      <formula>IF(RIGHT(TEXT(AE262,"0.#"),1)=".",TRUE,FALSE)</formula>
    </cfRule>
  </conditionalFormatting>
  <conditionalFormatting sqref="AE254:AE255 AI254:AI255 AM254:AM255 AQ254:AQ255 AU254:AU255">
    <cfRule type="expression" dxfId="2137" priority="1943">
      <formula>IF(RIGHT(TEXT(AE254,"0.#"),1)=".",FALSE,TRUE)</formula>
    </cfRule>
    <cfRule type="expression" dxfId="2136" priority="1944">
      <formula>IF(RIGHT(TEXT(AE254,"0.#"),1)=".",TRUE,FALSE)</formula>
    </cfRule>
  </conditionalFormatting>
  <conditionalFormatting sqref="AE258:AE259 AI258:AI259 AM258:AM259 AQ258:AQ259 AU258:AU259">
    <cfRule type="expression" dxfId="2135" priority="1941">
      <formula>IF(RIGHT(TEXT(AE258,"0.#"),1)=".",FALSE,TRUE)</formula>
    </cfRule>
    <cfRule type="expression" dxfId="2134" priority="1942">
      <formula>IF(RIGHT(TEXT(AE258,"0.#"),1)=".",TRUE,FALSE)</formula>
    </cfRule>
  </conditionalFormatting>
  <conditionalFormatting sqref="AE314:AE315 AI314:AI315 AM314:AM315 AQ314:AQ315 AU314:AU315">
    <cfRule type="expression" dxfId="2133" priority="1933">
      <formula>IF(RIGHT(TEXT(AE314,"0.#"),1)=".",FALSE,TRUE)</formula>
    </cfRule>
    <cfRule type="expression" dxfId="2132" priority="1934">
      <formula>IF(RIGHT(TEXT(AE314,"0.#"),1)=".",TRUE,FALSE)</formula>
    </cfRule>
  </conditionalFormatting>
  <conditionalFormatting sqref="AE266:AE267 AI266:AI267 AM266:AM267 AQ266:AQ267 AU266:AU267">
    <cfRule type="expression" dxfId="2131" priority="1937">
      <formula>IF(RIGHT(TEXT(AE266,"0.#"),1)=".",FALSE,TRUE)</formula>
    </cfRule>
    <cfRule type="expression" dxfId="2130" priority="1938">
      <formula>IF(RIGHT(TEXT(AE266,"0.#"),1)=".",TRUE,FALSE)</formula>
    </cfRule>
  </conditionalFormatting>
  <conditionalFormatting sqref="AE270:AE271 AI270:AI271 AM270:AM271 AQ270:AQ271 AU270:AU271">
    <cfRule type="expression" dxfId="2129" priority="1935">
      <formula>IF(RIGHT(TEXT(AE270,"0.#"),1)=".",FALSE,TRUE)</formula>
    </cfRule>
    <cfRule type="expression" dxfId="2128" priority="1936">
      <formula>IF(RIGHT(TEXT(AE270,"0.#"),1)=".",TRUE,FALSE)</formula>
    </cfRule>
  </conditionalFormatting>
  <conditionalFormatting sqref="AE326:AE327 AI326:AI327 AM326:AM327 AQ326:AQ327 AU326:AU327">
    <cfRule type="expression" dxfId="2127" priority="1927">
      <formula>IF(RIGHT(TEXT(AE326,"0.#"),1)=".",FALSE,TRUE)</formula>
    </cfRule>
    <cfRule type="expression" dxfId="2126" priority="1928">
      <formula>IF(RIGHT(TEXT(AE326,"0.#"),1)=".",TRUE,FALSE)</formula>
    </cfRule>
  </conditionalFormatting>
  <conditionalFormatting sqref="AE318:AE319 AI318:AI319 AM318:AM319 AQ318:AQ319 AU318:AU319">
    <cfRule type="expression" dxfId="2125" priority="1931">
      <formula>IF(RIGHT(TEXT(AE318,"0.#"),1)=".",FALSE,TRUE)</formula>
    </cfRule>
    <cfRule type="expression" dxfId="2124" priority="1932">
      <formula>IF(RIGHT(TEXT(AE318,"0.#"),1)=".",TRUE,FALSE)</formula>
    </cfRule>
  </conditionalFormatting>
  <conditionalFormatting sqref="AE322:AE323 AI322:AI323 AM322:AM323 AQ322:AQ323 AU322:AU323">
    <cfRule type="expression" dxfId="2123" priority="1929">
      <formula>IF(RIGHT(TEXT(AE322,"0.#"),1)=".",FALSE,TRUE)</formula>
    </cfRule>
    <cfRule type="expression" dxfId="2122" priority="1930">
      <formula>IF(RIGHT(TEXT(AE322,"0.#"),1)=".",TRUE,FALSE)</formula>
    </cfRule>
  </conditionalFormatting>
  <conditionalFormatting sqref="AE378:AE379 AI378:AI379 AM378:AM379 AQ378:AQ379 AU378:AU379">
    <cfRule type="expression" dxfId="2121" priority="1921">
      <formula>IF(RIGHT(TEXT(AE378,"0.#"),1)=".",FALSE,TRUE)</formula>
    </cfRule>
    <cfRule type="expression" dxfId="2120" priority="1922">
      <formula>IF(RIGHT(TEXT(AE378,"0.#"),1)=".",TRUE,FALSE)</formula>
    </cfRule>
  </conditionalFormatting>
  <conditionalFormatting sqref="AE330:AE331 AI330:AI331 AM330:AM331 AQ330:AQ331 AU330:AU331">
    <cfRule type="expression" dxfId="2119" priority="1925">
      <formula>IF(RIGHT(TEXT(AE330,"0.#"),1)=".",FALSE,TRUE)</formula>
    </cfRule>
    <cfRule type="expression" dxfId="2118" priority="1926">
      <formula>IF(RIGHT(TEXT(AE330,"0.#"),1)=".",TRUE,FALSE)</formula>
    </cfRule>
  </conditionalFormatting>
  <conditionalFormatting sqref="AE374:AE375 AI374:AI375 AM374:AM375 AQ374:AQ375 AU374:AU375">
    <cfRule type="expression" dxfId="2117" priority="1923">
      <formula>IF(RIGHT(TEXT(AE374,"0.#"),1)=".",FALSE,TRUE)</formula>
    </cfRule>
    <cfRule type="expression" dxfId="2116" priority="1924">
      <formula>IF(RIGHT(TEXT(AE374,"0.#"),1)=".",TRUE,FALSE)</formula>
    </cfRule>
  </conditionalFormatting>
  <conditionalFormatting sqref="AE390:AE391 AI390:AI391 AM390:AM391 AQ390:AQ391 AU390:AU391">
    <cfRule type="expression" dxfId="2115" priority="1915">
      <formula>IF(RIGHT(TEXT(AE390,"0.#"),1)=".",FALSE,TRUE)</formula>
    </cfRule>
    <cfRule type="expression" dxfId="2114" priority="1916">
      <formula>IF(RIGHT(TEXT(AE390,"0.#"),1)=".",TRUE,FALSE)</formula>
    </cfRule>
  </conditionalFormatting>
  <conditionalFormatting sqref="AE382:AE383 AI382:AI383 AM382:AM383 AQ382:AQ383 AU382:AU383">
    <cfRule type="expression" dxfId="2113" priority="1919">
      <formula>IF(RIGHT(TEXT(AE382,"0.#"),1)=".",FALSE,TRUE)</formula>
    </cfRule>
    <cfRule type="expression" dxfId="2112" priority="1920">
      <formula>IF(RIGHT(TEXT(AE382,"0.#"),1)=".",TRUE,FALSE)</formula>
    </cfRule>
  </conditionalFormatting>
  <conditionalFormatting sqref="AE386:AE387 AI386:AI387 AM386:AM387 AQ386:AQ387 AU386:AU387">
    <cfRule type="expression" dxfId="2111" priority="1917">
      <formula>IF(RIGHT(TEXT(AE386,"0.#"),1)=".",FALSE,TRUE)</formula>
    </cfRule>
    <cfRule type="expression" dxfId="2110" priority="1918">
      <formula>IF(RIGHT(TEXT(AE386,"0.#"),1)=".",TRUE,FALSE)</formula>
    </cfRule>
  </conditionalFormatting>
  <conditionalFormatting sqref="AE440">
    <cfRule type="expression" dxfId="2109" priority="1909">
      <formula>IF(RIGHT(TEXT(AE440,"0.#"),1)=".",FALSE,TRUE)</formula>
    </cfRule>
    <cfRule type="expression" dxfId="2108" priority="1910">
      <formula>IF(RIGHT(TEXT(AE440,"0.#"),1)=".",TRUE,FALSE)</formula>
    </cfRule>
  </conditionalFormatting>
  <conditionalFormatting sqref="AE438">
    <cfRule type="expression" dxfId="2107" priority="1913">
      <formula>IF(RIGHT(TEXT(AE438,"0.#"),1)=".",FALSE,TRUE)</formula>
    </cfRule>
    <cfRule type="expression" dxfId="2106" priority="1914">
      <formula>IF(RIGHT(TEXT(AE438,"0.#"),1)=".",TRUE,FALSE)</formula>
    </cfRule>
  </conditionalFormatting>
  <conditionalFormatting sqref="AE439">
    <cfRule type="expression" dxfId="2105" priority="1911">
      <formula>IF(RIGHT(TEXT(AE439,"0.#"),1)=".",FALSE,TRUE)</formula>
    </cfRule>
    <cfRule type="expression" dxfId="2104" priority="1912">
      <formula>IF(RIGHT(TEXT(AE439,"0.#"),1)=".",TRUE,FALSE)</formula>
    </cfRule>
  </conditionalFormatting>
  <conditionalFormatting sqref="AM440">
    <cfRule type="expression" dxfId="2103" priority="1903">
      <formula>IF(RIGHT(TEXT(AM440,"0.#"),1)=".",FALSE,TRUE)</formula>
    </cfRule>
    <cfRule type="expression" dxfId="2102" priority="1904">
      <formula>IF(RIGHT(TEXT(AM440,"0.#"),1)=".",TRUE,FALSE)</formula>
    </cfRule>
  </conditionalFormatting>
  <conditionalFormatting sqref="AM438">
    <cfRule type="expression" dxfId="2101" priority="1907">
      <formula>IF(RIGHT(TEXT(AM438,"0.#"),1)=".",FALSE,TRUE)</formula>
    </cfRule>
    <cfRule type="expression" dxfId="2100" priority="1908">
      <formula>IF(RIGHT(TEXT(AM438,"0.#"),1)=".",TRUE,FALSE)</formula>
    </cfRule>
  </conditionalFormatting>
  <conditionalFormatting sqref="AM439">
    <cfRule type="expression" dxfId="2099" priority="1905">
      <formula>IF(RIGHT(TEXT(AM439,"0.#"),1)=".",FALSE,TRUE)</formula>
    </cfRule>
    <cfRule type="expression" dxfId="2098" priority="1906">
      <formula>IF(RIGHT(TEXT(AM439,"0.#"),1)=".",TRUE,FALSE)</formula>
    </cfRule>
  </conditionalFormatting>
  <conditionalFormatting sqref="AU440">
    <cfRule type="expression" dxfId="2097" priority="1897">
      <formula>IF(RIGHT(TEXT(AU440,"0.#"),1)=".",FALSE,TRUE)</formula>
    </cfRule>
    <cfRule type="expression" dxfId="2096" priority="1898">
      <formula>IF(RIGHT(TEXT(AU440,"0.#"),1)=".",TRUE,FALSE)</formula>
    </cfRule>
  </conditionalFormatting>
  <conditionalFormatting sqref="AU438">
    <cfRule type="expression" dxfId="2095" priority="1901">
      <formula>IF(RIGHT(TEXT(AU438,"0.#"),1)=".",FALSE,TRUE)</formula>
    </cfRule>
    <cfRule type="expression" dxfId="2094" priority="1902">
      <formula>IF(RIGHT(TEXT(AU438,"0.#"),1)=".",TRUE,FALSE)</formula>
    </cfRule>
  </conditionalFormatting>
  <conditionalFormatting sqref="AU439">
    <cfRule type="expression" dxfId="2093" priority="1899">
      <formula>IF(RIGHT(TEXT(AU439,"0.#"),1)=".",FALSE,TRUE)</formula>
    </cfRule>
    <cfRule type="expression" dxfId="2092" priority="1900">
      <formula>IF(RIGHT(TEXT(AU439,"0.#"),1)=".",TRUE,FALSE)</formula>
    </cfRule>
  </conditionalFormatting>
  <conditionalFormatting sqref="AI440">
    <cfRule type="expression" dxfId="2091" priority="1891">
      <formula>IF(RIGHT(TEXT(AI440,"0.#"),1)=".",FALSE,TRUE)</formula>
    </cfRule>
    <cfRule type="expression" dxfId="2090" priority="1892">
      <formula>IF(RIGHT(TEXT(AI440,"0.#"),1)=".",TRUE,FALSE)</formula>
    </cfRule>
  </conditionalFormatting>
  <conditionalFormatting sqref="AI438">
    <cfRule type="expression" dxfId="2089" priority="1895">
      <formula>IF(RIGHT(TEXT(AI438,"0.#"),1)=".",FALSE,TRUE)</formula>
    </cfRule>
    <cfRule type="expression" dxfId="2088" priority="1896">
      <formula>IF(RIGHT(TEXT(AI438,"0.#"),1)=".",TRUE,FALSE)</formula>
    </cfRule>
  </conditionalFormatting>
  <conditionalFormatting sqref="AI439">
    <cfRule type="expression" dxfId="2087" priority="1893">
      <formula>IF(RIGHT(TEXT(AI439,"0.#"),1)=".",FALSE,TRUE)</formula>
    </cfRule>
    <cfRule type="expression" dxfId="2086" priority="1894">
      <formula>IF(RIGHT(TEXT(AI439,"0.#"),1)=".",TRUE,FALSE)</formula>
    </cfRule>
  </conditionalFormatting>
  <conditionalFormatting sqref="AQ438">
    <cfRule type="expression" dxfId="2085" priority="1885">
      <formula>IF(RIGHT(TEXT(AQ438,"0.#"),1)=".",FALSE,TRUE)</formula>
    </cfRule>
    <cfRule type="expression" dxfId="2084" priority="1886">
      <formula>IF(RIGHT(TEXT(AQ438,"0.#"),1)=".",TRUE,FALSE)</formula>
    </cfRule>
  </conditionalFormatting>
  <conditionalFormatting sqref="AQ439">
    <cfRule type="expression" dxfId="2083" priority="1889">
      <formula>IF(RIGHT(TEXT(AQ439,"0.#"),1)=".",FALSE,TRUE)</formula>
    </cfRule>
    <cfRule type="expression" dxfId="2082" priority="1890">
      <formula>IF(RIGHT(TEXT(AQ439,"0.#"),1)=".",TRUE,FALSE)</formula>
    </cfRule>
  </conditionalFormatting>
  <conditionalFormatting sqref="AQ440">
    <cfRule type="expression" dxfId="2081" priority="1887">
      <formula>IF(RIGHT(TEXT(AQ440,"0.#"),1)=".",FALSE,TRUE)</formula>
    </cfRule>
    <cfRule type="expression" dxfId="2080" priority="1888">
      <formula>IF(RIGHT(TEXT(AQ440,"0.#"),1)=".",TRUE,FALSE)</formula>
    </cfRule>
  </conditionalFormatting>
  <conditionalFormatting sqref="AE445">
    <cfRule type="expression" dxfId="2079" priority="1879">
      <formula>IF(RIGHT(TEXT(AE445,"0.#"),1)=".",FALSE,TRUE)</formula>
    </cfRule>
    <cfRule type="expression" dxfId="2078" priority="1880">
      <formula>IF(RIGHT(TEXT(AE445,"0.#"),1)=".",TRUE,FALSE)</formula>
    </cfRule>
  </conditionalFormatting>
  <conditionalFormatting sqref="AE443">
    <cfRule type="expression" dxfId="2077" priority="1883">
      <formula>IF(RIGHT(TEXT(AE443,"0.#"),1)=".",FALSE,TRUE)</formula>
    </cfRule>
    <cfRule type="expression" dxfId="2076" priority="1884">
      <formula>IF(RIGHT(TEXT(AE443,"0.#"),1)=".",TRUE,FALSE)</formula>
    </cfRule>
  </conditionalFormatting>
  <conditionalFormatting sqref="AE444">
    <cfRule type="expression" dxfId="2075" priority="1881">
      <formula>IF(RIGHT(TEXT(AE444,"0.#"),1)=".",FALSE,TRUE)</formula>
    </cfRule>
    <cfRule type="expression" dxfId="2074" priority="1882">
      <formula>IF(RIGHT(TEXT(AE444,"0.#"),1)=".",TRUE,FALSE)</formula>
    </cfRule>
  </conditionalFormatting>
  <conditionalFormatting sqref="AM445">
    <cfRule type="expression" dxfId="2073" priority="1873">
      <formula>IF(RIGHT(TEXT(AM445,"0.#"),1)=".",FALSE,TRUE)</formula>
    </cfRule>
    <cfRule type="expression" dxfId="2072" priority="1874">
      <formula>IF(RIGHT(TEXT(AM445,"0.#"),1)=".",TRUE,FALSE)</formula>
    </cfRule>
  </conditionalFormatting>
  <conditionalFormatting sqref="AM443">
    <cfRule type="expression" dxfId="2071" priority="1877">
      <formula>IF(RIGHT(TEXT(AM443,"0.#"),1)=".",FALSE,TRUE)</formula>
    </cfRule>
    <cfRule type="expression" dxfId="2070" priority="1878">
      <formula>IF(RIGHT(TEXT(AM443,"0.#"),1)=".",TRUE,FALSE)</formula>
    </cfRule>
  </conditionalFormatting>
  <conditionalFormatting sqref="AM444">
    <cfRule type="expression" dxfId="2069" priority="1875">
      <formula>IF(RIGHT(TEXT(AM444,"0.#"),1)=".",FALSE,TRUE)</formula>
    </cfRule>
    <cfRule type="expression" dxfId="2068" priority="1876">
      <formula>IF(RIGHT(TEXT(AM444,"0.#"),1)=".",TRUE,FALSE)</formula>
    </cfRule>
  </conditionalFormatting>
  <conditionalFormatting sqref="AU445">
    <cfRule type="expression" dxfId="2067" priority="1867">
      <formula>IF(RIGHT(TEXT(AU445,"0.#"),1)=".",FALSE,TRUE)</formula>
    </cfRule>
    <cfRule type="expression" dxfId="2066" priority="1868">
      <formula>IF(RIGHT(TEXT(AU445,"0.#"),1)=".",TRUE,FALSE)</formula>
    </cfRule>
  </conditionalFormatting>
  <conditionalFormatting sqref="AU443">
    <cfRule type="expression" dxfId="2065" priority="1871">
      <formula>IF(RIGHT(TEXT(AU443,"0.#"),1)=".",FALSE,TRUE)</formula>
    </cfRule>
    <cfRule type="expression" dxfId="2064" priority="1872">
      <formula>IF(RIGHT(TEXT(AU443,"0.#"),1)=".",TRUE,FALSE)</formula>
    </cfRule>
  </conditionalFormatting>
  <conditionalFormatting sqref="AU444">
    <cfRule type="expression" dxfId="2063" priority="1869">
      <formula>IF(RIGHT(TEXT(AU444,"0.#"),1)=".",FALSE,TRUE)</formula>
    </cfRule>
    <cfRule type="expression" dxfId="2062" priority="1870">
      <formula>IF(RIGHT(TEXT(AU444,"0.#"),1)=".",TRUE,FALSE)</formula>
    </cfRule>
  </conditionalFormatting>
  <conditionalFormatting sqref="AI445">
    <cfRule type="expression" dxfId="2061" priority="1861">
      <formula>IF(RIGHT(TEXT(AI445,"0.#"),1)=".",FALSE,TRUE)</formula>
    </cfRule>
    <cfRule type="expression" dxfId="2060" priority="1862">
      <formula>IF(RIGHT(TEXT(AI445,"0.#"),1)=".",TRUE,FALSE)</formula>
    </cfRule>
  </conditionalFormatting>
  <conditionalFormatting sqref="AI443">
    <cfRule type="expression" dxfId="2059" priority="1865">
      <formula>IF(RIGHT(TEXT(AI443,"0.#"),1)=".",FALSE,TRUE)</formula>
    </cfRule>
    <cfRule type="expression" dxfId="2058" priority="1866">
      <formula>IF(RIGHT(TEXT(AI443,"0.#"),1)=".",TRUE,FALSE)</formula>
    </cfRule>
  </conditionalFormatting>
  <conditionalFormatting sqref="AI444">
    <cfRule type="expression" dxfId="2057" priority="1863">
      <formula>IF(RIGHT(TEXT(AI444,"0.#"),1)=".",FALSE,TRUE)</formula>
    </cfRule>
    <cfRule type="expression" dxfId="2056" priority="1864">
      <formula>IF(RIGHT(TEXT(AI444,"0.#"),1)=".",TRUE,FALSE)</formula>
    </cfRule>
  </conditionalFormatting>
  <conditionalFormatting sqref="AQ443">
    <cfRule type="expression" dxfId="2055" priority="1855">
      <formula>IF(RIGHT(TEXT(AQ443,"0.#"),1)=".",FALSE,TRUE)</formula>
    </cfRule>
    <cfRule type="expression" dxfId="2054" priority="1856">
      <formula>IF(RIGHT(TEXT(AQ443,"0.#"),1)=".",TRUE,FALSE)</formula>
    </cfRule>
  </conditionalFormatting>
  <conditionalFormatting sqref="AQ444">
    <cfRule type="expression" dxfId="2053" priority="1859">
      <formula>IF(RIGHT(TEXT(AQ444,"0.#"),1)=".",FALSE,TRUE)</formula>
    </cfRule>
    <cfRule type="expression" dxfId="2052" priority="1860">
      <formula>IF(RIGHT(TEXT(AQ444,"0.#"),1)=".",TRUE,FALSE)</formula>
    </cfRule>
  </conditionalFormatting>
  <conditionalFormatting sqref="AQ445">
    <cfRule type="expression" dxfId="2051" priority="1857">
      <formula>IF(RIGHT(TEXT(AQ445,"0.#"),1)=".",FALSE,TRUE)</formula>
    </cfRule>
    <cfRule type="expression" dxfId="2050" priority="1858">
      <formula>IF(RIGHT(TEXT(AQ445,"0.#"),1)=".",TRUE,FALSE)</formula>
    </cfRule>
  </conditionalFormatting>
  <conditionalFormatting sqref="Y880:Y907">
    <cfRule type="expression" dxfId="2049" priority="2085">
      <formula>IF(RIGHT(TEXT(Y880,"0.#"),1)=".",FALSE,TRUE)</formula>
    </cfRule>
    <cfRule type="expression" dxfId="2048" priority="2086">
      <formula>IF(RIGHT(TEXT(Y880,"0.#"),1)=".",TRUE,FALSE)</formula>
    </cfRule>
  </conditionalFormatting>
  <conditionalFormatting sqref="Y878:Y879">
    <cfRule type="expression" dxfId="2047" priority="2079">
      <formula>IF(RIGHT(TEXT(Y878,"0.#"),1)=".",FALSE,TRUE)</formula>
    </cfRule>
    <cfRule type="expression" dxfId="2046" priority="2080">
      <formula>IF(RIGHT(TEXT(Y878,"0.#"),1)=".",TRUE,FALSE)</formula>
    </cfRule>
  </conditionalFormatting>
  <conditionalFormatting sqref="Y913:Y940">
    <cfRule type="expression" dxfId="2045" priority="2073">
      <formula>IF(RIGHT(TEXT(Y913,"0.#"),1)=".",FALSE,TRUE)</formula>
    </cfRule>
    <cfRule type="expression" dxfId="2044" priority="2074">
      <formula>IF(RIGHT(TEXT(Y913,"0.#"),1)=".",TRUE,FALSE)</formula>
    </cfRule>
  </conditionalFormatting>
  <conditionalFormatting sqref="Y911:Y912">
    <cfRule type="expression" dxfId="2043" priority="2067">
      <formula>IF(RIGHT(TEXT(Y911,"0.#"),1)=".",FALSE,TRUE)</formula>
    </cfRule>
    <cfRule type="expression" dxfId="2042" priority="2068">
      <formula>IF(RIGHT(TEXT(Y911,"0.#"),1)=".",TRUE,FALSE)</formula>
    </cfRule>
  </conditionalFormatting>
  <conditionalFormatting sqref="Y946:Y973">
    <cfRule type="expression" dxfId="2041" priority="2061">
      <formula>IF(RIGHT(TEXT(Y946,"0.#"),1)=".",FALSE,TRUE)</formula>
    </cfRule>
    <cfRule type="expression" dxfId="2040" priority="2062">
      <formula>IF(RIGHT(TEXT(Y946,"0.#"),1)=".",TRUE,FALSE)</formula>
    </cfRule>
  </conditionalFormatting>
  <conditionalFormatting sqref="Y944:Y945">
    <cfRule type="expression" dxfId="2039" priority="2055">
      <formula>IF(RIGHT(TEXT(Y944,"0.#"),1)=".",FALSE,TRUE)</formula>
    </cfRule>
    <cfRule type="expression" dxfId="2038" priority="2056">
      <formula>IF(RIGHT(TEXT(Y944,"0.#"),1)=".",TRUE,FALSE)</formula>
    </cfRule>
  </conditionalFormatting>
  <conditionalFormatting sqref="Y979:Y1006">
    <cfRule type="expression" dxfId="2037" priority="2049">
      <formula>IF(RIGHT(TEXT(Y979,"0.#"),1)=".",FALSE,TRUE)</formula>
    </cfRule>
    <cfRule type="expression" dxfId="2036" priority="2050">
      <formula>IF(RIGHT(TEXT(Y979,"0.#"),1)=".",TRUE,FALSE)</formula>
    </cfRule>
  </conditionalFormatting>
  <conditionalFormatting sqref="Y977:Y978">
    <cfRule type="expression" dxfId="2035" priority="2043">
      <formula>IF(RIGHT(TEXT(Y977,"0.#"),1)=".",FALSE,TRUE)</formula>
    </cfRule>
    <cfRule type="expression" dxfId="2034" priority="2044">
      <formula>IF(RIGHT(TEXT(Y977,"0.#"),1)=".",TRUE,FALSE)</formula>
    </cfRule>
  </conditionalFormatting>
  <conditionalFormatting sqref="Y1012:Y1039">
    <cfRule type="expression" dxfId="2033" priority="2037">
      <formula>IF(RIGHT(TEXT(Y1012,"0.#"),1)=".",FALSE,TRUE)</formula>
    </cfRule>
    <cfRule type="expression" dxfId="2032" priority="2038">
      <formula>IF(RIGHT(TEXT(Y1012,"0.#"),1)=".",TRUE,FALSE)</formula>
    </cfRule>
  </conditionalFormatting>
  <conditionalFormatting sqref="W23">
    <cfRule type="expression" dxfId="2031" priority="2321">
      <formula>IF(RIGHT(TEXT(W23,"0.#"),1)=".",FALSE,TRUE)</formula>
    </cfRule>
    <cfRule type="expression" dxfId="2030" priority="2322">
      <formula>IF(RIGHT(TEXT(W23,"0.#"),1)=".",TRUE,FALSE)</formula>
    </cfRule>
  </conditionalFormatting>
  <conditionalFormatting sqref="W24:W27">
    <cfRule type="expression" dxfId="2029" priority="2319">
      <formula>IF(RIGHT(TEXT(W24,"0.#"),1)=".",FALSE,TRUE)</formula>
    </cfRule>
    <cfRule type="expression" dxfId="2028" priority="2320">
      <formula>IF(RIGHT(TEXT(W24,"0.#"),1)=".",TRUE,FALSE)</formula>
    </cfRule>
  </conditionalFormatting>
  <conditionalFormatting sqref="W28">
    <cfRule type="expression" dxfId="2027" priority="2311">
      <formula>IF(RIGHT(TEXT(W28,"0.#"),1)=".",FALSE,TRUE)</formula>
    </cfRule>
    <cfRule type="expression" dxfId="2026" priority="2312">
      <formula>IF(RIGHT(TEXT(W28,"0.#"),1)=".",TRUE,FALSE)</formula>
    </cfRule>
  </conditionalFormatting>
  <conditionalFormatting sqref="P23">
    <cfRule type="expression" dxfId="2025" priority="2309">
      <formula>IF(RIGHT(TEXT(P23,"0.#"),1)=".",FALSE,TRUE)</formula>
    </cfRule>
    <cfRule type="expression" dxfId="2024" priority="2310">
      <formula>IF(RIGHT(TEXT(P23,"0.#"),1)=".",TRUE,FALSE)</formula>
    </cfRule>
  </conditionalFormatting>
  <conditionalFormatting sqref="P24:P27">
    <cfRule type="expression" dxfId="2023" priority="2307">
      <formula>IF(RIGHT(TEXT(P24,"0.#"),1)=".",FALSE,TRUE)</formula>
    </cfRule>
    <cfRule type="expression" dxfId="2022" priority="2308">
      <formula>IF(RIGHT(TEXT(P24,"0.#"),1)=".",TRUE,FALSE)</formula>
    </cfRule>
  </conditionalFormatting>
  <conditionalFormatting sqref="P28">
    <cfRule type="expression" dxfId="2021" priority="2305">
      <formula>IF(RIGHT(TEXT(P28,"0.#"),1)=".",FALSE,TRUE)</formula>
    </cfRule>
    <cfRule type="expression" dxfId="2020" priority="2306">
      <formula>IF(RIGHT(TEXT(P28,"0.#"),1)=".",TRUE,FALSE)</formula>
    </cfRule>
  </conditionalFormatting>
  <conditionalFormatting sqref="AQ114">
    <cfRule type="expression" dxfId="2019" priority="2289">
      <formula>IF(RIGHT(TEXT(AQ114,"0.#"),1)=".",FALSE,TRUE)</formula>
    </cfRule>
    <cfRule type="expression" dxfId="2018" priority="2290">
      <formula>IF(RIGHT(TEXT(AQ114,"0.#"),1)=".",TRUE,FALSE)</formula>
    </cfRule>
  </conditionalFormatting>
  <conditionalFormatting sqref="AQ104">
    <cfRule type="expression" dxfId="2017" priority="2303">
      <formula>IF(RIGHT(TEXT(AQ104,"0.#"),1)=".",FALSE,TRUE)</formula>
    </cfRule>
    <cfRule type="expression" dxfId="2016" priority="2304">
      <formula>IF(RIGHT(TEXT(AQ104,"0.#"),1)=".",TRUE,FALSE)</formula>
    </cfRule>
  </conditionalFormatting>
  <conditionalFormatting sqref="AQ105">
    <cfRule type="expression" dxfId="2015" priority="2301">
      <formula>IF(RIGHT(TEXT(AQ105,"0.#"),1)=".",FALSE,TRUE)</formula>
    </cfRule>
    <cfRule type="expression" dxfId="2014" priority="2302">
      <formula>IF(RIGHT(TEXT(AQ105,"0.#"),1)=".",TRUE,FALSE)</formula>
    </cfRule>
  </conditionalFormatting>
  <conditionalFormatting sqref="AQ107">
    <cfRule type="expression" dxfId="2013" priority="2299">
      <formula>IF(RIGHT(TEXT(AQ107,"0.#"),1)=".",FALSE,TRUE)</formula>
    </cfRule>
    <cfRule type="expression" dxfId="2012" priority="2300">
      <formula>IF(RIGHT(TEXT(AQ107,"0.#"),1)=".",TRUE,FALSE)</formula>
    </cfRule>
  </conditionalFormatting>
  <conditionalFormatting sqref="AQ108">
    <cfRule type="expression" dxfId="2011" priority="2297">
      <formula>IF(RIGHT(TEXT(AQ108,"0.#"),1)=".",FALSE,TRUE)</formula>
    </cfRule>
    <cfRule type="expression" dxfId="2010" priority="2298">
      <formula>IF(RIGHT(TEXT(AQ108,"0.#"),1)=".",TRUE,FALSE)</formula>
    </cfRule>
  </conditionalFormatting>
  <conditionalFormatting sqref="AQ110">
    <cfRule type="expression" dxfId="2009" priority="2295">
      <formula>IF(RIGHT(TEXT(AQ110,"0.#"),1)=".",FALSE,TRUE)</formula>
    </cfRule>
    <cfRule type="expression" dxfId="2008" priority="2296">
      <formula>IF(RIGHT(TEXT(AQ110,"0.#"),1)=".",TRUE,FALSE)</formula>
    </cfRule>
  </conditionalFormatting>
  <conditionalFormatting sqref="AQ111">
    <cfRule type="expression" dxfId="2007" priority="2293">
      <formula>IF(RIGHT(TEXT(AQ111,"0.#"),1)=".",FALSE,TRUE)</formula>
    </cfRule>
    <cfRule type="expression" dxfId="2006" priority="2294">
      <formula>IF(RIGHT(TEXT(AQ111,"0.#"),1)=".",TRUE,FALSE)</formula>
    </cfRule>
  </conditionalFormatting>
  <conditionalFormatting sqref="AQ113">
    <cfRule type="expression" dxfId="2005" priority="2291">
      <formula>IF(RIGHT(TEXT(AQ113,"0.#"),1)=".",FALSE,TRUE)</formula>
    </cfRule>
    <cfRule type="expression" dxfId="2004" priority="2292">
      <formula>IF(RIGHT(TEXT(AQ113,"0.#"),1)=".",TRUE,FALSE)</formula>
    </cfRule>
  </conditionalFormatting>
  <conditionalFormatting sqref="AE67">
    <cfRule type="expression" dxfId="2003" priority="2221">
      <formula>IF(RIGHT(TEXT(AE67,"0.#"),1)=".",FALSE,TRUE)</formula>
    </cfRule>
    <cfRule type="expression" dxfId="2002" priority="2222">
      <formula>IF(RIGHT(TEXT(AE67,"0.#"),1)=".",TRUE,FALSE)</formula>
    </cfRule>
  </conditionalFormatting>
  <conditionalFormatting sqref="AE68">
    <cfRule type="expression" dxfId="2001" priority="2219">
      <formula>IF(RIGHT(TEXT(AE68,"0.#"),1)=".",FALSE,TRUE)</formula>
    </cfRule>
    <cfRule type="expression" dxfId="2000" priority="2220">
      <formula>IF(RIGHT(TEXT(AE68,"0.#"),1)=".",TRUE,FALSE)</formula>
    </cfRule>
  </conditionalFormatting>
  <conditionalFormatting sqref="AE69">
    <cfRule type="expression" dxfId="1999" priority="2217">
      <formula>IF(RIGHT(TEXT(AE69,"0.#"),1)=".",FALSE,TRUE)</formula>
    </cfRule>
    <cfRule type="expression" dxfId="1998" priority="2218">
      <formula>IF(RIGHT(TEXT(AE69,"0.#"),1)=".",TRUE,FALSE)</formula>
    </cfRule>
  </conditionalFormatting>
  <conditionalFormatting sqref="AI69">
    <cfRule type="expression" dxfId="1997" priority="2215">
      <formula>IF(RIGHT(TEXT(AI69,"0.#"),1)=".",FALSE,TRUE)</formula>
    </cfRule>
    <cfRule type="expression" dxfId="1996" priority="2216">
      <formula>IF(RIGHT(TEXT(AI69,"0.#"),1)=".",TRUE,FALSE)</formula>
    </cfRule>
  </conditionalFormatting>
  <conditionalFormatting sqref="AI68">
    <cfRule type="expression" dxfId="1995" priority="2213">
      <formula>IF(RIGHT(TEXT(AI68,"0.#"),1)=".",FALSE,TRUE)</formula>
    </cfRule>
    <cfRule type="expression" dxfId="1994" priority="2214">
      <formula>IF(RIGHT(TEXT(AI68,"0.#"),1)=".",TRUE,FALSE)</formula>
    </cfRule>
  </conditionalFormatting>
  <conditionalFormatting sqref="AI67">
    <cfRule type="expression" dxfId="1993" priority="2211">
      <formula>IF(RIGHT(TEXT(AI67,"0.#"),1)=".",FALSE,TRUE)</formula>
    </cfRule>
    <cfRule type="expression" dxfId="1992" priority="2212">
      <formula>IF(RIGHT(TEXT(AI67,"0.#"),1)=".",TRUE,FALSE)</formula>
    </cfRule>
  </conditionalFormatting>
  <conditionalFormatting sqref="AM67">
    <cfRule type="expression" dxfId="1991" priority="2209">
      <formula>IF(RIGHT(TEXT(AM67,"0.#"),1)=".",FALSE,TRUE)</formula>
    </cfRule>
    <cfRule type="expression" dxfId="1990" priority="2210">
      <formula>IF(RIGHT(TEXT(AM67,"0.#"),1)=".",TRUE,FALSE)</formula>
    </cfRule>
  </conditionalFormatting>
  <conditionalFormatting sqref="AM68">
    <cfRule type="expression" dxfId="1989" priority="2207">
      <formula>IF(RIGHT(TEXT(AM68,"0.#"),1)=".",FALSE,TRUE)</formula>
    </cfRule>
    <cfRule type="expression" dxfId="1988" priority="2208">
      <formula>IF(RIGHT(TEXT(AM68,"0.#"),1)=".",TRUE,FALSE)</formula>
    </cfRule>
  </conditionalFormatting>
  <conditionalFormatting sqref="AM69">
    <cfRule type="expression" dxfId="1987" priority="2205">
      <formula>IF(RIGHT(TEXT(AM69,"0.#"),1)=".",FALSE,TRUE)</formula>
    </cfRule>
    <cfRule type="expression" dxfId="1986" priority="2206">
      <formula>IF(RIGHT(TEXT(AM69,"0.#"),1)=".",TRUE,FALSE)</formula>
    </cfRule>
  </conditionalFormatting>
  <conditionalFormatting sqref="AQ67:AQ69">
    <cfRule type="expression" dxfId="1985" priority="2203">
      <formula>IF(RIGHT(TEXT(AQ67,"0.#"),1)=".",FALSE,TRUE)</formula>
    </cfRule>
    <cfRule type="expression" dxfId="1984" priority="2204">
      <formula>IF(RIGHT(TEXT(AQ67,"0.#"),1)=".",TRUE,FALSE)</formula>
    </cfRule>
  </conditionalFormatting>
  <conditionalFormatting sqref="AU67:AU69">
    <cfRule type="expression" dxfId="1983" priority="2201">
      <formula>IF(RIGHT(TEXT(AU67,"0.#"),1)=".",FALSE,TRUE)</formula>
    </cfRule>
    <cfRule type="expression" dxfId="1982" priority="2202">
      <formula>IF(RIGHT(TEXT(AU67,"0.#"),1)=".",TRUE,FALSE)</formula>
    </cfRule>
  </conditionalFormatting>
  <conditionalFormatting sqref="AE70">
    <cfRule type="expression" dxfId="1981" priority="2199">
      <formula>IF(RIGHT(TEXT(AE70,"0.#"),1)=".",FALSE,TRUE)</formula>
    </cfRule>
    <cfRule type="expression" dxfId="1980" priority="2200">
      <formula>IF(RIGHT(TEXT(AE70,"0.#"),1)=".",TRUE,FALSE)</formula>
    </cfRule>
  </conditionalFormatting>
  <conditionalFormatting sqref="AE71">
    <cfRule type="expression" dxfId="1979" priority="2197">
      <formula>IF(RIGHT(TEXT(AE71,"0.#"),1)=".",FALSE,TRUE)</formula>
    </cfRule>
    <cfRule type="expression" dxfId="1978" priority="2198">
      <formula>IF(RIGHT(TEXT(AE71,"0.#"),1)=".",TRUE,FALSE)</formula>
    </cfRule>
  </conditionalFormatting>
  <conditionalFormatting sqref="AE72">
    <cfRule type="expression" dxfId="1977" priority="2195">
      <formula>IF(RIGHT(TEXT(AE72,"0.#"),1)=".",FALSE,TRUE)</formula>
    </cfRule>
    <cfRule type="expression" dxfId="1976" priority="2196">
      <formula>IF(RIGHT(TEXT(AE72,"0.#"),1)=".",TRUE,FALSE)</formula>
    </cfRule>
  </conditionalFormatting>
  <conditionalFormatting sqref="AI72">
    <cfRule type="expression" dxfId="1975" priority="2193">
      <formula>IF(RIGHT(TEXT(AI72,"0.#"),1)=".",FALSE,TRUE)</formula>
    </cfRule>
    <cfRule type="expression" dxfId="1974" priority="2194">
      <formula>IF(RIGHT(TEXT(AI72,"0.#"),1)=".",TRUE,FALSE)</formula>
    </cfRule>
  </conditionalFormatting>
  <conditionalFormatting sqref="AI71">
    <cfRule type="expression" dxfId="1973" priority="2191">
      <formula>IF(RIGHT(TEXT(AI71,"0.#"),1)=".",FALSE,TRUE)</formula>
    </cfRule>
    <cfRule type="expression" dxfId="1972" priority="2192">
      <formula>IF(RIGHT(TEXT(AI71,"0.#"),1)=".",TRUE,FALSE)</formula>
    </cfRule>
  </conditionalFormatting>
  <conditionalFormatting sqref="AI70">
    <cfRule type="expression" dxfId="1971" priority="2189">
      <formula>IF(RIGHT(TEXT(AI70,"0.#"),1)=".",FALSE,TRUE)</formula>
    </cfRule>
    <cfRule type="expression" dxfId="1970" priority="2190">
      <formula>IF(RIGHT(TEXT(AI70,"0.#"),1)=".",TRUE,FALSE)</formula>
    </cfRule>
  </conditionalFormatting>
  <conditionalFormatting sqref="AM70">
    <cfRule type="expression" dxfId="1969" priority="2187">
      <formula>IF(RIGHT(TEXT(AM70,"0.#"),1)=".",FALSE,TRUE)</formula>
    </cfRule>
    <cfRule type="expression" dxfId="1968" priority="2188">
      <formula>IF(RIGHT(TEXT(AM70,"0.#"),1)=".",TRUE,FALSE)</formula>
    </cfRule>
  </conditionalFormatting>
  <conditionalFormatting sqref="AM71">
    <cfRule type="expression" dxfId="1967" priority="2185">
      <formula>IF(RIGHT(TEXT(AM71,"0.#"),1)=".",FALSE,TRUE)</formula>
    </cfRule>
    <cfRule type="expression" dxfId="1966" priority="2186">
      <formula>IF(RIGHT(TEXT(AM71,"0.#"),1)=".",TRUE,FALSE)</formula>
    </cfRule>
  </conditionalFormatting>
  <conditionalFormatting sqref="AM72">
    <cfRule type="expression" dxfId="1965" priority="2183">
      <formula>IF(RIGHT(TEXT(AM72,"0.#"),1)=".",FALSE,TRUE)</formula>
    </cfRule>
    <cfRule type="expression" dxfId="1964" priority="2184">
      <formula>IF(RIGHT(TEXT(AM72,"0.#"),1)=".",TRUE,FALSE)</formula>
    </cfRule>
  </conditionalFormatting>
  <conditionalFormatting sqref="AQ70:AQ72">
    <cfRule type="expression" dxfId="1963" priority="2181">
      <formula>IF(RIGHT(TEXT(AQ70,"0.#"),1)=".",FALSE,TRUE)</formula>
    </cfRule>
    <cfRule type="expression" dxfId="1962" priority="2182">
      <formula>IF(RIGHT(TEXT(AQ70,"0.#"),1)=".",TRUE,FALSE)</formula>
    </cfRule>
  </conditionalFormatting>
  <conditionalFormatting sqref="AU70:AU72">
    <cfRule type="expression" dxfId="1961" priority="2179">
      <formula>IF(RIGHT(TEXT(AU70,"0.#"),1)=".",FALSE,TRUE)</formula>
    </cfRule>
    <cfRule type="expression" dxfId="1960" priority="2180">
      <formula>IF(RIGHT(TEXT(AU70,"0.#"),1)=".",TRUE,FALSE)</formula>
    </cfRule>
  </conditionalFormatting>
  <conditionalFormatting sqref="AU656">
    <cfRule type="expression" dxfId="1959" priority="697">
      <formula>IF(RIGHT(TEXT(AU656,"0.#"),1)=".",FALSE,TRUE)</formula>
    </cfRule>
    <cfRule type="expression" dxfId="1958" priority="698">
      <formula>IF(RIGHT(TEXT(AU656,"0.#"),1)=".",TRUE,FALSE)</formula>
    </cfRule>
  </conditionalFormatting>
  <conditionalFormatting sqref="AQ655">
    <cfRule type="expression" dxfId="1957" priority="689">
      <formula>IF(RIGHT(TEXT(AQ655,"0.#"),1)=".",FALSE,TRUE)</formula>
    </cfRule>
    <cfRule type="expression" dxfId="1956" priority="690">
      <formula>IF(RIGHT(TEXT(AQ655,"0.#"),1)=".",TRUE,FALSE)</formula>
    </cfRule>
  </conditionalFormatting>
  <conditionalFormatting sqref="AI696">
    <cfRule type="expression" dxfId="1955" priority="481">
      <formula>IF(RIGHT(TEXT(AI696,"0.#"),1)=".",FALSE,TRUE)</formula>
    </cfRule>
    <cfRule type="expression" dxfId="1954" priority="482">
      <formula>IF(RIGHT(TEXT(AI696,"0.#"),1)=".",TRUE,FALSE)</formula>
    </cfRule>
  </conditionalFormatting>
  <conditionalFormatting sqref="AQ694">
    <cfRule type="expression" dxfId="1953" priority="475">
      <formula>IF(RIGHT(TEXT(AQ694,"0.#"),1)=".",FALSE,TRUE)</formula>
    </cfRule>
    <cfRule type="expression" dxfId="1952" priority="476">
      <formula>IF(RIGHT(TEXT(AQ694,"0.#"),1)=".",TRUE,FALSE)</formula>
    </cfRule>
  </conditionalFormatting>
  <conditionalFormatting sqref="AL880:AO880 AL886:AO887 AL893:AO894 AL905:AO905">
    <cfRule type="expression" dxfId="1951" priority="2087">
      <formula>IF(AND(AL880&gt;=0, RIGHT(TEXT(AL880,"0.#"),1)&lt;&gt;"."),TRUE,FALSE)</formula>
    </cfRule>
    <cfRule type="expression" dxfId="1950" priority="2088">
      <formula>IF(AND(AL880&gt;=0, RIGHT(TEXT(AL880,"0.#"),1)="."),TRUE,FALSE)</formula>
    </cfRule>
    <cfRule type="expression" dxfId="1949" priority="2089">
      <formula>IF(AND(AL880&lt;0, RIGHT(TEXT(AL880,"0.#"),1)&lt;&gt;"."),TRUE,FALSE)</formula>
    </cfRule>
    <cfRule type="expression" dxfId="1948" priority="2090">
      <formula>IF(AND(AL880&lt;0, RIGHT(TEXT(AL880,"0.#"),1)="."),TRUE,FALSE)</formula>
    </cfRule>
  </conditionalFormatting>
  <conditionalFormatting sqref="AL961:AO962 AL970:AO970">
    <cfRule type="expression" dxfId="1947" priority="2063">
      <formula>IF(AND(AL961&gt;=0, RIGHT(TEXT(AL961,"0.#"),1)&lt;&gt;"."),TRUE,FALSE)</formula>
    </cfRule>
    <cfRule type="expression" dxfId="1946" priority="2064">
      <formula>IF(AND(AL961&gt;=0, RIGHT(TEXT(AL961,"0.#"),1)="."),TRUE,FALSE)</formula>
    </cfRule>
    <cfRule type="expression" dxfId="1945" priority="2065">
      <formula>IF(AND(AL961&lt;0, RIGHT(TEXT(AL961,"0.#"),1)&lt;&gt;"."),TRUE,FALSE)</formula>
    </cfRule>
    <cfRule type="expression" dxfId="1944" priority="2066">
      <formula>IF(AND(AL961&lt;0, RIGHT(TEXT(AL961,"0.#"),1)="."),TRUE,FALSE)</formula>
    </cfRule>
  </conditionalFormatting>
  <conditionalFormatting sqref="AL982:AO982 AL987:AO987 AL989:AO1006">
    <cfRule type="expression" dxfId="1943" priority="2051">
      <formula>IF(AND(AL982&gt;=0, RIGHT(TEXT(AL982,"0.#"),1)&lt;&gt;"."),TRUE,FALSE)</formula>
    </cfRule>
    <cfRule type="expression" dxfId="1942" priority="2052">
      <formula>IF(AND(AL982&gt;=0, RIGHT(TEXT(AL982,"0.#"),1)="."),TRUE,FALSE)</formula>
    </cfRule>
    <cfRule type="expression" dxfId="1941" priority="2053">
      <formula>IF(AND(AL982&lt;0, RIGHT(TEXT(AL982,"0.#"),1)&lt;&gt;"."),TRUE,FALSE)</formula>
    </cfRule>
    <cfRule type="expression" dxfId="1940" priority="2054">
      <formula>IF(AND(AL982&lt;0, RIGHT(TEXT(AL982,"0.#"),1)="."),TRUE,FALSE)</formula>
    </cfRule>
  </conditionalFormatting>
  <conditionalFormatting sqref="AL1019:AO1039">
    <cfRule type="expression" dxfId="1939" priority="2039">
      <formula>IF(AND(AL1019&gt;=0, RIGHT(TEXT(AL1019,"0.#"),1)&lt;&gt;"."),TRUE,FALSE)</formula>
    </cfRule>
    <cfRule type="expression" dxfId="1938" priority="2040">
      <formula>IF(AND(AL1019&gt;=0, RIGHT(TEXT(AL1019,"0.#"),1)="."),TRUE,FALSE)</formula>
    </cfRule>
    <cfRule type="expression" dxfId="1937" priority="2041">
      <formula>IF(AND(AL1019&lt;0, RIGHT(TEXT(AL1019,"0.#"),1)&lt;&gt;"."),TRUE,FALSE)</formula>
    </cfRule>
    <cfRule type="expression" dxfId="1936" priority="2042">
      <formula>IF(AND(AL1019&lt;0, RIGHT(TEXT(AL1019,"0.#"),1)="."),TRUE,FALSE)</formula>
    </cfRule>
  </conditionalFormatting>
  <conditionalFormatting sqref="AL1010:AO1018">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6:AO1072">
    <cfRule type="expression" dxfId="1929" priority="2027">
      <formula>IF(AND(AL1046&gt;=0, RIGHT(TEXT(AL1046,"0.#"),1)&lt;&gt;"."),TRUE,FALSE)</formula>
    </cfRule>
    <cfRule type="expression" dxfId="1928" priority="2028">
      <formula>IF(AND(AL1046&gt;=0, RIGHT(TEXT(AL1046,"0.#"),1)="."),TRUE,FALSE)</formula>
    </cfRule>
    <cfRule type="expression" dxfId="1927" priority="2029">
      <formula>IF(AND(AL1046&lt;0, RIGHT(TEXT(AL1046,"0.#"),1)&lt;&gt;"."),TRUE,FALSE)</formula>
    </cfRule>
    <cfRule type="expression" dxfId="1926" priority="2030">
      <formula>IF(AND(AL1046&lt;0, RIGHT(TEXT(AL1046,"0.#"),1)="."),TRUE,FALSE)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957:AO957">
    <cfRule type="expression" dxfId="715" priority="13">
      <formula>IF(AND(AL957&gt;=0, RIGHT(TEXT(AL957,"0.#"),1)&lt;&gt;"."),TRUE,FALSE)</formula>
    </cfRule>
    <cfRule type="expression" dxfId="714" priority="14">
      <formula>IF(AND(AL957&gt;=0, RIGHT(TEXT(AL957,"0.#"),1)="."),TRUE,FALSE)</formula>
    </cfRule>
    <cfRule type="expression" dxfId="713" priority="15">
      <formula>IF(AND(AL957&lt;0, RIGHT(TEXT(AL957,"0.#"),1)&lt;&gt;"."),TRUE,FALSE)</formula>
    </cfRule>
    <cfRule type="expression" dxfId="712" priority="16">
      <formula>IF(AND(AL957&lt;0, RIGHT(TEXT(AL957,"0.#"),1)="."),TRUE,FALSE)</formula>
    </cfRule>
  </conditionalFormatting>
  <conditionalFormatting sqref="AL951:AO951">
    <cfRule type="expression" dxfId="711" priority="9">
      <formula>IF(AND(AL951&gt;=0, RIGHT(TEXT(AL951,"0.#"),1)&lt;&gt;"."),TRUE,FALSE)</formula>
    </cfRule>
    <cfRule type="expression" dxfId="710" priority="10">
      <formula>IF(AND(AL951&gt;=0, RIGHT(TEXT(AL951,"0.#"),1)="."),TRUE,FALSE)</formula>
    </cfRule>
    <cfRule type="expression" dxfId="709" priority="11">
      <formula>IF(AND(AL951&lt;0, RIGHT(TEXT(AL951,"0.#"),1)&lt;&gt;"."),TRUE,FALSE)</formula>
    </cfRule>
    <cfRule type="expression" dxfId="708" priority="12">
      <formula>IF(AND(AL951&lt;0, RIGHT(TEXT(AL951,"0.#"),1)="."),TRUE,FALSE)</formula>
    </cfRule>
  </conditionalFormatting>
  <conditionalFormatting sqref="AL986:AO986">
    <cfRule type="expression" dxfId="707" priority="5">
      <formula>IF(AND(AL986&gt;=0, RIGHT(TEXT(AL986,"0.#"),1)&lt;&gt;"."),TRUE,FALSE)</formula>
    </cfRule>
    <cfRule type="expression" dxfId="706" priority="6">
      <formula>IF(AND(AL986&gt;=0, RIGHT(TEXT(AL986,"0.#"),1)="."),TRUE,FALSE)</formula>
    </cfRule>
    <cfRule type="expression" dxfId="705" priority="7">
      <formula>IF(AND(AL986&lt;0, RIGHT(TEXT(AL986,"0.#"),1)&lt;&gt;"."),TRUE,FALSE)</formula>
    </cfRule>
    <cfRule type="expression" dxfId="704" priority="8">
      <formula>IF(AND(AL986&lt;0, RIGHT(TEXT(AL986,"0.#"),1)="."),TRUE,FALSE)</formula>
    </cfRule>
  </conditionalFormatting>
  <conditionalFormatting sqref="AL906:AO906">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84" max="49" man="1"/>
    <brk id="704" max="49" man="1"/>
    <brk id="735" max="49" man="1"/>
    <brk id="773" max="49" man="1"/>
    <brk id="867" max="49" man="1"/>
    <brk id="907" max="49" man="1"/>
    <brk id="941" max="49" man="1"/>
    <brk id="973" max="49" man="1"/>
    <brk id="107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712</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712</v>
      </c>
      <c r="R8" s="13" t="str">
        <f t="shared" si="3"/>
        <v>その他</v>
      </c>
      <c r="S8" s="13" t="str">
        <f t="shared" si="4"/>
        <v>直接実施、委託・請負、その他</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直接実施、委託・請負、その他</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社会保障、その他の事項経費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386</v>
      </c>
      <c r="AF2" s="1027"/>
      <c r="AG2" s="1027"/>
      <c r="AH2" s="1027"/>
      <c r="AI2" s="1027" t="s">
        <v>408</v>
      </c>
      <c r="AJ2" s="1027"/>
      <c r="AK2" s="1027"/>
      <c r="AL2" s="556"/>
      <c r="AM2" s="1027" t="s">
        <v>505</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386</v>
      </c>
      <c r="AF9" s="1027"/>
      <c r="AG9" s="1027"/>
      <c r="AH9" s="1027"/>
      <c r="AI9" s="1027" t="s">
        <v>408</v>
      </c>
      <c r="AJ9" s="1027"/>
      <c r="AK9" s="1027"/>
      <c r="AL9" s="556"/>
      <c r="AM9" s="1027" t="s">
        <v>505</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386</v>
      </c>
      <c r="AF16" s="1027"/>
      <c r="AG16" s="1027"/>
      <c r="AH16" s="1027"/>
      <c r="AI16" s="1027" t="s">
        <v>408</v>
      </c>
      <c r="AJ16" s="1027"/>
      <c r="AK16" s="1027"/>
      <c r="AL16" s="556"/>
      <c r="AM16" s="1027" t="s">
        <v>505</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386</v>
      </c>
      <c r="AF23" s="1027"/>
      <c r="AG23" s="1027"/>
      <c r="AH23" s="1027"/>
      <c r="AI23" s="1027" t="s">
        <v>408</v>
      </c>
      <c r="AJ23" s="1027"/>
      <c r="AK23" s="1027"/>
      <c r="AL23" s="556"/>
      <c r="AM23" s="1027" t="s">
        <v>505</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386</v>
      </c>
      <c r="AF30" s="1027"/>
      <c r="AG30" s="1027"/>
      <c r="AH30" s="1027"/>
      <c r="AI30" s="1027" t="s">
        <v>408</v>
      </c>
      <c r="AJ30" s="1027"/>
      <c r="AK30" s="1027"/>
      <c r="AL30" s="556"/>
      <c r="AM30" s="1027" t="s">
        <v>505</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386</v>
      </c>
      <c r="AF37" s="1027"/>
      <c r="AG37" s="1027"/>
      <c r="AH37" s="1027"/>
      <c r="AI37" s="1027" t="s">
        <v>408</v>
      </c>
      <c r="AJ37" s="1027"/>
      <c r="AK37" s="1027"/>
      <c r="AL37" s="556"/>
      <c r="AM37" s="1027" t="s">
        <v>505</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386</v>
      </c>
      <c r="AF44" s="1027"/>
      <c r="AG44" s="1027"/>
      <c r="AH44" s="1027"/>
      <c r="AI44" s="1027" t="s">
        <v>408</v>
      </c>
      <c r="AJ44" s="1027"/>
      <c r="AK44" s="1027"/>
      <c r="AL44" s="556"/>
      <c r="AM44" s="1027" t="s">
        <v>505</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386</v>
      </c>
      <c r="AF51" s="1027"/>
      <c r="AG51" s="1027"/>
      <c r="AH51" s="1027"/>
      <c r="AI51" s="1027" t="s">
        <v>408</v>
      </c>
      <c r="AJ51" s="1027"/>
      <c r="AK51" s="1027"/>
      <c r="AL51" s="556"/>
      <c r="AM51" s="1027" t="s">
        <v>505</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386</v>
      </c>
      <c r="AF58" s="1027"/>
      <c r="AG58" s="1027"/>
      <c r="AH58" s="1027"/>
      <c r="AI58" s="1027" t="s">
        <v>408</v>
      </c>
      <c r="AJ58" s="1027"/>
      <c r="AK58" s="1027"/>
      <c r="AL58" s="556"/>
      <c r="AM58" s="1027" t="s">
        <v>505</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386</v>
      </c>
      <c r="AF65" s="1027"/>
      <c r="AG65" s="1027"/>
      <c r="AH65" s="1027"/>
      <c r="AI65" s="1027" t="s">
        <v>408</v>
      </c>
      <c r="AJ65" s="1027"/>
      <c r="AK65" s="1027"/>
      <c r="AL65" s="556"/>
      <c r="AM65" s="1027" t="s">
        <v>505</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籔田 敬之(yabuta-takayuki)</dc:creator>
  <cp:lastModifiedBy>本橋 義彦(motohashi-yoshihiko)</cp:lastModifiedBy>
  <cp:lastPrinted>2021-05-27T07:40:36Z</cp:lastPrinted>
  <dcterms:created xsi:type="dcterms:W3CDTF">2012-03-13T00:50:25Z</dcterms:created>
  <dcterms:modified xsi:type="dcterms:W3CDTF">2021-06-07T08:46:11Z</dcterms:modified>
</cp:coreProperties>
</file>