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<sst xmlns="http://schemas.openxmlformats.org/spreadsheetml/2006/main" count="2376" uniqueCount="702">
  <si>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</si>
  <si>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</si>
  <si>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</si>
  <si>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</si>
  <si>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</si>
  <si>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</si>
  <si>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</si>
  <si>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</si>
  <si>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</si>
  <si>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</si>
  <si>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</si>
  <si>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</si>
  <si>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</si>
  <si>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</si>
  <si>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</si>
  <si>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</si>
  <si>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</si>
  <si>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</si>
  <si>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</si>
  <si>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</si>
  <si>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</si>
  <si>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</si>
  <si>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</si>
  <si>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</si>
  <si>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</si>
  <si>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</si>
  <si>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</si>
  <si>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</si>
  <si>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</si>
  <si>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</si>
  <si>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</si>
  <si>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</si>
  <si>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</si>
  <si>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</si>
  <si>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</si>
  <si>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</si>
  <si>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</si>
  <si>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</si>
  <si>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</si>
  <si>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</si>
  <si>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</si>
  <si>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</si>
  <si>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</si>
  <si>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</si>
  <si>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</si>
  <si>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</si>
  <si>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</si>
  <si>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</si>
  <si>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</si>
  <si>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</si>
  <si>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</si>
  <si>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</si>
  <si>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</si>
  <si>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</si>
  <si>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</si>
  <si>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</si>
  <si>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</si>
  <si>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</si>
  <si>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</si>
  <si>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</si>
  <si>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</si>
  <si>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</si>
  <si>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</si>
  <si>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</si>
  <si>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</si>
  <si>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</si>
  <si>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</si>
  <si>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</si>
  <si>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</si>
  <si>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</si>
  <si>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</si>
  <si>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</si>
  <si>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</si>
  <si>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</si>
  <si>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</si>
  <si>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</si>
  <si>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</si>
  <si>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</si>
  <si>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</si>
  <si>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</si>
  <si>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</si>
  <si>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</si>
  <si>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</si>
  <si>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</si>
  <si>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</si>
  <si>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</si>
  <si>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</si>
  <si>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</si>
  <si>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</si>
  <si>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</si>
  <si>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</si>
  <si>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</si>
  <si>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</si>
  <si>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</si>
  <si>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</si>
  <si>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</si>
  <si>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</si>
  <si>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</si>
  <si>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</si>
  <si>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</si>
  <si>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</si>
  <si>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</si>
  <si>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</si>
  <si>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</si>
  <si>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</si>
  <si>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</si>
  <si>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</si>
  <si>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</si>
  <si>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</si>
  <si>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</si>
  <si>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</si>
  <si>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</si>
  <si>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</si>
  <si>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</si>
  <si>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</si>
  <si>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</si>
  <si>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</si>
  <si>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</si>
  <si>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</si>
  <si>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</si>
  <si>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</si>
  <si>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</si>
  <si>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</si>
  <si>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</si>
  <si>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</si>
  <si>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</si>
  <si>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</si>
  <si>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</si>
  <si>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</si>
  <si>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</si>
  <si>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</si>
  <si>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</si>
  <si>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</si>
  <si>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</si>
  <si>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</si>
  <si>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</si>
  <si>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</si>
  <si>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</si>
  <si>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</si>
  <si>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</si>
  <si>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</si>
  <si>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</si>
  <si>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</si>
  <si>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</si>
  <si>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</si>
  <si>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</si>
  <si>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</si>
  <si>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</si>
  <si>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</si>
  <si>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</si>
  <si>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</si>
  <si>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</si>
  <si>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</si>
  <si>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</si>
  <si>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</si>
  <si>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</si>
  <si>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</si>
  <si>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</si>
  <si>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</si>
  <si>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</si>
  <si>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</si>
  <si>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</si>
  <si>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</si>
  <si>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</si>
  <si>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</si>
  <si>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</si>
  <si>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</si>
  <si>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</si>
  <si>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</si>
  <si>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</si>
  <si>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</si>
  <si>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</si>
  <si>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</si>
  <si>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</si>
  <si>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</si>
  <si>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</si>
  <si>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</si>
  <si>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</si>
  <si>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</si>
  <si>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</si>
  <si>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</si>
  <si>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</si>
  <si>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</si>
  <si>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</si>
  <si>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</si>
  <si>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</si>
  <si>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</si>
  <si>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</si>
  <si>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</si>
  <si>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</si>
  <si>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</si>
  <si>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</si>
  <si>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</si>
  <si>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</si>
  <si>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</si>
  <si>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</si>
  <si>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</si>
  <si>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</si>
  <si>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</si>
  <si>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</si>
  <si>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</si>
  <si>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</si>
  <si>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</si>
  <si>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</si>
  <si>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</si>
  <si>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</si>
  <si>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</si>
  <si>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</si>
  <si>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</si>
  <si>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</si>
  <si>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</si>
  <si>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</si>
  <si>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</si>
  <si>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</si>
  <si>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</si>
  <si>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</si>
  <si>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</si>
  <si>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</si>
  <si>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</si>
  <si>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</si>
  <si>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</si>
  <si>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</si>
  <si>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</si>
  <si>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</si>
  <si>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</si>
  <si>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</si>
  <si>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</si>
  <si>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</si>
  <si>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</si>
  <si>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</si>
  <si>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</si>
  <si>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</si>
  <si>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</si>
  <si>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</si>
  <si>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</si>
  <si>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</si>
  <si>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</si>
  <si>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</si>
  <si>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</si>
  <si>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</si>
  <si>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</si>
  <si>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</si>
  <si>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</si>
  <si>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</si>
  <si>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</si>
  <si>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</si>
  <si>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</si>
  <si>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</si>
  <si>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</si>
  <si>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</si>
  <si>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</si>
  <si>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</si>
  <si>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</si>
  <si>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</si>
  <si>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</si>
  <si>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</si>
  <si>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</si>
  <si>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</si>
  <si>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</si>
  <si>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</si>
  <si>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</si>
  <si>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</si>
  <si>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</si>
  <si>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</si>
  <si>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</si>
  <si>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</si>
  <si>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</si>
  <si>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</si>
  <si>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</si>
  <si>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</si>
  <si>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</si>
  <si>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</si>
  <si>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</si>
  <si>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</si>
  <si>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</si>
  <si>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</si>
  <si>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</si>
  <si>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</si>
  <si>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</si>
  <si>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</si>
  <si>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</si>
  <si>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</si>
  <si>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</si>
  <si>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</si>
  <si>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</si>
  <si>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</si>
  <si>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</si>
  <si>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</si>
  <si>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</si>
  <si>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</si>
  <si>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</si>
  <si>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</si>
  <si>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</si>
  <si>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</si>
  <si>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</si>
  <si>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</si>
  <si>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</si>
  <si>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</si>
  <si>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</si>
  <si>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</si>
  <si>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</si>
  <si>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</si>
  <si>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</si>
  <si>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</si>
  <si>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</si>
  <si>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</si>
  <si>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</si>
  <si>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</si>
  <si>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</si>
  <si>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</si>
  <si>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</si>
  <si>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</si>
  <si>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</si>
  <si>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</si>
  <si>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</si>
  <si>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</si>
  <si>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</si>
  <si>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</si>
  <si>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</si>
  <si>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</si>
  <si>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</si>
  <si>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</si>
  <si>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</si>
  <si>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</si>
  <si>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</si>
  <si>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</si>
  <si>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</si>
  <si>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</si>
  <si>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</si>
  <si>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</si>
  <si>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</si>
  <si>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</si>
  <si>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</si>
  <si>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</si>
  <si>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</si>
  <si>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</si>
  <si>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</si>
  <si>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</si>
  <si>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</si>
  <si>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</si>
  <si>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</si>
  <si>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</si>
  <si>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</si>
  <si>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</si>
  <si>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</si>
  <si>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</si>
  <si>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</si>
  <si>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</si>
  <si>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</si>
  <si>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</si>
  <si>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</si>
  <si>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</si>
  <si>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</si>
  <si>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</si>
  <si>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</si>
  <si>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</si>
  <si>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</si>
  <si>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</si>
  <si>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</si>
  <si>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</si>
  <si>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</si>
  <si>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</si>
  <si>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</si>
  <si>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</si>
  <si>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</si>
  <si>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</si>
  <si>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</si>
  <si>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</si>
  <si>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</si>
  <si>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</si>
  <si>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</si>
  <si>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</si>
  <si>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</si>
  <si>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</si>
  <si>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</si>
  <si>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</si>
  <si>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</si>
  <si>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</si>
  <si>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</si>
  <si>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</si>
  <si>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</si>
  <si>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</si>
  <si>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</si>
  <si>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</si>
  <si>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</si>
  <si>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</si>
  <si>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</si>
  <si>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</si>
  <si>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</si>
  <si>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</si>
  <si>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</si>
  <si>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</si>
  <si>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</si>
  <si>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</si>
  <si>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</si>
  <si>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</si>
  <si>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</si>
  <si>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</si>
  <si>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</si>
  <si>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</si>
  <si>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</si>
  <si>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</si>
  <si>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</si>
  <si>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</si>
  <si>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</si>
  <si>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</si>
  <si>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</si>
  <si>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</si>
  <si>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</si>
  <si>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</si>
  <si>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</si>
  <si>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</si>
  <si>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</si>
  <si>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</si>
  <si>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</si>
  <si>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</si>
  <si>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</si>
  <si>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</si>
  <si>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</si>
  <si>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</si>
  <si>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</si>
  <si>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</si>
  <si>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</si>
  <si>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</si>
  <si>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</si>
  <si>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</si>
  <si>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</si>
  <si>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</si>
  <si>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</si>
  <si>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</si>
  <si>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</si>
  <si>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</si>
  <si>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</si>
  <si>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</si>
  <si>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</si>
  <si>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</si>
  <si>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</si>
  <si>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</si>
  <si>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</si>
  <si>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</si>
  <si>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</si>
  <si>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</si>
  <si>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</si>
  <si>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</si>
  <si>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</si>
  <si>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</si>
  <si>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</si>
  <si>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</si>
  <si>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</si>
  <si>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</si>
  <si>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</si>
  <si>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</si>
  <si>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</si>
  <si>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</si>
  <si>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</si>
  <si>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</si>
  <si>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</si>
  <si>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</si>
  <si>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</si>
  <si>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</si>
  <si>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</si>
  <si>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</si>
  <si>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</si>
  <si>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</si>
  <si>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</si>
  <si>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</si>
  <si>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</si>
  <si>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</si>
  <si>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</si>
  <si>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</si>
  <si>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</si>
  <si>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</si>
  <si>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</si>
  <si>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</si>
  <si>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</si>
  <si>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</si>
  <si>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</si>
  <si>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</si>
  <si>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</si>
  <si>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</si>
  <si>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</si>
  <si>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</si>
  <si>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</si>
  <si>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</si>
  <si>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</si>
  <si>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</si>
  <si>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</si>
  <si>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</si>
  <si>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</si>
  <si>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</si>
  <si>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</si>
  <si>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</si>
  <si>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</si>
  <si>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</si>
  <si>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</si>
  <si>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</si>
  <si>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</si>
  <si>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</si>
  <si>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</si>
  <si>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</si>
  <si>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</si>
  <si>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</si>
  <si>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</si>
  <si>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</si>
  <si>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</si>
  <si>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</si>
  <si>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</si>
  <si>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</si>
  <si>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</si>
  <si>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</si>
  <si>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</si>
  <si>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</si>
  <si>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</si>
  <si>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</si>
  <si>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</si>
  <si>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</si>
  <si>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</si>
  <si>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</si>
  <si>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</si>
  <si>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</si>
  <si>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</si>
  <si>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</si>
  <si>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</si>
  <si>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</si>
  <si>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</si>
  <si>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</si>
  <si>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</si>
  <si>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</si>
  <si>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</si>
  <si>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</si>
  <si>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</si>
  <si>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</si>
  <si>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</si>
  <si>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</si>
  <si>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</si>
  <si>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</si>
  <si>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</si>
  <si>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</si>
  <si>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</si>
  <si>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</si>
  <si>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</si>
  <si>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</si>
  <si>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</si>
  <si>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</si>
  <si>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</si>
  <si>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</si>
  <si>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</si>
  <si>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</si>
  <si>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</si>
  <si>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</si>
  <si>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</si>
  <si>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</si>
  <si>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</si>
  <si>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</si>
  <si>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</si>
  <si>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</si>
  <si>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</si>
  <si>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</si>
  <si>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</si>
  <si>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</si>
  <si>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</si>
  <si>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</si>
  <si>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</si>
  <si>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</si>
  <si>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</si>
  <si>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</si>
  <si>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</si>
  <si>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</si>
  <si>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</si>
  <si>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</si>
  <si>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</si>
  <si>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</si>
  <si>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</si>
  <si>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</si>
  <si>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</si>
  <si>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</si>
  <si>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</si>
  <si>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</si>
  <si>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</si>
  <si>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</si>
  <si>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</si>
  <si>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</si>
  <si>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</si>
  <si>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</si>
  <si>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</si>
  <si>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</si>
  <si>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</si>
  <si>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</si>
  <si>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</si>
  <si>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</si>
  <si>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</si>
  <si>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</si>
  <si>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</si>
  <si>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</si>
  <si>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</si>
  <si>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</si>
  <si>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</si>
  <si>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</si>
  <si>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</si>
  <si>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</si>
  <si>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</si>
  <si>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</si>
  <si>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</si>
  <si>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</si>
  <si>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</si>
  <si>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</si>
  <si>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</si>
  <si>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</si>
  <si>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</si>
  <si>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</si>
  <si>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</si>
  <si>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</si>
  <si>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</si>
  <si>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</si>
  <si>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</si>
  <si>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</si>
  <si>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</si>
  <si>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</si>
  <si>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</si>
  <si>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</si>
  <si>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</si>
  <si>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</si>
  <si>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</si>
  <si>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</si>
  <si>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</si>
  <si>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</si>
  <si>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</si>
  <si>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</si>
  <si>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</si>
  <si>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向精神薬対策費</t>
  </si>
  <si>
    <t>医薬・生活衛生局</t>
  </si>
  <si>
    <t>課長　田中　徹</t>
  </si>
  <si>
    <t>昭和48年度</t>
  </si>
  <si>
    <t>終了予定なし</t>
  </si>
  <si>
    <t>監視指導・麻薬対策課</t>
  </si>
  <si>
    <t>麻薬及び向精神薬取締法第60条の2
厚生労働省組織令第54条</t>
  </si>
  <si>
    <t>犯罪に強い社会の実現のための行動計画2008
第5次薬物乱用防止5カ年戦略
「世界一安全な日本」創造戦略</t>
  </si>
  <si>
    <t>向精神薬の乱用及び不正取引を防止し適正な管理を行うための基盤整備を図ることを目的とする。</t>
  </si>
  <si>
    <t>-</t>
  </si>
  <si>
    <t>庁費</t>
  </si>
  <si>
    <t>本事業は、犯罪捜査に係る基盤整備を行う事業であり、成果について直接的な指標を示すことは困難である</t>
  </si>
  <si>
    <t>間接的な指標として、向精神薬にかかる全国の年間検挙件数を成果実績評価に活用する。（年単位）</t>
  </si>
  <si>
    <t>年間検挙件数</t>
  </si>
  <si>
    <t>件</t>
  </si>
  <si>
    <t>①鑑定法の作成</t>
  </si>
  <si>
    <t>物質数</t>
  </si>
  <si>
    <t>②標準品の製造・整備</t>
  </si>
  <si>
    <t>①Ｘ：「当該年度の向精神薬対策事業の執行額」／
Ｙ：「向精神薬鑑定法作成件数」　　　　　　　　　　　　　　</t>
    <phoneticPr fontId="5"/>
  </si>
  <si>
    <t>円</t>
  </si>
  <si>
    <t>　　X/Y</t>
    <phoneticPr fontId="5"/>
  </si>
  <si>
    <t>1,197,932/6</t>
  </si>
  <si>
    <t>1,241,613/6</t>
  </si>
  <si>
    <t>②Ｘ：「当該年度の向精神薬対策事業の執行額」／
 Ｙ：「向精神薬標準製造件数」　　</t>
    <phoneticPr fontId="5"/>
  </si>
  <si>
    <t>1,197,932/9</t>
  </si>
  <si>
    <t>1,241,613/9</t>
  </si>
  <si>
    <t>麻薬・覚醒剤等の乱用を防止すること（Ⅱ－３）</t>
  </si>
  <si>
    <t>規制されている乱用薬物について、不正流通の遮断及び乱用防止を推進すること（Ⅱ－３－１）</t>
  </si>
  <si>
    <t>347</t>
  </si>
  <si>
    <t>315</t>
  </si>
  <si>
    <t>274</t>
  </si>
  <si>
    <t>327</t>
  </si>
  <si>
    <t>338</t>
  </si>
  <si>
    <t>349</t>
  </si>
  <si>
    <t>346</t>
  </si>
  <si>
    <t>356</t>
  </si>
  <si>
    <t>363</t>
  </si>
  <si>
    <t>○</t>
  </si>
  <si>
    <t>厚労</t>
  </si>
  <si>
    <t>-</t>
    <phoneticPr fontId="5"/>
  </si>
  <si>
    <t>・捜査機関において規制品目の鑑定を迅速に行えるようにするため、我が国で現在流通していない向精神薬の標準品を作成する。（昭和48年度）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・「麻薬及び向精神薬不正取引条約」において新たに麻薬及び向精神薬原料として指定される可能性がある物質について、流通実態を把握する。（平成2年度）</t>
    <phoneticPr fontId="5"/>
  </si>
  <si>
    <t>向精神薬の取締り等で活用することを目的とした分析法等を整備するもので、国民の安全を確保するために必要な事業であり、ニーズは高い。</t>
    <phoneticPr fontId="5"/>
  </si>
  <si>
    <t>向精神薬の取締り等で活用することを目的とした分析法等を整備するものであり、国が自ら行う必要がある事業である。</t>
    <phoneticPr fontId="5"/>
  </si>
  <si>
    <t>本事業の成果は向精神薬の乱用等を防止するための取締り等で活用することから、優先度が高い事業である。</t>
    <phoneticPr fontId="5"/>
  </si>
  <si>
    <t>無</t>
  </si>
  <si>
    <t>‐</t>
  </si>
  <si>
    <t>活動実績は見込みを上回るものであり、コスト水準は妥当と考える。</t>
    <phoneticPr fontId="5"/>
  </si>
  <si>
    <t>標準品の購入や分析に係る経費であり、適正に執行されている。</t>
    <phoneticPr fontId="5"/>
  </si>
  <si>
    <t>効果的な分析法を探索し、鑑定法を作成するように努めている。</t>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</si>
  <si>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phoneticPr fontId="5"/>
  </si>
  <si>
    <t>取締り等のためには適切な分析法が必要であり、その目的は達成されている。</t>
    <phoneticPr fontId="5"/>
  </si>
  <si>
    <t>整備された分析法は取締り等に活用されている。</t>
    <phoneticPr fontId="5"/>
  </si>
  <si>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phoneticPr fontId="5"/>
  </si>
  <si>
    <t>効果的な分析法を探索し、可能な限り多くの物質について鑑定法を作成するよう努めていく。</t>
    <phoneticPr fontId="5"/>
  </si>
  <si>
    <t>A.国立医薬品食品衛生研究所</t>
    <phoneticPr fontId="5"/>
  </si>
  <si>
    <t>国立医薬品食品衛生研究所</t>
    <phoneticPr fontId="5"/>
  </si>
  <si>
    <t>麻薬及び向精神薬取締方に基づく薬物鑑定法策定・標準品整備</t>
    <phoneticPr fontId="5"/>
  </si>
  <si>
    <t>消耗品費</t>
    <rPh sb="0" eb="3">
      <t>ショウモウヒン</t>
    </rPh>
    <rPh sb="3" eb="4">
      <t>ヒ</t>
    </rPh>
    <phoneticPr fontId="5"/>
  </si>
  <si>
    <t>備品費</t>
    <rPh sb="0" eb="3">
      <t>ビヒンヒ</t>
    </rPh>
    <phoneticPr fontId="5"/>
  </si>
  <si>
    <t>雑役務費</t>
    <rPh sb="0" eb="1">
      <t>ザツ</t>
    </rPh>
    <rPh sb="1" eb="3">
      <t>エキム</t>
    </rPh>
    <rPh sb="3" eb="4">
      <t>ヒ</t>
    </rPh>
    <phoneticPr fontId="5"/>
  </si>
  <si>
    <t>研究用消耗品</t>
    <rPh sb="0" eb="3">
      <t>ケンキュウヨウ</t>
    </rPh>
    <rPh sb="3" eb="6">
      <t>ショウモウヒン</t>
    </rPh>
    <phoneticPr fontId="5"/>
  </si>
  <si>
    <t>研究用PC</t>
    <rPh sb="0" eb="3">
      <t>ケンキュウヨウ</t>
    </rPh>
    <phoneticPr fontId="5"/>
  </si>
  <si>
    <t>研究用備品の点検</t>
    <rPh sb="0" eb="3">
      <t>ケンキュウヨウ</t>
    </rPh>
    <rPh sb="3" eb="5">
      <t>ビヒン</t>
    </rPh>
    <rPh sb="6" eb="8">
      <t>テンケン</t>
    </rPh>
    <phoneticPr fontId="5"/>
  </si>
  <si>
    <t>1,402,666/6</t>
    <phoneticPr fontId="5"/>
  </si>
  <si>
    <t>1,402,666/10</t>
    <phoneticPr fontId="5"/>
  </si>
  <si>
    <t>-</t>
    <phoneticPr fontId="5"/>
  </si>
  <si>
    <t>不正取引される向精神薬について、捜査の効率化、迅速化を図ることを目標とし、鑑定方法の作成、標準品の製造・整備、向精神薬試験マニュアルの作成を実施した。
※Ｈ30～令和２年度の達成状況等については、活動指標及び活動実績を御参照ください。</t>
    <phoneticPr fontId="5"/>
  </si>
  <si>
    <t>-</t>
    <phoneticPr fontId="5"/>
  </si>
  <si>
    <t>-</t>
    <phoneticPr fontId="5"/>
  </si>
  <si>
    <t>点検対象外</t>
    <rPh sb="0" eb="2">
      <t>テンケン</t>
    </rPh>
    <rPh sb="2" eb="5">
      <t>タイショウガイ</t>
    </rPh>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</si>
  <si>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（令和２年度の鑑定法の作成数6件　標準品の製造・整備数10件）</t>
    <phoneticPr fontId="5"/>
  </si>
  <si>
    <t>1,481,000/3</t>
    <phoneticPr fontId="5"/>
  </si>
  <si>
    <t>随意契約（少額）については、複数者から見積書を取り寄せ、より安価な者と契約をし、コストの削減に努めている。</t>
    <rPh sb="0" eb="2">
      <t>ズイイ</t>
    </rPh>
    <rPh sb="2" eb="4">
      <t>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4" eb="46">
      <t>サクゲン</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</si>
</sst>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quotePrefix="1"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152400</xdr:colOff>
      <xdr:row>749</xdr:row>
      <xdr:rowOff>76200</xdr:rowOff>
    </xdr:from>
    <xdr:to>
      <xdr:col>32</xdr:col>
      <xdr:colOff>188015</xdr:colOff>
      <xdr:row>751</xdr:row>
      <xdr:rowOff>337868</xdr:rowOff>
    </xdr:to>
    <xdr:sp macro="" textlink="">
      <xdr:nvSpPr>
        <xdr:cNvPr id="2" name="正方形/長方形 1"/>
        <xdr:cNvSpPr/>
      </xdr:nvSpPr>
      <xdr:spPr>
        <a:xfrm>
          <a:off x="4419600" y="47929800"/>
          <a:ext cx="2270815" cy="9728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a:t>
          </a:r>
          <a:r>
            <a:rPr kumimoji="1" lang="en-US" altLang="ja-JP" sz="1100"/>
            <a:t>4</a:t>
          </a:r>
          <a:r>
            <a:rPr kumimoji="1" lang="ja-JP" altLang="en-US" sz="1100"/>
            <a:t>百万円</a:t>
          </a:r>
        </a:p>
      </xdr:txBody>
    </xdr:sp>
    <xdr:clientData/>
  </xdr:twoCellAnchor>
  <xdr:twoCellAnchor>
    <xdr:from>
      <xdr:col>26</xdr:col>
      <xdr:colOff>190500</xdr:colOff>
      <xdr:row>752</xdr:row>
      <xdr:rowOff>0</xdr:rowOff>
    </xdr:from>
    <xdr:to>
      <xdr:col>26</xdr:col>
      <xdr:colOff>193041</xdr:colOff>
      <xdr:row>755</xdr:row>
      <xdr:rowOff>203919</xdr:rowOff>
    </xdr:to>
    <xdr:cxnSp macro="">
      <xdr:nvCxnSpPr>
        <xdr:cNvPr id="3" name="直線矢印コネクタ 2"/>
        <xdr:cNvCxnSpPr/>
      </xdr:nvCxnSpPr>
      <xdr:spPr>
        <a:xfrm flipH="1">
          <a:off x="5473700" y="48920400"/>
          <a:ext cx="2541" cy="1270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755</xdr:row>
      <xdr:rowOff>241300</xdr:rowOff>
    </xdr:from>
    <xdr:to>
      <xdr:col>39</xdr:col>
      <xdr:colOff>9755</xdr:colOff>
      <xdr:row>759</xdr:row>
      <xdr:rowOff>51607</xdr:rowOff>
    </xdr:to>
    <xdr:sp macro="" textlink="">
      <xdr:nvSpPr>
        <xdr:cNvPr id="4" name="正方形/長方形 3"/>
        <xdr:cNvSpPr/>
      </xdr:nvSpPr>
      <xdr:spPr>
        <a:xfrm>
          <a:off x="3111500" y="50228500"/>
          <a:ext cx="4823055" cy="12327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a:t>
          </a:r>
          <a:r>
            <a:rPr kumimoji="1" lang="en-US" altLang="ja-JP" sz="1100"/>
            <a:t>4</a:t>
          </a:r>
          <a:r>
            <a:rPr kumimoji="1" lang="ja-JP" altLang="en-US" sz="1100"/>
            <a:t>百万円</a:t>
          </a:r>
          <a:endParaRPr kumimoji="1" lang="en-US" altLang="ja-JP" sz="1100"/>
        </a:p>
      </xdr:txBody>
    </xdr:sp>
    <xdr:clientData/>
  </xdr:twoCellAnchor>
  <xdr:oneCellAnchor>
    <xdr:from>
      <xdr:col>13</xdr:col>
      <xdr:colOff>177800</xdr:colOff>
      <xdr:row>754</xdr:row>
      <xdr:rowOff>317500</xdr:rowOff>
    </xdr:from>
    <xdr:ext cx="1390651" cy="311067"/>
    <xdr:sp macro="" textlink="">
      <xdr:nvSpPr>
        <xdr:cNvPr id="7" name="テキスト ボックス 6"/>
        <xdr:cNvSpPr txBox="1"/>
      </xdr:nvSpPr>
      <xdr:spPr>
        <a:xfrm>
          <a:off x="2819400" y="49949100"/>
          <a:ext cx="1390651"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15</xdr:col>
      <xdr:colOff>12700</xdr:colOff>
      <xdr:row>759</xdr:row>
      <xdr:rowOff>228600</xdr:rowOff>
    </xdr:from>
    <xdr:to>
      <xdr:col>38</xdr:col>
      <xdr:colOff>186474</xdr:colOff>
      <xdr:row>760</xdr:row>
      <xdr:rowOff>298450</xdr:rowOff>
    </xdr:to>
    <xdr:sp macro="" textlink="">
      <xdr:nvSpPr>
        <xdr:cNvPr id="8" name="大かっこ 7"/>
        <xdr:cNvSpPr/>
      </xdr:nvSpPr>
      <xdr:spPr>
        <a:xfrm>
          <a:off x="3060700" y="51638200"/>
          <a:ext cx="4847374" cy="425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324</v>
      </c>
      <c r="AJ2" s="924" t="s">
        <v>667</v>
      </c>
      <c r="AK2" s="924"/>
      <c r="AL2" s="924"/>
      <c r="AM2" s="924"/>
      <c r="AN2" s="83" t="s">
        <v>324</v>
      </c>
      <c r="AO2" s="924">
        <v>20</v>
      </c>
      <c r="AP2" s="924"/>
      <c r="AQ2" s="924"/>
      <c r="AR2" s="84" t="s">
        <v>627</v>
      </c>
      <c r="AS2" s="930">
        <v>441</v>
      </c>
      <c r="AT2" s="930"/>
      <c r="AU2" s="930"/>
      <c r="AV2" s="83" t="str">
        <f>IF(AW2="","","-")</f>
        <v/>
      </c>
      <c r="AW2" s="890"/>
      <c r="AX2" s="890"/>
    </row>
    <row r="3" spans="1:50" ht="21" customHeight="1" thickBot="1" x14ac:dyDescent="0.2">
      <c r="A3" s="846" t="s">
        <v>620</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628</v>
      </c>
      <c r="AK3" s="848"/>
      <c r="AL3" s="848"/>
      <c r="AM3" s="848"/>
      <c r="AN3" s="848"/>
      <c r="AO3" s="848"/>
      <c r="AP3" s="848"/>
      <c r="AQ3" s="848"/>
      <c r="AR3" s="848"/>
      <c r="AS3" s="848"/>
      <c r="AT3" s="848"/>
      <c r="AU3" s="848"/>
      <c r="AV3" s="848"/>
      <c r="AW3" s="848"/>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8" t="s">
        <v>632</v>
      </c>
      <c r="H5" s="819"/>
      <c r="I5" s="819"/>
      <c r="J5" s="819"/>
      <c r="K5" s="819"/>
      <c r="L5" s="819"/>
      <c r="M5" s="820" t="s">
        <v>65</v>
      </c>
      <c r="N5" s="821"/>
      <c r="O5" s="821"/>
      <c r="P5" s="821"/>
      <c r="Q5" s="821"/>
      <c r="R5" s="822"/>
      <c r="S5" s="823" t="s">
        <v>633</v>
      </c>
      <c r="T5" s="819"/>
      <c r="U5" s="819"/>
      <c r="V5" s="819"/>
      <c r="W5" s="819"/>
      <c r="X5" s="824"/>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2" t="s">
        <v>307</v>
      </c>
      <c r="Z7" s="425"/>
      <c r="AA7" s="425"/>
      <c r="AB7" s="425"/>
      <c r="AC7" s="425"/>
      <c r="AD7" s="903"/>
      <c r="AE7" s="891" t="s">
        <v>636</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80" t="s">
        <v>208</v>
      </c>
      <c r="B8" s="481"/>
      <c r="C8" s="481"/>
      <c r="D8" s="481"/>
      <c r="E8" s="481"/>
      <c r="F8" s="482"/>
      <c r="G8" s="925" t="str">
        <f>入力規則等!A27</f>
        <v>-</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637</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4" t="s">
        <v>29</v>
      </c>
      <c r="B10" s="645"/>
      <c r="C10" s="645"/>
      <c r="D10" s="645"/>
      <c r="E10" s="645"/>
      <c r="F10" s="645"/>
      <c r="G10" s="736" t="s">
        <v>669</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3" t="s">
        <v>24</v>
      </c>
      <c r="B12" s="944"/>
      <c r="C12" s="944"/>
      <c r="D12" s="944"/>
      <c r="E12" s="944"/>
      <c r="F12" s="945"/>
      <c r="G12" s="742"/>
      <c r="H12" s="743"/>
      <c r="I12" s="743"/>
      <c r="J12" s="743"/>
      <c r="K12" s="743"/>
      <c r="L12" s="743"/>
      <c r="M12" s="743"/>
      <c r="N12" s="743"/>
      <c r="O12" s="743"/>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4"/>
    </row>
    <row r="13" spans="1:50" ht="21" customHeight="1" x14ac:dyDescent="0.15">
      <c r="A13" s="598"/>
      <c r="B13" s="599"/>
      <c r="C13" s="599"/>
      <c r="D13" s="599"/>
      <c r="E13" s="599"/>
      <c r="F13" s="600"/>
      <c r="G13" s="705" t="s">
        <v>6</v>
      </c>
      <c r="H13" s="706"/>
      <c r="I13" s="746" t="s">
        <v>7</v>
      </c>
      <c r="J13" s="747"/>
      <c r="K13" s="747"/>
      <c r="L13" s="747"/>
      <c r="M13" s="747"/>
      <c r="N13" s="747"/>
      <c r="O13" s="748"/>
      <c r="P13" s="641">
        <v>1</v>
      </c>
      <c r="Q13" s="642"/>
      <c r="R13" s="642"/>
      <c r="S13" s="642"/>
      <c r="T13" s="642"/>
      <c r="U13" s="642"/>
      <c r="V13" s="643"/>
      <c r="W13" s="641">
        <v>1</v>
      </c>
      <c r="X13" s="642"/>
      <c r="Y13" s="642"/>
      <c r="Z13" s="642"/>
      <c r="AA13" s="642"/>
      <c r="AB13" s="642"/>
      <c r="AC13" s="643"/>
      <c r="AD13" s="641">
        <v>1</v>
      </c>
      <c r="AE13" s="642"/>
      <c r="AF13" s="642"/>
      <c r="AG13" s="642"/>
      <c r="AH13" s="642"/>
      <c r="AI13" s="642"/>
      <c r="AJ13" s="643"/>
      <c r="AK13" s="641">
        <v>1</v>
      </c>
      <c r="AL13" s="642"/>
      <c r="AM13" s="642"/>
      <c r="AN13" s="642"/>
      <c r="AO13" s="642"/>
      <c r="AP13" s="642"/>
      <c r="AQ13" s="643"/>
      <c r="AR13" s="899"/>
      <c r="AS13" s="900"/>
      <c r="AT13" s="900"/>
      <c r="AU13" s="900"/>
      <c r="AV13" s="900"/>
      <c r="AW13" s="900"/>
      <c r="AX13" s="901"/>
    </row>
    <row r="14" spans="1:50" ht="21" customHeight="1" x14ac:dyDescent="0.15">
      <c r="A14" s="598"/>
      <c r="B14" s="599"/>
      <c r="C14" s="599"/>
      <c r="D14" s="599"/>
      <c r="E14" s="599"/>
      <c r="F14" s="600"/>
      <c r="G14" s="707"/>
      <c r="H14" s="708"/>
      <c r="I14" s="695" t="s">
        <v>8</v>
      </c>
      <c r="J14" s="744"/>
      <c r="K14" s="744"/>
      <c r="L14" s="744"/>
      <c r="M14" s="744"/>
      <c r="N14" s="744"/>
      <c r="O14" s="745"/>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t="s">
        <v>668</v>
      </c>
      <c r="AL14" s="642"/>
      <c r="AM14" s="642"/>
      <c r="AN14" s="642"/>
      <c r="AO14" s="642"/>
      <c r="AP14" s="642"/>
      <c r="AQ14" s="643"/>
      <c r="AR14" s="770"/>
      <c r="AS14" s="770"/>
      <c r="AT14" s="770"/>
      <c r="AU14" s="770"/>
      <c r="AV14" s="770"/>
      <c r="AW14" s="770"/>
      <c r="AX14" s="771"/>
    </row>
    <row r="15" spans="1:50" ht="21" customHeight="1" x14ac:dyDescent="0.15">
      <c r="A15" s="598"/>
      <c r="B15" s="599"/>
      <c r="C15" s="599"/>
      <c r="D15" s="599"/>
      <c r="E15" s="599"/>
      <c r="F15" s="600"/>
      <c r="G15" s="707"/>
      <c r="H15" s="708"/>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668</v>
      </c>
      <c r="AL15" s="642"/>
      <c r="AM15" s="642"/>
      <c r="AN15" s="642"/>
      <c r="AO15" s="642"/>
      <c r="AP15" s="642"/>
      <c r="AQ15" s="643"/>
      <c r="AR15" s="641"/>
      <c r="AS15" s="642"/>
      <c r="AT15" s="642"/>
      <c r="AU15" s="642"/>
      <c r="AV15" s="642"/>
      <c r="AW15" s="642"/>
      <c r="AX15" s="785"/>
    </row>
    <row r="16" spans="1:50" ht="21" customHeight="1" x14ac:dyDescent="0.15">
      <c r="A16" s="598"/>
      <c r="B16" s="599"/>
      <c r="C16" s="599"/>
      <c r="D16" s="599"/>
      <c r="E16" s="599"/>
      <c r="F16" s="600"/>
      <c r="G16" s="707"/>
      <c r="H16" s="708"/>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t="s">
        <v>668</v>
      </c>
      <c r="AL16" s="642"/>
      <c r="AM16" s="642"/>
      <c r="AN16" s="642"/>
      <c r="AO16" s="642"/>
      <c r="AP16" s="642"/>
      <c r="AQ16" s="643"/>
      <c r="AR16" s="739"/>
      <c r="AS16" s="740"/>
      <c r="AT16" s="740"/>
      <c r="AU16" s="740"/>
      <c r="AV16" s="740"/>
      <c r="AW16" s="740"/>
      <c r="AX16" s="741"/>
    </row>
    <row r="17" spans="1:50" ht="24.75" customHeight="1" x14ac:dyDescent="0.15">
      <c r="A17" s="598"/>
      <c r="B17" s="599"/>
      <c r="C17" s="599"/>
      <c r="D17" s="599"/>
      <c r="E17" s="599"/>
      <c r="F17" s="600"/>
      <c r="G17" s="707"/>
      <c r="H17" s="708"/>
      <c r="I17" s="695" t="s">
        <v>49</v>
      </c>
      <c r="J17" s="744"/>
      <c r="K17" s="744"/>
      <c r="L17" s="744"/>
      <c r="M17" s="744"/>
      <c r="N17" s="744"/>
      <c r="O17" s="745"/>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668</v>
      </c>
      <c r="AL17" s="642"/>
      <c r="AM17" s="642"/>
      <c r="AN17" s="642"/>
      <c r="AO17" s="642"/>
      <c r="AP17" s="642"/>
      <c r="AQ17" s="643"/>
      <c r="AR17" s="897"/>
      <c r="AS17" s="897"/>
      <c r="AT17" s="897"/>
      <c r="AU17" s="897"/>
      <c r="AV17" s="897"/>
      <c r="AW17" s="897"/>
      <c r="AX17" s="898"/>
    </row>
    <row r="18" spans="1:50" ht="24.75" customHeight="1" x14ac:dyDescent="0.15">
      <c r="A18" s="598"/>
      <c r="B18" s="599"/>
      <c r="C18" s="599"/>
      <c r="D18" s="599"/>
      <c r="E18" s="599"/>
      <c r="F18" s="600"/>
      <c r="G18" s="709"/>
      <c r="H18" s="710"/>
      <c r="I18" s="698" t="s">
        <v>20</v>
      </c>
      <c r="J18" s="699"/>
      <c r="K18" s="699"/>
      <c r="L18" s="699"/>
      <c r="M18" s="699"/>
      <c r="N18" s="699"/>
      <c r="O18" s="700"/>
      <c r="P18" s="857">
        <f>SUM(P13:V17)</f>
        <v>1</v>
      </c>
      <c r="Q18" s="858"/>
      <c r="R18" s="858"/>
      <c r="S18" s="858"/>
      <c r="T18" s="858"/>
      <c r="U18" s="858"/>
      <c r="V18" s="859"/>
      <c r="W18" s="857">
        <f>SUM(W13:AC17)</f>
        <v>1</v>
      </c>
      <c r="X18" s="858"/>
      <c r="Y18" s="858"/>
      <c r="Z18" s="858"/>
      <c r="AA18" s="858"/>
      <c r="AB18" s="858"/>
      <c r="AC18" s="859"/>
      <c r="AD18" s="857">
        <f>SUM(AD13:AJ17)</f>
        <v>1</v>
      </c>
      <c r="AE18" s="858"/>
      <c r="AF18" s="858"/>
      <c r="AG18" s="858"/>
      <c r="AH18" s="858"/>
      <c r="AI18" s="858"/>
      <c r="AJ18" s="859"/>
      <c r="AK18" s="857">
        <f>SUM(AK13:AQ17)</f>
        <v>1</v>
      </c>
      <c r="AL18" s="858"/>
      <c r="AM18" s="858"/>
      <c r="AN18" s="858"/>
      <c r="AO18" s="858"/>
      <c r="AP18" s="858"/>
      <c r="AQ18" s="859"/>
      <c r="AR18" s="857">
        <f>SUM(AR13:AX17)</f>
        <v>0</v>
      </c>
      <c r="AS18" s="858"/>
      <c r="AT18" s="858"/>
      <c r="AU18" s="858"/>
      <c r="AV18" s="858"/>
      <c r="AW18" s="858"/>
      <c r="AX18" s="860"/>
    </row>
    <row r="19" spans="1:50" ht="24.75" customHeight="1" x14ac:dyDescent="0.15">
      <c r="A19" s="598"/>
      <c r="B19" s="599"/>
      <c r="C19" s="599"/>
      <c r="D19" s="599"/>
      <c r="E19" s="599"/>
      <c r="F19" s="600"/>
      <c r="G19" s="855" t="s">
        <v>9</v>
      </c>
      <c r="H19" s="856"/>
      <c r="I19" s="856"/>
      <c r="J19" s="856"/>
      <c r="K19" s="856"/>
      <c r="L19" s="856"/>
      <c r="M19" s="856"/>
      <c r="N19" s="856"/>
      <c r="O19" s="856"/>
      <c r="P19" s="641">
        <v>1</v>
      </c>
      <c r="Q19" s="642"/>
      <c r="R19" s="642"/>
      <c r="S19" s="642"/>
      <c r="T19" s="642"/>
      <c r="U19" s="642"/>
      <c r="V19" s="643"/>
      <c r="W19" s="641">
        <v>1</v>
      </c>
      <c r="X19" s="642"/>
      <c r="Y19" s="642"/>
      <c r="Z19" s="642"/>
      <c r="AA19" s="642"/>
      <c r="AB19" s="642"/>
      <c r="AC19" s="643"/>
      <c r="AD19" s="641">
        <v>1</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5" t="s">
        <v>10</v>
      </c>
      <c r="H20" s="856"/>
      <c r="I20" s="856"/>
      <c r="J20" s="856"/>
      <c r="K20" s="856"/>
      <c r="L20" s="856"/>
      <c r="M20" s="856"/>
      <c r="N20" s="856"/>
      <c r="O20" s="856"/>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8"/>
      <c r="B21" s="829"/>
      <c r="C21" s="829"/>
      <c r="D21" s="829"/>
      <c r="E21" s="829"/>
      <c r="F21" s="946"/>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2" t="s">
        <v>625</v>
      </c>
      <c r="B22" s="953"/>
      <c r="C22" s="953"/>
      <c r="D22" s="953"/>
      <c r="E22" s="953"/>
      <c r="F22" s="954"/>
      <c r="G22" s="948" t="s">
        <v>254</v>
      </c>
      <c r="H22" s="207"/>
      <c r="I22" s="207"/>
      <c r="J22" s="207"/>
      <c r="K22" s="207"/>
      <c r="L22" s="207"/>
      <c r="M22" s="207"/>
      <c r="N22" s="207"/>
      <c r="O22" s="208"/>
      <c r="P22" s="913" t="s">
        <v>623</v>
      </c>
      <c r="Q22" s="207"/>
      <c r="R22" s="207"/>
      <c r="S22" s="207"/>
      <c r="T22" s="207"/>
      <c r="U22" s="207"/>
      <c r="V22" s="208"/>
      <c r="W22" s="913" t="s">
        <v>624</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639</v>
      </c>
      <c r="H23" s="950"/>
      <c r="I23" s="950"/>
      <c r="J23" s="950"/>
      <c r="K23" s="950"/>
      <c r="L23" s="950"/>
      <c r="M23" s="950"/>
      <c r="N23" s="950"/>
      <c r="O23" s="951"/>
      <c r="P23" s="899">
        <v>1</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41"/>
      <c r="Q24" s="642"/>
      <c r="R24" s="642"/>
      <c r="S24" s="642"/>
      <c r="T24" s="642"/>
      <c r="U24" s="642"/>
      <c r="V24" s="643"/>
      <c r="W24" s="641"/>
      <c r="X24" s="642"/>
      <c r="Y24" s="642"/>
      <c r="Z24" s="642"/>
      <c r="AA24" s="642"/>
      <c r="AB24" s="642"/>
      <c r="AC24" s="64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41"/>
      <c r="Q25" s="642"/>
      <c r="R25" s="642"/>
      <c r="S25" s="642"/>
      <c r="T25" s="642"/>
      <c r="U25" s="642"/>
      <c r="V25" s="643"/>
      <c r="W25" s="641"/>
      <c r="X25" s="642"/>
      <c r="Y25" s="642"/>
      <c r="Z25" s="642"/>
      <c r="AA25" s="642"/>
      <c r="AB25" s="642"/>
      <c r="AC25" s="64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41"/>
      <c r="Q26" s="642"/>
      <c r="R26" s="642"/>
      <c r="S26" s="642"/>
      <c r="T26" s="642"/>
      <c r="U26" s="642"/>
      <c r="V26" s="643"/>
      <c r="W26" s="641"/>
      <c r="X26" s="642"/>
      <c r="Y26" s="642"/>
      <c r="Z26" s="642"/>
      <c r="AA26" s="642"/>
      <c r="AB26" s="642"/>
      <c r="AC26" s="64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41"/>
      <c r="Q27" s="642"/>
      <c r="R27" s="642"/>
      <c r="S27" s="642"/>
      <c r="T27" s="642"/>
      <c r="U27" s="642"/>
      <c r="V27" s="643"/>
      <c r="W27" s="641"/>
      <c r="X27" s="642"/>
      <c r="Y27" s="642"/>
      <c r="Z27" s="642"/>
      <c r="AA27" s="642"/>
      <c r="AB27" s="642"/>
      <c r="AC27" s="64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41">
        <f>AK13</f>
        <v>1</v>
      </c>
      <c r="Q29" s="642"/>
      <c r="R29" s="642"/>
      <c r="S29" s="642"/>
      <c r="T29" s="642"/>
      <c r="U29" s="642"/>
      <c r="V29" s="643"/>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308</v>
      </c>
      <c r="AF30" s="838"/>
      <c r="AG30" s="838"/>
      <c r="AH30" s="839"/>
      <c r="AI30" s="894" t="s">
        <v>330</v>
      </c>
      <c r="AJ30" s="894"/>
      <c r="AK30" s="894"/>
      <c r="AL30" s="837"/>
      <c r="AM30" s="894" t="s">
        <v>427</v>
      </c>
      <c r="AN30" s="894"/>
      <c r="AO30" s="894"/>
      <c r="AP30" s="837"/>
      <c r="AQ30" s="749" t="s">
        <v>184</v>
      </c>
      <c r="AR30" s="750"/>
      <c r="AS30" s="750"/>
      <c r="AT30" s="751"/>
      <c r="AU30" s="756" t="s">
        <v>133</v>
      </c>
      <c r="AV30" s="756"/>
      <c r="AW30" s="756"/>
      <c r="AX30" s="896"/>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5"/>
      <c r="AJ31" s="895"/>
      <c r="AK31" s="895"/>
      <c r="AL31" s="393"/>
      <c r="AM31" s="895"/>
      <c r="AN31" s="895"/>
      <c r="AO31" s="895"/>
      <c r="AP31" s="393"/>
      <c r="AQ31" s="235" t="s">
        <v>638</v>
      </c>
      <c r="AR31" s="186"/>
      <c r="AS31" s="121" t="s">
        <v>185</v>
      </c>
      <c r="AT31" s="122"/>
      <c r="AU31" s="185" t="s">
        <v>638</v>
      </c>
      <c r="AV31" s="185"/>
      <c r="AW31" s="378" t="s">
        <v>175</v>
      </c>
      <c r="AX31" s="379"/>
    </row>
    <row r="32" spans="1:50" ht="23.25" customHeight="1" x14ac:dyDescent="0.15">
      <c r="A32" s="383"/>
      <c r="B32" s="381"/>
      <c r="C32" s="381"/>
      <c r="D32" s="381"/>
      <c r="E32" s="381"/>
      <c r="F32" s="382"/>
      <c r="G32" s="549" t="s">
        <v>638</v>
      </c>
      <c r="H32" s="550"/>
      <c r="I32" s="550"/>
      <c r="J32" s="550"/>
      <c r="K32" s="550"/>
      <c r="L32" s="550"/>
      <c r="M32" s="550"/>
      <c r="N32" s="550"/>
      <c r="O32" s="551"/>
      <c r="P32" s="93" t="s">
        <v>638</v>
      </c>
      <c r="Q32" s="93"/>
      <c r="R32" s="93"/>
      <c r="S32" s="93"/>
      <c r="T32" s="93"/>
      <c r="U32" s="93"/>
      <c r="V32" s="93"/>
      <c r="W32" s="93"/>
      <c r="X32" s="94"/>
      <c r="Y32" s="456" t="s">
        <v>12</v>
      </c>
      <c r="Z32" s="516"/>
      <c r="AA32" s="517"/>
      <c r="AB32" s="446" t="s">
        <v>638</v>
      </c>
      <c r="AC32" s="446"/>
      <c r="AD32" s="446"/>
      <c r="AE32" s="203" t="s">
        <v>638</v>
      </c>
      <c r="AF32" s="204"/>
      <c r="AG32" s="204"/>
      <c r="AH32" s="204"/>
      <c r="AI32" s="203" t="s">
        <v>638</v>
      </c>
      <c r="AJ32" s="204"/>
      <c r="AK32" s="204"/>
      <c r="AL32" s="204"/>
      <c r="AM32" s="203" t="s">
        <v>668</v>
      </c>
      <c r="AN32" s="204"/>
      <c r="AO32" s="204"/>
      <c r="AP32" s="204"/>
      <c r="AQ32" s="322" t="s">
        <v>638</v>
      </c>
      <c r="AR32" s="193"/>
      <c r="AS32" s="193"/>
      <c r="AT32" s="323"/>
      <c r="AU32" s="204" t="s">
        <v>638</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638</v>
      </c>
      <c r="AC33" s="508"/>
      <c r="AD33" s="508"/>
      <c r="AE33" s="203" t="s">
        <v>638</v>
      </c>
      <c r="AF33" s="204"/>
      <c r="AG33" s="204"/>
      <c r="AH33" s="204"/>
      <c r="AI33" s="203" t="s">
        <v>638</v>
      </c>
      <c r="AJ33" s="204"/>
      <c r="AK33" s="204"/>
      <c r="AL33" s="204"/>
      <c r="AM33" s="203" t="s">
        <v>668</v>
      </c>
      <c r="AN33" s="204"/>
      <c r="AO33" s="204"/>
      <c r="AP33" s="204"/>
      <c r="AQ33" s="322" t="s">
        <v>638</v>
      </c>
      <c r="AR33" s="193"/>
      <c r="AS33" s="193"/>
      <c r="AT33" s="323"/>
      <c r="AU33" s="204" t="s">
        <v>638</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638</v>
      </c>
      <c r="AF34" s="204"/>
      <c r="AG34" s="204"/>
      <c r="AH34" s="204"/>
      <c r="AI34" s="203" t="s">
        <v>638</v>
      </c>
      <c r="AJ34" s="204"/>
      <c r="AK34" s="204"/>
      <c r="AL34" s="204"/>
      <c r="AM34" s="203" t="s">
        <v>668</v>
      </c>
      <c r="AN34" s="204"/>
      <c r="AO34" s="204"/>
      <c r="AP34" s="204"/>
      <c r="AQ34" s="322" t="s">
        <v>638</v>
      </c>
      <c r="AR34" s="193"/>
      <c r="AS34" s="193"/>
      <c r="AT34" s="323"/>
      <c r="AU34" s="204" t="s">
        <v>638</v>
      </c>
      <c r="AV34" s="204"/>
      <c r="AW34" s="204"/>
      <c r="AX34" s="206"/>
    </row>
    <row r="35" spans="1:51" ht="23.25" customHeight="1" x14ac:dyDescent="0.15">
      <c r="A35" s="213" t="s">
        <v>298</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270</v>
      </c>
      <c r="B37" s="753"/>
      <c r="C37" s="753"/>
      <c r="D37" s="753"/>
      <c r="E37" s="753"/>
      <c r="F37" s="754"/>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889"/>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270</v>
      </c>
      <c r="B44" s="753"/>
      <c r="C44" s="753"/>
      <c r="D44" s="753"/>
      <c r="E44" s="753"/>
      <c r="F44" s="754"/>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889"/>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04" t="s">
        <v>133</v>
      </c>
      <c r="AV51" s="904"/>
      <c r="AW51" s="904"/>
      <c r="AX51" s="905"/>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04" t="s">
        <v>133</v>
      </c>
      <c r="AV58" s="904"/>
      <c r="AW58" s="904"/>
      <c r="AX58" s="905"/>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69"/>
      <c r="AF77" s="870"/>
      <c r="AG77" s="870"/>
      <c r="AH77" s="870"/>
      <c r="AI77" s="869"/>
      <c r="AJ77" s="870"/>
      <c r="AK77" s="870"/>
      <c r="AL77" s="870"/>
      <c r="AM77" s="869"/>
      <c r="AN77" s="870"/>
      <c r="AO77" s="870"/>
      <c r="AP77" s="870"/>
      <c r="AQ77" s="322"/>
      <c r="AR77" s="193"/>
      <c r="AS77" s="193"/>
      <c r="AT77" s="323"/>
      <c r="AU77" s="204"/>
      <c r="AV77" s="204"/>
      <c r="AW77" s="204"/>
      <c r="AX77" s="206"/>
      <c r="AY77">
        <f t="shared" si="9"/>
        <v>0</v>
      </c>
    </row>
    <row r="78" spans="1:51" ht="69.75" hidden="1" customHeight="1" x14ac:dyDescent="0.15">
      <c r="A78" s="315" t="s">
        <v>301</v>
      </c>
      <c r="B78" s="316"/>
      <c r="C78" s="316"/>
      <c r="D78" s="316"/>
      <c r="E78" s="313" t="s">
        <v>249</v>
      </c>
      <c r="F78" s="314"/>
      <c r="G78" s="45" t="s">
        <v>187</v>
      </c>
      <c r="H78" s="572"/>
      <c r="I78" s="573"/>
      <c r="J78" s="573"/>
      <c r="K78" s="573"/>
      <c r="L78" s="573"/>
      <c r="M78" s="573"/>
      <c r="N78" s="573"/>
      <c r="O78" s="574"/>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47"/>
      <c r="AY79">
        <f>COUNTIF($AR$79,"☑")</f>
        <v>0</v>
      </c>
    </row>
    <row r="80" spans="1:51" ht="18.75" customHeight="1" x14ac:dyDescent="0.15">
      <c r="A80" s="843"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1</v>
      </c>
    </row>
    <row r="81" spans="1:60" ht="22.5" customHeight="1" x14ac:dyDescent="0.15">
      <c r="A81" s="844"/>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4.95" customHeight="1" x14ac:dyDescent="0.15">
      <c r="A82" s="844"/>
      <c r="B82" s="512"/>
      <c r="C82" s="410"/>
      <c r="D82" s="410"/>
      <c r="E82" s="410"/>
      <c r="F82" s="411"/>
      <c r="G82" s="660" t="s">
        <v>640</v>
      </c>
      <c r="H82" s="660"/>
      <c r="I82" s="660"/>
      <c r="J82" s="660"/>
      <c r="K82" s="660"/>
      <c r="L82" s="660"/>
      <c r="M82" s="660"/>
      <c r="N82" s="660"/>
      <c r="O82" s="660"/>
      <c r="P82" s="660"/>
      <c r="Q82" s="660"/>
      <c r="R82" s="660"/>
      <c r="S82" s="660"/>
      <c r="T82" s="660"/>
      <c r="U82" s="660"/>
      <c r="V82" s="660"/>
      <c r="W82" s="660"/>
      <c r="X82" s="660"/>
      <c r="Y82" s="660"/>
      <c r="Z82" s="660"/>
      <c r="AA82" s="661"/>
      <c r="AB82" s="863" t="s">
        <v>695</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4"/>
      <c r="AY82">
        <f t="shared" ref="AY82:AY89" si="10">$AY$80</f>
        <v>1</v>
      </c>
    </row>
    <row r="83" spans="1:60" ht="24.95" customHeight="1" x14ac:dyDescent="0.15">
      <c r="A83" s="844"/>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5"/>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6"/>
      <c r="AY83">
        <f t="shared" si="10"/>
        <v>1</v>
      </c>
    </row>
    <row r="84" spans="1:60" ht="24.95" customHeight="1" x14ac:dyDescent="0.15">
      <c r="A84" s="844"/>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7"/>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8"/>
      <c r="AY84">
        <f t="shared" si="10"/>
        <v>1</v>
      </c>
    </row>
    <row r="85" spans="1:60" ht="18.75" customHeight="1" x14ac:dyDescent="0.15">
      <c r="A85" s="844"/>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1</v>
      </c>
      <c r="AZ85" s="10"/>
      <c r="BA85" s="10"/>
      <c r="BB85" s="10"/>
      <c r="BC85" s="10"/>
    </row>
    <row r="86" spans="1:60" ht="18.75" customHeight="1" x14ac:dyDescent="0.15">
      <c r="A86" s="844"/>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t="s">
        <v>638</v>
      </c>
      <c r="AR86" s="185"/>
      <c r="AS86" s="121" t="s">
        <v>185</v>
      </c>
      <c r="AT86" s="122"/>
      <c r="AU86" s="185">
        <v>3</v>
      </c>
      <c r="AV86" s="185"/>
      <c r="AW86" s="378" t="s">
        <v>175</v>
      </c>
      <c r="AX86" s="379"/>
      <c r="AY86">
        <f t="shared" si="10"/>
        <v>1</v>
      </c>
      <c r="AZ86" s="10"/>
      <c r="BA86" s="10"/>
      <c r="BB86" s="10"/>
      <c r="BC86" s="10"/>
      <c r="BD86" s="10"/>
      <c r="BE86" s="10"/>
      <c r="BF86" s="10"/>
      <c r="BG86" s="10"/>
      <c r="BH86" s="10"/>
    </row>
    <row r="87" spans="1:60" ht="23.25" customHeight="1" x14ac:dyDescent="0.15">
      <c r="A87" s="844"/>
      <c r="B87" s="410"/>
      <c r="C87" s="410"/>
      <c r="D87" s="410"/>
      <c r="E87" s="410"/>
      <c r="F87" s="411"/>
      <c r="G87" s="92" t="s">
        <v>641</v>
      </c>
      <c r="H87" s="93"/>
      <c r="I87" s="93"/>
      <c r="J87" s="93"/>
      <c r="K87" s="93"/>
      <c r="L87" s="93"/>
      <c r="M87" s="93"/>
      <c r="N87" s="93"/>
      <c r="O87" s="94"/>
      <c r="P87" s="93" t="s">
        <v>642</v>
      </c>
      <c r="Q87" s="499"/>
      <c r="R87" s="499"/>
      <c r="S87" s="499"/>
      <c r="T87" s="499"/>
      <c r="U87" s="499"/>
      <c r="V87" s="499"/>
      <c r="W87" s="499"/>
      <c r="X87" s="500"/>
      <c r="Y87" s="546" t="s">
        <v>61</v>
      </c>
      <c r="Z87" s="547"/>
      <c r="AA87" s="548"/>
      <c r="AB87" s="446" t="s">
        <v>643</v>
      </c>
      <c r="AC87" s="446"/>
      <c r="AD87" s="446"/>
      <c r="AE87" s="203">
        <v>65</v>
      </c>
      <c r="AF87" s="204"/>
      <c r="AG87" s="204"/>
      <c r="AH87" s="204"/>
      <c r="AI87" s="203">
        <v>109</v>
      </c>
      <c r="AJ87" s="204"/>
      <c r="AK87" s="204"/>
      <c r="AL87" s="204"/>
      <c r="AM87" s="203">
        <v>61</v>
      </c>
      <c r="AN87" s="204"/>
      <c r="AO87" s="204"/>
      <c r="AP87" s="204"/>
      <c r="AQ87" s="322" t="s">
        <v>638</v>
      </c>
      <c r="AR87" s="193"/>
      <c r="AS87" s="193"/>
      <c r="AT87" s="323"/>
      <c r="AU87" s="204" t="s">
        <v>638</v>
      </c>
      <c r="AV87" s="204"/>
      <c r="AW87" s="204"/>
      <c r="AX87" s="206"/>
      <c r="AY87">
        <f t="shared" si="10"/>
        <v>1</v>
      </c>
    </row>
    <row r="88" spans="1:60" ht="23.25" customHeight="1" x14ac:dyDescent="0.15">
      <c r="A88" s="844"/>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t="s">
        <v>638</v>
      </c>
      <c r="AC88" s="508"/>
      <c r="AD88" s="508"/>
      <c r="AE88" s="203" t="s">
        <v>638</v>
      </c>
      <c r="AF88" s="204"/>
      <c r="AG88" s="204"/>
      <c r="AH88" s="204"/>
      <c r="AI88" s="203" t="s">
        <v>638</v>
      </c>
      <c r="AJ88" s="204"/>
      <c r="AK88" s="204"/>
      <c r="AL88" s="204"/>
      <c r="AM88" s="203" t="s">
        <v>668</v>
      </c>
      <c r="AN88" s="204"/>
      <c r="AO88" s="204"/>
      <c r="AP88" s="204"/>
      <c r="AQ88" s="322" t="s">
        <v>638</v>
      </c>
      <c r="AR88" s="193"/>
      <c r="AS88" s="193"/>
      <c r="AT88" s="323"/>
      <c r="AU88" s="204" t="s">
        <v>638</v>
      </c>
      <c r="AV88" s="204"/>
      <c r="AW88" s="204"/>
      <c r="AX88" s="206"/>
      <c r="AY88">
        <f t="shared" si="10"/>
        <v>1</v>
      </c>
      <c r="AZ88" s="10"/>
      <c r="BA88" s="10"/>
      <c r="BB88" s="10"/>
      <c r="BC88" s="10"/>
    </row>
    <row r="89" spans="1:60" ht="23.25" customHeight="1" thickBot="1" x14ac:dyDescent="0.2">
      <c r="A89" s="844"/>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t="s">
        <v>638</v>
      </c>
      <c r="AF89" s="211"/>
      <c r="AG89" s="211"/>
      <c r="AH89" s="211"/>
      <c r="AI89" s="210" t="s">
        <v>638</v>
      </c>
      <c r="AJ89" s="211"/>
      <c r="AK89" s="211"/>
      <c r="AL89" s="211"/>
      <c r="AM89" s="210" t="s">
        <v>668</v>
      </c>
      <c r="AN89" s="211"/>
      <c r="AO89" s="211"/>
      <c r="AP89" s="211"/>
      <c r="AQ89" s="322" t="s">
        <v>638</v>
      </c>
      <c r="AR89" s="193"/>
      <c r="AS89" s="193"/>
      <c r="AT89" s="323"/>
      <c r="AU89" s="204" t="s">
        <v>638</v>
      </c>
      <c r="AV89" s="204"/>
      <c r="AW89" s="204"/>
      <c r="AX89" s="206"/>
      <c r="AY89">
        <f t="shared" si="10"/>
        <v>1</v>
      </c>
      <c r="AZ89" s="10"/>
      <c r="BA89" s="10"/>
      <c r="BB89" s="10"/>
      <c r="BC89" s="10"/>
      <c r="BD89" s="10"/>
      <c r="BE89" s="10"/>
      <c r="BF89" s="10"/>
      <c r="BG89" s="10"/>
      <c r="BH89" s="10"/>
    </row>
    <row r="90" spans="1:60" ht="18.75" hidden="1" customHeight="1" x14ac:dyDescent="0.15">
      <c r="A90" s="844"/>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4"/>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4"/>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4"/>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4"/>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4"/>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4"/>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4"/>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4" t="s">
        <v>13</v>
      </c>
      <c r="Z99" s="875"/>
      <c r="AA99" s="876"/>
      <c r="AB99" s="871" t="s">
        <v>14</v>
      </c>
      <c r="AC99" s="872"/>
      <c r="AD99" s="873"/>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3"/>
      <c r="Z100" s="834"/>
      <c r="AA100" s="835"/>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644</v>
      </c>
      <c r="H101" s="93"/>
      <c r="I101" s="93"/>
      <c r="J101" s="93"/>
      <c r="K101" s="93"/>
      <c r="L101" s="93"/>
      <c r="M101" s="93"/>
      <c r="N101" s="93"/>
      <c r="O101" s="93"/>
      <c r="P101" s="93"/>
      <c r="Q101" s="93"/>
      <c r="R101" s="93"/>
      <c r="S101" s="93"/>
      <c r="T101" s="93"/>
      <c r="U101" s="93"/>
      <c r="V101" s="93"/>
      <c r="W101" s="93"/>
      <c r="X101" s="94"/>
      <c r="Y101" s="527" t="s">
        <v>54</v>
      </c>
      <c r="Z101" s="528"/>
      <c r="AA101" s="529"/>
      <c r="AB101" s="446" t="s">
        <v>645</v>
      </c>
      <c r="AC101" s="446"/>
      <c r="AD101" s="446"/>
      <c r="AE101" s="267">
        <v>6</v>
      </c>
      <c r="AF101" s="267"/>
      <c r="AG101" s="267"/>
      <c r="AH101" s="267"/>
      <c r="AI101" s="267">
        <v>6</v>
      </c>
      <c r="AJ101" s="267"/>
      <c r="AK101" s="267"/>
      <c r="AL101" s="267"/>
      <c r="AM101" s="267">
        <v>6</v>
      </c>
      <c r="AN101" s="267"/>
      <c r="AO101" s="267"/>
      <c r="AP101" s="267"/>
      <c r="AQ101" s="267" t="s">
        <v>694</v>
      </c>
      <c r="AR101" s="267"/>
      <c r="AS101" s="267"/>
      <c r="AT101" s="267"/>
      <c r="AU101" s="203" t="s">
        <v>694</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645</v>
      </c>
      <c r="AC102" s="446"/>
      <c r="AD102" s="446"/>
      <c r="AE102" s="267">
        <v>3</v>
      </c>
      <c r="AF102" s="267"/>
      <c r="AG102" s="267"/>
      <c r="AH102" s="267"/>
      <c r="AI102" s="267">
        <v>3</v>
      </c>
      <c r="AJ102" s="267"/>
      <c r="AK102" s="267"/>
      <c r="AL102" s="267"/>
      <c r="AM102" s="267">
        <v>3</v>
      </c>
      <c r="AN102" s="267"/>
      <c r="AO102" s="267"/>
      <c r="AP102" s="267"/>
      <c r="AQ102" s="267">
        <v>3</v>
      </c>
      <c r="AR102" s="267"/>
      <c r="AS102" s="267"/>
      <c r="AT102" s="267"/>
      <c r="AU102" s="210" t="s">
        <v>694</v>
      </c>
      <c r="AV102" s="211"/>
      <c r="AW102" s="211"/>
      <c r="AX102" s="306"/>
    </row>
    <row r="103" spans="1:60" ht="31.5"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4"/>
      <c r="B104" s="405"/>
      <c r="C104" s="405"/>
      <c r="D104" s="405"/>
      <c r="E104" s="405"/>
      <c r="F104" s="406"/>
      <c r="G104" s="93" t="s">
        <v>646</v>
      </c>
      <c r="H104" s="93"/>
      <c r="I104" s="93"/>
      <c r="J104" s="93"/>
      <c r="K104" s="93"/>
      <c r="L104" s="93"/>
      <c r="M104" s="93"/>
      <c r="N104" s="93"/>
      <c r="O104" s="93"/>
      <c r="P104" s="93"/>
      <c r="Q104" s="93"/>
      <c r="R104" s="93"/>
      <c r="S104" s="93"/>
      <c r="T104" s="93"/>
      <c r="U104" s="93"/>
      <c r="V104" s="93"/>
      <c r="W104" s="93"/>
      <c r="X104" s="94"/>
      <c r="Y104" s="450" t="s">
        <v>54</v>
      </c>
      <c r="Z104" s="451"/>
      <c r="AA104" s="452"/>
      <c r="AB104" s="530" t="s">
        <v>645</v>
      </c>
      <c r="AC104" s="531"/>
      <c r="AD104" s="532"/>
      <c r="AE104" s="267">
        <v>9</v>
      </c>
      <c r="AF104" s="267"/>
      <c r="AG104" s="267"/>
      <c r="AH104" s="267"/>
      <c r="AI104" s="267">
        <v>9</v>
      </c>
      <c r="AJ104" s="267"/>
      <c r="AK104" s="267"/>
      <c r="AL104" s="267"/>
      <c r="AM104" s="267">
        <v>10</v>
      </c>
      <c r="AN104" s="267"/>
      <c r="AO104" s="267"/>
      <c r="AP104" s="267"/>
      <c r="AQ104" s="267" t="s">
        <v>694</v>
      </c>
      <c r="AR104" s="267"/>
      <c r="AS104" s="267"/>
      <c r="AT104" s="267"/>
      <c r="AU104" s="267" t="s">
        <v>694</v>
      </c>
      <c r="AV104" s="267"/>
      <c r="AW104" s="267"/>
      <c r="AX104" s="268"/>
      <c r="AY104">
        <f>$AY$103</f>
        <v>1</v>
      </c>
    </row>
    <row r="105" spans="1:60" ht="23.25"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t="s">
        <v>645</v>
      </c>
      <c r="AC105" s="454"/>
      <c r="AD105" s="455"/>
      <c r="AE105" s="267">
        <v>3</v>
      </c>
      <c r="AF105" s="267"/>
      <c r="AG105" s="267"/>
      <c r="AH105" s="267"/>
      <c r="AI105" s="267">
        <v>3</v>
      </c>
      <c r="AJ105" s="267"/>
      <c r="AK105" s="267"/>
      <c r="AL105" s="267"/>
      <c r="AM105" s="267">
        <v>3</v>
      </c>
      <c r="AN105" s="267"/>
      <c r="AO105" s="267"/>
      <c r="AP105" s="267"/>
      <c r="AQ105" s="267">
        <v>3</v>
      </c>
      <c r="AR105" s="267"/>
      <c r="AS105" s="267"/>
      <c r="AT105" s="267"/>
      <c r="AU105" s="267" t="s">
        <v>694</v>
      </c>
      <c r="AV105" s="267"/>
      <c r="AW105" s="267"/>
      <c r="AX105" s="268"/>
      <c r="AY105">
        <f>$AY$103</f>
        <v>1</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1"/>
      <c r="B116" s="422"/>
      <c r="C116" s="422"/>
      <c r="D116" s="422"/>
      <c r="E116" s="422"/>
      <c r="F116" s="423"/>
      <c r="G116" s="373" t="s">
        <v>647</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648</v>
      </c>
      <c r="AC116" s="448"/>
      <c r="AD116" s="449"/>
      <c r="AE116" s="267">
        <v>199655</v>
      </c>
      <c r="AF116" s="267"/>
      <c r="AG116" s="267"/>
      <c r="AH116" s="267"/>
      <c r="AI116" s="267">
        <v>206936</v>
      </c>
      <c r="AJ116" s="267"/>
      <c r="AK116" s="267"/>
      <c r="AL116" s="267"/>
      <c r="AM116" s="267">
        <v>233778</v>
      </c>
      <c r="AN116" s="267"/>
      <c r="AO116" s="267"/>
      <c r="AP116" s="267"/>
      <c r="AQ116" s="203">
        <v>493667</v>
      </c>
      <c r="AR116" s="204"/>
      <c r="AS116" s="204"/>
      <c r="AT116" s="204"/>
      <c r="AU116" s="204"/>
      <c r="AV116" s="204"/>
      <c r="AW116" s="204"/>
      <c r="AX116" s="206"/>
    </row>
    <row r="117" spans="1:51" ht="46.5" customHeight="1" x14ac:dyDescent="0.15">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649</v>
      </c>
      <c r="AC117" s="458"/>
      <c r="AD117" s="459"/>
      <c r="AE117" s="536" t="s">
        <v>650</v>
      </c>
      <c r="AF117" s="536"/>
      <c r="AG117" s="536"/>
      <c r="AH117" s="536"/>
      <c r="AI117" s="536" t="s">
        <v>651</v>
      </c>
      <c r="AJ117" s="536"/>
      <c r="AK117" s="536"/>
      <c r="AL117" s="536"/>
      <c r="AM117" s="536" t="s">
        <v>692</v>
      </c>
      <c r="AN117" s="536"/>
      <c r="AO117" s="536"/>
      <c r="AP117" s="536"/>
      <c r="AQ117" s="536" t="s">
        <v>700</v>
      </c>
      <c r="AR117" s="536"/>
      <c r="AS117" s="536"/>
      <c r="AT117" s="536"/>
      <c r="AU117" s="536"/>
      <c r="AV117" s="536"/>
      <c r="AW117" s="536"/>
      <c r="AX117" s="537"/>
    </row>
    <row r="118" spans="1:51" ht="23.25"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1</v>
      </c>
    </row>
    <row r="119" spans="1:51" ht="23.25" customHeight="1" x14ac:dyDescent="0.15">
      <c r="A119" s="421"/>
      <c r="B119" s="422"/>
      <c r="C119" s="422"/>
      <c r="D119" s="422"/>
      <c r="E119" s="422"/>
      <c r="F119" s="423"/>
      <c r="G119" s="373" t="s">
        <v>652</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t="s">
        <v>648</v>
      </c>
      <c r="AC119" s="448"/>
      <c r="AD119" s="449"/>
      <c r="AE119" s="267">
        <v>133103</v>
      </c>
      <c r="AF119" s="267"/>
      <c r="AG119" s="267"/>
      <c r="AH119" s="267"/>
      <c r="AI119" s="267">
        <v>137957</v>
      </c>
      <c r="AJ119" s="267"/>
      <c r="AK119" s="267"/>
      <c r="AL119" s="267"/>
      <c r="AM119" s="267">
        <v>140267</v>
      </c>
      <c r="AN119" s="267"/>
      <c r="AO119" s="267"/>
      <c r="AP119" s="267"/>
      <c r="AQ119" s="267">
        <v>493667</v>
      </c>
      <c r="AR119" s="267"/>
      <c r="AS119" s="267"/>
      <c r="AT119" s="267"/>
      <c r="AU119" s="267"/>
      <c r="AV119" s="267"/>
      <c r="AW119" s="267"/>
      <c r="AX119" s="268"/>
      <c r="AY119">
        <f>$AY$118</f>
        <v>1</v>
      </c>
    </row>
    <row r="120" spans="1:51" ht="46.5" customHeight="1" thickBot="1" x14ac:dyDescent="0.2">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649</v>
      </c>
      <c r="AC120" s="458"/>
      <c r="AD120" s="459"/>
      <c r="AE120" s="536" t="s">
        <v>653</v>
      </c>
      <c r="AF120" s="536"/>
      <c r="AG120" s="536"/>
      <c r="AH120" s="536"/>
      <c r="AI120" s="536" t="s">
        <v>654</v>
      </c>
      <c r="AJ120" s="536"/>
      <c r="AK120" s="536"/>
      <c r="AL120" s="536"/>
      <c r="AM120" s="536" t="s">
        <v>693</v>
      </c>
      <c r="AN120" s="536"/>
      <c r="AO120" s="536"/>
      <c r="AP120" s="536"/>
      <c r="AQ120" s="536" t="s">
        <v>700</v>
      </c>
      <c r="AR120" s="536"/>
      <c r="AS120" s="536"/>
      <c r="AT120" s="536"/>
      <c r="AU120" s="536"/>
      <c r="AV120" s="536"/>
      <c r="AW120" s="536"/>
      <c r="AX120" s="537"/>
      <c r="AY120">
        <f>$AY$118</f>
        <v>1</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279</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279</v>
      </c>
      <c r="H125" s="373"/>
      <c r="I125" s="373"/>
      <c r="J125" s="373"/>
      <c r="K125" s="373"/>
      <c r="L125" s="373"/>
      <c r="M125" s="373"/>
      <c r="N125" s="373"/>
      <c r="O125" s="373"/>
      <c r="P125" s="373"/>
      <c r="Q125" s="373"/>
      <c r="R125" s="373"/>
      <c r="S125" s="373"/>
      <c r="T125" s="373"/>
      <c r="U125" s="373"/>
      <c r="V125" s="373"/>
      <c r="W125" s="373"/>
      <c r="X125" s="909"/>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0"/>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6"/>
      <c r="Z127" s="907"/>
      <c r="AA127" s="908"/>
      <c r="AB127" s="393" t="s">
        <v>11</v>
      </c>
      <c r="AC127" s="394"/>
      <c r="AD127" s="395"/>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279</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668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668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t="s">
        <v>638</v>
      </c>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696</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6.1" customHeight="1" x14ac:dyDescent="0.15">
      <c r="A188" s="175"/>
      <c r="B188" s="172"/>
      <c r="C188" s="166"/>
      <c r="D188" s="172"/>
      <c r="E188" s="113" t="s">
        <v>699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6.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1"/>
      <c r="E430" s="160" t="s">
        <v>317</v>
      </c>
      <c r="F430" s="877"/>
      <c r="G430" s="878" t="s">
        <v>204</v>
      </c>
      <c r="H430" s="111"/>
      <c r="I430" s="111"/>
      <c r="J430" s="879" t="s">
        <v>638</v>
      </c>
      <c r="K430" s="880"/>
      <c r="L430" s="880"/>
      <c r="M430" s="880"/>
      <c r="N430" s="880"/>
      <c r="O430" s="880"/>
      <c r="P430" s="880"/>
      <c r="Q430" s="880"/>
      <c r="R430" s="880"/>
      <c r="S430" s="880"/>
      <c r="T430" s="881"/>
      <c r="U430" s="573" t="s">
        <v>668</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2"/>
      <c r="AY430" s="78" t="str">
        <f>IF(SUBSTITUTE($J$430,"-","")="","0","1")</f>
        <v>0</v>
      </c>
    </row>
    <row r="431" spans="1:51" ht="18.75"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461</v>
      </c>
      <c r="AJ431" s="320"/>
      <c r="AK431" s="320"/>
      <c r="AL431" s="143"/>
      <c r="AM431" s="320" t="s">
        <v>462</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1"/>
      <c r="AJ432" s="321"/>
      <c r="AK432" s="321"/>
      <c r="AL432" s="142"/>
      <c r="AM432" s="321"/>
      <c r="AN432" s="321"/>
      <c r="AO432" s="321"/>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4"/>
      <c r="F433" s="325"/>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2" t="s">
        <v>638</v>
      </c>
      <c r="AF433" s="193"/>
      <c r="AG433" s="193"/>
      <c r="AH433" s="193"/>
      <c r="AI433" s="322" t="s">
        <v>638</v>
      </c>
      <c r="AJ433" s="193"/>
      <c r="AK433" s="193"/>
      <c r="AL433" s="193"/>
      <c r="AM433" s="322" t="s">
        <v>694</v>
      </c>
      <c r="AN433" s="193"/>
      <c r="AO433" s="193"/>
      <c r="AP433" s="323"/>
      <c r="AQ433" s="322" t="s">
        <v>638</v>
      </c>
      <c r="AR433" s="193"/>
      <c r="AS433" s="193"/>
      <c r="AT433" s="323"/>
      <c r="AU433" s="193" t="s">
        <v>638</v>
      </c>
      <c r="AV433" s="193"/>
      <c r="AW433" s="193"/>
      <c r="AX433" s="194"/>
      <c r="AY433">
        <f t="shared" ref="AY433:AY435" si="63">$AY$431</f>
        <v>1</v>
      </c>
    </row>
    <row r="434" spans="1:51" ht="23.2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2" t="s">
        <v>638</v>
      </c>
      <c r="AF434" s="193"/>
      <c r="AG434" s="193"/>
      <c r="AH434" s="323"/>
      <c r="AI434" s="322" t="s">
        <v>638</v>
      </c>
      <c r="AJ434" s="193"/>
      <c r="AK434" s="193"/>
      <c r="AL434" s="193"/>
      <c r="AM434" s="322" t="s">
        <v>694</v>
      </c>
      <c r="AN434" s="193"/>
      <c r="AO434" s="193"/>
      <c r="AP434" s="323"/>
      <c r="AQ434" s="322" t="s">
        <v>638</v>
      </c>
      <c r="AR434" s="193"/>
      <c r="AS434" s="193"/>
      <c r="AT434" s="323"/>
      <c r="AU434" s="193" t="s">
        <v>638</v>
      </c>
      <c r="AV434" s="193"/>
      <c r="AW434" s="193"/>
      <c r="AX434" s="194"/>
      <c r="AY434">
        <f t="shared" si="63"/>
        <v>1</v>
      </c>
    </row>
    <row r="435" spans="1:51" ht="23.2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2" t="s">
        <v>638</v>
      </c>
      <c r="AF435" s="193"/>
      <c r="AG435" s="193"/>
      <c r="AH435" s="323"/>
      <c r="AI435" s="322" t="s">
        <v>638</v>
      </c>
      <c r="AJ435" s="193"/>
      <c r="AK435" s="193"/>
      <c r="AL435" s="193"/>
      <c r="AM435" s="322" t="s">
        <v>694</v>
      </c>
      <c r="AN435" s="193"/>
      <c r="AO435" s="193"/>
      <c r="AP435" s="323"/>
      <c r="AQ435" s="322" t="s">
        <v>638</v>
      </c>
      <c r="AR435" s="193"/>
      <c r="AS435" s="193"/>
      <c r="AT435" s="323"/>
      <c r="AU435" s="193" t="s">
        <v>638</v>
      </c>
      <c r="AV435" s="193"/>
      <c r="AW435" s="193"/>
      <c r="AX435" s="194"/>
      <c r="AY435">
        <f t="shared" si="63"/>
        <v>1</v>
      </c>
    </row>
    <row r="436" spans="1:51" ht="18.75" hidden="1"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461</v>
      </c>
      <c r="AJ436" s="320"/>
      <c r="AK436" s="320"/>
      <c r="AL436" s="143"/>
      <c r="AM436" s="320" t="s">
        <v>462</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461</v>
      </c>
      <c r="AJ441" s="320"/>
      <c r="AK441" s="320"/>
      <c r="AL441" s="143"/>
      <c r="AM441" s="320" t="s">
        <v>462</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461</v>
      </c>
      <c r="AJ446" s="320"/>
      <c r="AK446" s="320"/>
      <c r="AL446" s="143"/>
      <c r="AM446" s="320" t="s">
        <v>462</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461</v>
      </c>
      <c r="AJ451" s="320"/>
      <c r="AK451" s="320"/>
      <c r="AL451" s="143"/>
      <c r="AM451" s="320" t="s">
        <v>462</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461</v>
      </c>
      <c r="AJ456" s="320"/>
      <c r="AK456" s="320"/>
      <c r="AL456" s="143"/>
      <c r="AM456" s="320" t="s">
        <v>462</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1"/>
      <c r="AJ457" s="321"/>
      <c r="AK457" s="321"/>
      <c r="AL457" s="142"/>
      <c r="AM457" s="321"/>
      <c r="AN457" s="321"/>
      <c r="AO457" s="321"/>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4"/>
      <c r="F458" s="325"/>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2" t="s">
        <v>638</v>
      </c>
      <c r="AF458" s="193"/>
      <c r="AG458" s="193"/>
      <c r="AH458" s="193"/>
      <c r="AI458" s="322" t="s">
        <v>638</v>
      </c>
      <c r="AJ458" s="193"/>
      <c r="AK458" s="193"/>
      <c r="AL458" s="193"/>
      <c r="AM458" s="322" t="s">
        <v>694</v>
      </c>
      <c r="AN458" s="193"/>
      <c r="AO458" s="193"/>
      <c r="AP458" s="323"/>
      <c r="AQ458" s="322" t="s">
        <v>638</v>
      </c>
      <c r="AR458" s="193"/>
      <c r="AS458" s="193"/>
      <c r="AT458" s="323"/>
      <c r="AU458" s="193" t="s">
        <v>638</v>
      </c>
      <c r="AV458" s="193"/>
      <c r="AW458" s="193"/>
      <c r="AX458" s="194"/>
      <c r="AY458">
        <f t="shared" ref="AY458:AY460" si="68">$AY$456</f>
        <v>1</v>
      </c>
    </row>
    <row r="459" spans="1:51" ht="23.25"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2" t="s">
        <v>638</v>
      </c>
      <c r="AF459" s="193"/>
      <c r="AG459" s="193"/>
      <c r="AH459" s="323"/>
      <c r="AI459" s="322" t="s">
        <v>638</v>
      </c>
      <c r="AJ459" s="193"/>
      <c r="AK459" s="193"/>
      <c r="AL459" s="193"/>
      <c r="AM459" s="322" t="s">
        <v>694</v>
      </c>
      <c r="AN459" s="193"/>
      <c r="AO459" s="193"/>
      <c r="AP459" s="323"/>
      <c r="AQ459" s="322" t="s">
        <v>638</v>
      </c>
      <c r="AR459" s="193"/>
      <c r="AS459" s="193"/>
      <c r="AT459" s="323"/>
      <c r="AU459" s="193" t="s">
        <v>638</v>
      </c>
      <c r="AV459" s="193"/>
      <c r="AW459" s="193"/>
      <c r="AX459" s="194"/>
      <c r="AY459">
        <f t="shared" si="68"/>
        <v>1</v>
      </c>
    </row>
    <row r="460" spans="1:51" ht="23.25"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2" t="s">
        <v>638</v>
      </c>
      <c r="AF460" s="193"/>
      <c r="AG460" s="193"/>
      <c r="AH460" s="323"/>
      <c r="AI460" s="322" t="s">
        <v>638</v>
      </c>
      <c r="AJ460" s="193"/>
      <c r="AK460" s="193"/>
      <c r="AL460" s="193"/>
      <c r="AM460" s="322" t="s">
        <v>694</v>
      </c>
      <c r="AN460" s="193"/>
      <c r="AO460" s="193"/>
      <c r="AP460" s="323"/>
      <c r="AQ460" s="322" t="s">
        <v>638</v>
      </c>
      <c r="AR460" s="193"/>
      <c r="AS460" s="193"/>
      <c r="AT460" s="323"/>
      <c r="AU460" s="193" t="s">
        <v>638</v>
      </c>
      <c r="AV460" s="193"/>
      <c r="AW460" s="193"/>
      <c r="AX460" s="194"/>
      <c r="AY460">
        <f t="shared" si="68"/>
        <v>1</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461</v>
      </c>
      <c r="AJ461" s="320"/>
      <c r="AK461" s="320"/>
      <c r="AL461" s="143"/>
      <c r="AM461" s="320" t="s">
        <v>462</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461</v>
      </c>
      <c r="AJ466" s="320"/>
      <c r="AK466" s="320"/>
      <c r="AL466" s="143"/>
      <c r="AM466" s="320" t="s">
        <v>462</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461</v>
      </c>
      <c r="AJ471" s="320"/>
      <c r="AK471" s="320"/>
      <c r="AL471" s="143"/>
      <c r="AM471" s="320" t="s">
        <v>462</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461</v>
      </c>
      <c r="AJ476" s="320"/>
      <c r="AK476" s="320"/>
      <c r="AL476" s="143"/>
      <c r="AM476" s="320" t="s">
        <v>462</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 customHeight="1" x14ac:dyDescent="0.15">
      <c r="A482" s="175"/>
      <c r="B482" s="172"/>
      <c r="C482" s="166"/>
      <c r="D482" s="172"/>
      <c r="E482" s="113" t="s">
        <v>668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8" t="s">
        <v>204</v>
      </c>
      <c r="H484" s="111"/>
      <c r="I484" s="111"/>
      <c r="J484" s="879"/>
      <c r="K484" s="880"/>
      <c r="L484" s="880"/>
      <c r="M484" s="880"/>
      <c r="N484" s="880"/>
      <c r="O484" s="880"/>
      <c r="P484" s="880"/>
      <c r="Q484" s="880"/>
      <c r="R484" s="880"/>
      <c r="S484" s="880"/>
      <c r="T484" s="881"/>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2"/>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461</v>
      </c>
      <c r="AJ485" s="320"/>
      <c r="AK485" s="320"/>
      <c r="AL485" s="143"/>
      <c r="AM485" s="320" t="s">
        <v>462</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461</v>
      </c>
      <c r="AJ490" s="320"/>
      <c r="AK490" s="320"/>
      <c r="AL490" s="143"/>
      <c r="AM490" s="320" t="s">
        <v>462</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461</v>
      </c>
      <c r="AJ495" s="320"/>
      <c r="AK495" s="320"/>
      <c r="AL495" s="143"/>
      <c r="AM495" s="320" t="s">
        <v>462</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461</v>
      </c>
      <c r="AJ500" s="320"/>
      <c r="AK500" s="320"/>
      <c r="AL500" s="143"/>
      <c r="AM500" s="320" t="s">
        <v>462</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461</v>
      </c>
      <c r="AJ505" s="320"/>
      <c r="AK505" s="320"/>
      <c r="AL505" s="143"/>
      <c r="AM505" s="320" t="s">
        <v>462</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461</v>
      </c>
      <c r="AJ510" s="320"/>
      <c r="AK510" s="320"/>
      <c r="AL510" s="143"/>
      <c r="AM510" s="320" t="s">
        <v>462</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461</v>
      </c>
      <c r="AJ515" s="320"/>
      <c r="AK515" s="320"/>
      <c r="AL515" s="143"/>
      <c r="AM515" s="320" t="s">
        <v>462</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461</v>
      </c>
      <c r="AJ520" s="320"/>
      <c r="AK520" s="320"/>
      <c r="AL520" s="143"/>
      <c r="AM520" s="320" t="s">
        <v>462</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461</v>
      </c>
      <c r="AJ525" s="320"/>
      <c r="AK525" s="320"/>
      <c r="AL525" s="143"/>
      <c r="AM525" s="320" t="s">
        <v>462</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461</v>
      </c>
      <c r="AJ530" s="320"/>
      <c r="AK530" s="320"/>
      <c r="AL530" s="143"/>
      <c r="AM530" s="320" t="s">
        <v>462</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8" t="s">
        <v>204</v>
      </c>
      <c r="H538" s="111"/>
      <c r="I538" s="111"/>
      <c r="J538" s="879"/>
      <c r="K538" s="880"/>
      <c r="L538" s="880"/>
      <c r="M538" s="880"/>
      <c r="N538" s="880"/>
      <c r="O538" s="880"/>
      <c r="P538" s="880"/>
      <c r="Q538" s="880"/>
      <c r="R538" s="880"/>
      <c r="S538" s="880"/>
      <c r="T538" s="881"/>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2"/>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461</v>
      </c>
      <c r="AJ539" s="320"/>
      <c r="AK539" s="320"/>
      <c r="AL539" s="143"/>
      <c r="AM539" s="320" t="s">
        <v>462</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461</v>
      </c>
      <c r="AJ544" s="320"/>
      <c r="AK544" s="320"/>
      <c r="AL544" s="143"/>
      <c r="AM544" s="320" t="s">
        <v>462</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461</v>
      </c>
      <c r="AJ549" s="320"/>
      <c r="AK549" s="320"/>
      <c r="AL549" s="143"/>
      <c r="AM549" s="320" t="s">
        <v>462</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461</v>
      </c>
      <c r="AJ554" s="320"/>
      <c r="AK554" s="320"/>
      <c r="AL554" s="143"/>
      <c r="AM554" s="320" t="s">
        <v>462</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461</v>
      </c>
      <c r="AJ559" s="320"/>
      <c r="AK559" s="320"/>
      <c r="AL559" s="143"/>
      <c r="AM559" s="320" t="s">
        <v>462</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461</v>
      </c>
      <c r="AJ564" s="320"/>
      <c r="AK564" s="320"/>
      <c r="AL564" s="143"/>
      <c r="AM564" s="320" t="s">
        <v>462</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461</v>
      </c>
      <c r="AJ569" s="320"/>
      <c r="AK569" s="320"/>
      <c r="AL569" s="143"/>
      <c r="AM569" s="320" t="s">
        <v>462</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461</v>
      </c>
      <c r="AJ574" s="320"/>
      <c r="AK574" s="320"/>
      <c r="AL574" s="143"/>
      <c r="AM574" s="320" t="s">
        <v>462</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461</v>
      </c>
      <c r="AJ579" s="320"/>
      <c r="AK579" s="320"/>
      <c r="AL579" s="143"/>
      <c r="AM579" s="320" t="s">
        <v>462</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461</v>
      </c>
      <c r="AJ584" s="320"/>
      <c r="AK584" s="320"/>
      <c r="AL584" s="143"/>
      <c r="AM584" s="320" t="s">
        <v>462</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8" t="s">
        <v>204</v>
      </c>
      <c r="H592" s="111"/>
      <c r="I592" s="111"/>
      <c r="J592" s="879"/>
      <c r="K592" s="880"/>
      <c r="L592" s="880"/>
      <c r="M592" s="880"/>
      <c r="N592" s="880"/>
      <c r="O592" s="880"/>
      <c r="P592" s="880"/>
      <c r="Q592" s="880"/>
      <c r="R592" s="880"/>
      <c r="S592" s="880"/>
      <c r="T592" s="881"/>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2"/>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461</v>
      </c>
      <c r="AJ593" s="320"/>
      <c r="AK593" s="320"/>
      <c r="AL593" s="143"/>
      <c r="AM593" s="320" t="s">
        <v>462</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461</v>
      </c>
      <c r="AJ598" s="320"/>
      <c r="AK598" s="320"/>
      <c r="AL598" s="143"/>
      <c r="AM598" s="320" t="s">
        <v>462</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461</v>
      </c>
      <c r="AJ603" s="320"/>
      <c r="AK603" s="320"/>
      <c r="AL603" s="143"/>
      <c r="AM603" s="320" t="s">
        <v>462</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461</v>
      </c>
      <c r="AJ608" s="320"/>
      <c r="AK608" s="320"/>
      <c r="AL608" s="143"/>
      <c r="AM608" s="320" t="s">
        <v>462</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461</v>
      </c>
      <c r="AJ613" s="320"/>
      <c r="AK613" s="320"/>
      <c r="AL613" s="143"/>
      <c r="AM613" s="320" t="s">
        <v>462</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461</v>
      </c>
      <c r="AJ618" s="320"/>
      <c r="AK618" s="320"/>
      <c r="AL618" s="143"/>
      <c r="AM618" s="320" t="s">
        <v>462</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461</v>
      </c>
      <c r="AJ623" s="320"/>
      <c r="AK623" s="320"/>
      <c r="AL623" s="143"/>
      <c r="AM623" s="320" t="s">
        <v>462</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461</v>
      </c>
      <c r="AJ628" s="320"/>
      <c r="AK628" s="320"/>
      <c r="AL628" s="143"/>
      <c r="AM628" s="320" t="s">
        <v>462</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461</v>
      </c>
      <c r="AJ633" s="320"/>
      <c r="AK633" s="320"/>
      <c r="AL633" s="143"/>
      <c r="AM633" s="320" t="s">
        <v>462</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461</v>
      </c>
      <c r="AJ638" s="320"/>
      <c r="AK638" s="320"/>
      <c r="AL638" s="143"/>
      <c r="AM638" s="320" t="s">
        <v>462</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8" t="s">
        <v>204</v>
      </c>
      <c r="H646" s="111"/>
      <c r="I646" s="111"/>
      <c r="J646" s="879"/>
      <c r="K646" s="880"/>
      <c r="L646" s="880"/>
      <c r="M646" s="880"/>
      <c r="N646" s="880"/>
      <c r="O646" s="880"/>
      <c r="P646" s="880"/>
      <c r="Q646" s="880"/>
      <c r="R646" s="880"/>
      <c r="S646" s="880"/>
      <c r="T646" s="881"/>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2"/>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461</v>
      </c>
      <c r="AJ647" s="320"/>
      <c r="AK647" s="320"/>
      <c r="AL647" s="143"/>
      <c r="AM647" s="320" t="s">
        <v>462</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461</v>
      </c>
      <c r="AJ652" s="320"/>
      <c r="AK652" s="320"/>
      <c r="AL652" s="143"/>
      <c r="AM652" s="320" t="s">
        <v>462</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461</v>
      </c>
      <c r="AJ657" s="320"/>
      <c r="AK657" s="320"/>
      <c r="AL657" s="143"/>
      <c r="AM657" s="320" t="s">
        <v>462</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461</v>
      </c>
      <c r="AJ662" s="320"/>
      <c r="AK662" s="320"/>
      <c r="AL662" s="143"/>
      <c r="AM662" s="320" t="s">
        <v>462</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461</v>
      </c>
      <c r="AJ667" s="320"/>
      <c r="AK667" s="320"/>
      <c r="AL667" s="143"/>
      <c r="AM667" s="320" t="s">
        <v>462</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461</v>
      </c>
      <c r="AJ672" s="320"/>
      <c r="AK672" s="320"/>
      <c r="AL672" s="143"/>
      <c r="AM672" s="320" t="s">
        <v>462</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461</v>
      </c>
      <c r="AJ677" s="320"/>
      <c r="AK677" s="320"/>
      <c r="AL677" s="143"/>
      <c r="AM677" s="320" t="s">
        <v>462</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461</v>
      </c>
      <c r="AJ682" s="320"/>
      <c r="AK682" s="320"/>
      <c r="AL682" s="143"/>
      <c r="AM682" s="320" t="s">
        <v>462</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461</v>
      </c>
      <c r="AJ687" s="320"/>
      <c r="AK687" s="320"/>
      <c r="AL687" s="143"/>
      <c r="AM687" s="320" t="s">
        <v>462</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461</v>
      </c>
      <c r="AJ692" s="320"/>
      <c r="AK692" s="320"/>
      <c r="AL692" s="143"/>
      <c r="AM692" s="320" t="s">
        <v>462</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3" t="s">
        <v>30</v>
      </c>
      <c r="AH701" s="362"/>
      <c r="AI701" s="362"/>
      <c r="AJ701" s="362"/>
      <c r="AK701" s="362"/>
      <c r="AL701" s="362"/>
      <c r="AM701" s="362"/>
      <c r="AN701" s="362"/>
      <c r="AO701" s="362"/>
      <c r="AP701" s="362"/>
      <c r="AQ701" s="362"/>
      <c r="AR701" s="362"/>
      <c r="AS701" s="362"/>
      <c r="AT701" s="362"/>
      <c r="AU701" s="362"/>
      <c r="AV701" s="362"/>
      <c r="AW701" s="362"/>
      <c r="AX701" s="804"/>
    </row>
    <row r="702" spans="1:51" ht="50.1" customHeight="1" x14ac:dyDescent="0.15">
      <c r="A702" s="849" t="s">
        <v>139</v>
      </c>
      <c r="B702" s="850"/>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666</v>
      </c>
      <c r="AE702" s="328"/>
      <c r="AF702" s="328"/>
      <c r="AG702" s="365" t="s">
        <v>670</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2"/>
      <c r="AD703" s="327" t="s">
        <v>666</v>
      </c>
      <c r="AE703" s="328"/>
      <c r="AF703" s="328"/>
      <c r="AG703" s="89" t="s">
        <v>671</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327" t="s">
        <v>666</v>
      </c>
      <c r="AE704" s="328"/>
      <c r="AF704" s="328"/>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0" t="s">
        <v>40</v>
      </c>
      <c r="D705" s="801"/>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2"/>
      <c r="AD705" s="327" t="s">
        <v>666</v>
      </c>
      <c r="AE705" s="328"/>
      <c r="AF705" s="328"/>
      <c r="AG705" s="113" t="s">
        <v>701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6"/>
      <c r="D706" s="777"/>
      <c r="E706" s="712" t="s">
        <v>299</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8" t="s">
        <v>673</v>
      </c>
      <c r="AE706" s="309"/>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673</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8" t="s">
        <v>674</v>
      </c>
      <c r="AE708" s="589"/>
      <c r="AF708" s="589"/>
      <c r="AG708" s="724" t="s">
        <v>668</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666</v>
      </c>
      <c r="AE709" s="309"/>
      <c r="AF709" s="309"/>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674</v>
      </c>
      <c r="AE710" s="309"/>
      <c r="AF710" s="309"/>
      <c r="AG710" s="89" t="s">
        <v>668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666</v>
      </c>
      <c r="AE711" s="309"/>
      <c r="AF711" s="309"/>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4" t="s">
        <v>674</v>
      </c>
      <c r="AE712" s="765"/>
      <c r="AF712" s="765"/>
      <c r="AG712" s="789" t="s">
        <v>668</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6"/>
      <c r="B713" s="628"/>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8" t="s">
        <v>674</v>
      </c>
      <c r="AE713" s="309"/>
      <c r="AF713" s="647"/>
      <c r="AG713" s="89" t="s">
        <v>668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6" t="s">
        <v>666</v>
      </c>
      <c r="AE714" s="787"/>
      <c r="AF714" s="788"/>
      <c r="AG714" s="718" t="s">
        <v>677</v>
      </c>
      <c r="AH714" s="719"/>
      <c r="AI714" s="719"/>
      <c r="AJ714" s="719"/>
      <c r="AK714" s="719"/>
      <c r="AL714" s="719"/>
      <c r="AM714" s="719"/>
      <c r="AN714" s="719"/>
      <c r="AO714" s="719"/>
      <c r="AP714" s="719"/>
      <c r="AQ714" s="719"/>
      <c r="AR714" s="719"/>
      <c r="AS714" s="719"/>
      <c r="AT714" s="719"/>
      <c r="AU714" s="719"/>
      <c r="AV714" s="719"/>
      <c r="AW714" s="719"/>
      <c r="AX714" s="720"/>
    </row>
    <row r="715" spans="1:50" ht="65.099999999999994" customHeight="1" x14ac:dyDescent="0.15">
      <c r="A715" s="624"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8" t="s">
        <v>666</v>
      </c>
      <c r="AE715" s="589"/>
      <c r="AF715" s="640"/>
      <c r="AG715" s="724" t="s">
        <v>678</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674</v>
      </c>
      <c r="AE716" s="611"/>
      <c r="AF716" s="611"/>
      <c r="AG716" s="89" t="s">
        <v>668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666</v>
      </c>
      <c r="AE717" s="309"/>
      <c r="AF717" s="309"/>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666</v>
      </c>
      <c r="AE718" s="309"/>
      <c r="AF718" s="309"/>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674</v>
      </c>
      <c r="AE719" s="589"/>
      <c r="AF719" s="589"/>
      <c r="AG719" s="113" t="s">
        <v>668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t="s">
        <v>697</v>
      </c>
      <c r="K721" s="273"/>
      <c r="L721" s="63" t="str">
        <f>IF(M721="","","-")</f>
        <v/>
      </c>
      <c r="M721" s="64"/>
      <c r="N721" s="307" t="s">
        <v>697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1"/>
      <c r="C726" s="794" t="s">
        <v>52</v>
      </c>
      <c r="D726" s="816"/>
      <c r="E726" s="816"/>
      <c r="F726" s="817"/>
      <c r="G726" s="562" t="s">
        <v>681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2"/>
      <c r="B727" s="783"/>
      <c r="C727" s="730" t="s">
        <v>56</v>
      </c>
      <c r="D727" s="731"/>
      <c r="E727" s="731"/>
      <c r="F727" s="732"/>
      <c r="G727" s="560" t="s">
        <v>682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39.950000000000003" customHeight="1" thickBot="1" x14ac:dyDescent="0.2">
      <c r="A729" s="618" t="s">
        <v>698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39.950000000000003" customHeight="1" thickBot="1" x14ac:dyDescent="0.2">
      <c r="A731" s="657"/>
      <c r="B731" s="658"/>
      <c r="C731" s="658"/>
      <c r="D731" s="658"/>
      <c r="E731" s="659"/>
      <c r="F731" s="711"/>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39.950000000000003"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39.950000000000003"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0" t="s">
        <v>590</v>
      </c>
      <c r="B737" s="196"/>
      <c r="C737" s="196"/>
      <c r="D737" s="197"/>
      <c r="E737" s="934" t="s">
        <v>657</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7" t="s">
        <v>315</v>
      </c>
      <c r="B738" s="347"/>
      <c r="C738" s="347"/>
      <c r="D738" s="347"/>
      <c r="E738" s="934" t="s">
        <v>658</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7" t="s">
        <v>314</v>
      </c>
      <c r="B739" s="347"/>
      <c r="C739" s="347"/>
      <c r="D739" s="347"/>
      <c r="E739" s="934" t="s">
        <v>659</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7" t="s">
        <v>313</v>
      </c>
      <c r="B740" s="347"/>
      <c r="C740" s="347"/>
      <c r="D740" s="347"/>
      <c r="E740" s="934" t="s">
        <v>660</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7" t="s">
        <v>312</v>
      </c>
      <c r="B741" s="347"/>
      <c r="C741" s="347"/>
      <c r="D741" s="347"/>
      <c r="E741" s="934" t="s">
        <v>661</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7" t="s">
        <v>311</v>
      </c>
      <c r="B742" s="347"/>
      <c r="C742" s="347"/>
      <c r="D742" s="347"/>
      <c r="E742" s="934" t="s">
        <v>662</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7" t="s">
        <v>310</v>
      </c>
      <c r="B743" s="347"/>
      <c r="C743" s="347"/>
      <c r="D743" s="347"/>
      <c r="E743" s="934" t="s">
        <v>663</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7" t="s">
        <v>309</v>
      </c>
      <c r="B744" s="347"/>
      <c r="C744" s="347"/>
      <c r="D744" s="347"/>
      <c r="E744" s="934" t="s">
        <v>664</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7" t="s">
        <v>308</v>
      </c>
      <c r="B745" s="347"/>
      <c r="C745" s="347"/>
      <c r="D745" s="347"/>
      <c r="E745" s="971" t="s">
        <v>665</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7" t="s">
        <v>463</v>
      </c>
      <c r="B746" s="347"/>
      <c r="C746" s="347"/>
      <c r="D746" s="347"/>
      <c r="E746" s="940" t="s">
        <v>628</v>
      </c>
      <c r="F746" s="938"/>
      <c r="G746" s="938"/>
      <c r="H746" s="85" t="str">
        <f>IF(E746="","","-")</f>
        <v>-</v>
      </c>
      <c r="I746" s="938"/>
      <c r="J746" s="938"/>
      <c r="K746" s="85" t="str">
        <f>IF(I746="","","-")</f>
        <v/>
      </c>
      <c r="L746" s="939">
        <v>376</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7" t="s">
        <v>427</v>
      </c>
      <c r="B747" s="347"/>
      <c r="C747" s="347"/>
      <c r="D747" s="347"/>
      <c r="E747" s="940" t="s">
        <v>628</v>
      </c>
      <c r="F747" s="938"/>
      <c r="G747" s="938"/>
      <c r="H747" s="85" t="str">
        <f>IF(E747="","","-")</f>
        <v>-</v>
      </c>
      <c r="I747" s="938"/>
      <c r="J747" s="938"/>
      <c r="K747" s="85" t="str">
        <f>IF(I747="","","-")</f>
        <v/>
      </c>
      <c r="L747" s="939">
        <v>382</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683</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281</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5"/>
      <c r="B788" s="616"/>
      <c r="C788" s="616"/>
      <c r="D788" s="616"/>
      <c r="E788" s="616"/>
      <c r="F788" s="617"/>
      <c r="G788" s="794"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0"/>
      <c r="AC788" s="794"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686</v>
      </c>
      <c r="H789" s="655"/>
      <c r="I789" s="655"/>
      <c r="J789" s="655"/>
      <c r="K789" s="656"/>
      <c r="L789" s="648" t="s">
        <v>689</v>
      </c>
      <c r="M789" s="649"/>
      <c r="N789" s="649"/>
      <c r="O789" s="649"/>
      <c r="P789" s="649"/>
      <c r="Q789" s="649"/>
      <c r="R789" s="649"/>
      <c r="S789" s="649"/>
      <c r="T789" s="649"/>
      <c r="U789" s="649"/>
      <c r="V789" s="649"/>
      <c r="W789" s="649"/>
      <c r="X789" s="650"/>
      <c r="Y789" s="368">
        <v>1</v>
      </c>
      <c r="Z789" s="369"/>
      <c r="AA789" s="369"/>
      <c r="AB789" s="784"/>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t="s">
        <v>687</v>
      </c>
      <c r="H790" s="591"/>
      <c r="I790" s="591"/>
      <c r="J790" s="591"/>
      <c r="K790" s="592"/>
      <c r="L790" s="582" t="s">
        <v>690</v>
      </c>
      <c r="M790" s="583"/>
      <c r="N790" s="583"/>
      <c r="O790" s="583"/>
      <c r="P790" s="583"/>
      <c r="Q790" s="583"/>
      <c r="R790" s="583"/>
      <c r="S790" s="583"/>
      <c r="T790" s="583"/>
      <c r="U790" s="583"/>
      <c r="V790" s="583"/>
      <c r="W790" s="583"/>
      <c r="X790" s="584"/>
      <c r="Y790" s="585">
        <v>0.2</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688</v>
      </c>
      <c r="H791" s="591"/>
      <c r="I791" s="591"/>
      <c r="J791" s="591"/>
      <c r="K791" s="592"/>
      <c r="L791" s="582" t="s">
        <v>691</v>
      </c>
      <c r="M791" s="583"/>
      <c r="N791" s="583"/>
      <c r="O791" s="583"/>
      <c r="P791" s="583"/>
      <c r="Q791" s="583"/>
      <c r="R791" s="583"/>
      <c r="S791" s="583"/>
      <c r="T791" s="583"/>
      <c r="U791" s="583"/>
      <c r="V791" s="583"/>
      <c r="W791" s="583"/>
      <c r="X791" s="584"/>
      <c r="Y791" s="585">
        <v>0.2</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5" t="s">
        <v>20</v>
      </c>
      <c r="H799" s="806"/>
      <c r="I799" s="806"/>
      <c r="J799" s="806"/>
      <c r="K799" s="806"/>
      <c r="L799" s="807"/>
      <c r="M799" s="808"/>
      <c r="N799" s="808"/>
      <c r="O799" s="808"/>
      <c r="P799" s="808"/>
      <c r="Q799" s="808"/>
      <c r="R799" s="808"/>
      <c r="S799" s="808"/>
      <c r="T799" s="808"/>
      <c r="U799" s="808"/>
      <c r="V799" s="808"/>
      <c r="W799" s="808"/>
      <c r="X799" s="809"/>
      <c r="Y799" s="810">
        <f>SUM(Y789:AB798)</f>
        <v>1.4</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0</v>
      </c>
    </row>
    <row r="801" spans="1:51" ht="24.75" hidden="1" customHeight="1" x14ac:dyDescent="0.15">
      <c r="A801" s="615"/>
      <c r="B801" s="616"/>
      <c r="C801" s="616"/>
      <c r="D801" s="616"/>
      <c r="E801" s="616"/>
      <c r="F801" s="617"/>
      <c r="G801" s="794"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0"/>
      <c r="AC801" s="794"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4"/>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0</v>
      </c>
    </row>
    <row r="814" spans="1:51" ht="24.75" hidden="1" customHeight="1" x14ac:dyDescent="0.15">
      <c r="A814" s="615"/>
      <c r="B814" s="616"/>
      <c r="C814" s="616"/>
      <c r="D814" s="616"/>
      <c r="E814" s="616"/>
      <c r="F814" s="617"/>
      <c r="G814" s="794"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0"/>
      <c r="AC814" s="794"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4"/>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24.75" hidden="1" customHeight="1" x14ac:dyDescent="0.15">
      <c r="A827" s="615"/>
      <c r="B827" s="616"/>
      <c r="C827" s="616"/>
      <c r="D827" s="616"/>
      <c r="E827" s="616"/>
      <c r="F827" s="617"/>
      <c r="G827" s="794"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0"/>
      <c r="AC827" s="794"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4"/>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259</v>
      </c>
      <c r="AD844" s="137"/>
      <c r="AE844" s="137"/>
      <c r="AF844" s="137"/>
      <c r="AG844" s="137"/>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50.25" customHeight="1" x14ac:dyDescent="0.15">
      <c r="A845" s="356">
        <v>1</v>
      </c>
      <c r="B845" s="356">
        <v>1</v>
      </c>
      <c r="C845" s="344" t="s">
        <v>684</v>
      </c>
      <c r="D845" s="329"/>
      <c r="E845" s="329"/>
      <c r="F845" s="329"/>
      <c r="G845" s="329"/>
      <c r="H845" s="329"/>
      <c r="I845" s="329"/>
      <c r="J845" s="330" t="s">
        <v>668</v>
      </c>
      <c r="K845" s="331"/>
      <c r="L845" s="331"/>
      <c r="M845" s="331"/>
      <c r="N845" s="331"/>
      <c r="O845" s="331"/>
      <c r="P845" s="345" t="s">
        <v>685</v>
      </c>
      <c r="Q845" s="332"/>
      <c r="R845" s="332"/>
      <c r="S845" s="332"/>
      <c r="T845" s="332"/>
      <c r="U845" s="332"/>
      <c r="V845" s="332"/>
      <c r="W845" s="332"/>
      <c r="X845" s="332"/>
      <c r="Y845" s="333">
        <v>1.4</v>
      </c>
      <c r="Z845" s="334"/>
      <c r="AA845" s="334"/>
      <c r="AB845" s="335"/>
      <c r="AC845" s="336" t="s">
        <v>79</v>
      </c>
      <c r="AD845" s="337"/>
      <c r="AE845" s="337"/>
      <c r="AF845" s="337"/>
      <c r="AG845" s="337"/>
      <c r="AH845" s="352" t="s">
        <v>668</v>
      </c>
      <c r="AI845" s="353"/>
      <c r="AJ845" s="353"/>
      <c r="AK845" s="353"/>
      <c r="AL845" s="340" t="s">
        <v>668</v>
      </c>
      <c r="AM845" s="341"/>
      <c r="AN845" s="341"/>
      <c r="AO845" s="342"/>
      <c r="AP845" s="343" t="s">
        <v>668</v>
      </c>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259</v>
      </c>
      <c r="AD877" s="137"/>
      <c r="AE877" s="137"/>
      <c r="AF877" s="137"/>
      <c r="AG877" s="137"/>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259</v>
      </c>
      <c r="AD910" s="137"/>
      <c r="AE910" s="137"/>
      <c r="AF910" s="137"/>
      <c r="AG910" s="137"/>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259</v>
      </c>
      <c r="AD943" s="137"/>
      <c r="AE943" s="137"/>
      <c r="AF943" s="137"/>
      <c r="AG943" s="137"/>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259</v>
      </c>
      <c r="AD976" s="137"/>
      <c r="AE976" s="137"/>
      <c r="AF976" s="137"/>
      <c r="AG976" s="137"/>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259</v>
      </c>
      <c r="AD1009" s="137"/>
      <c r="AE1009" s="137"/>
      <c r="AF1009" s="137"/>
      <c r="AG1009" s="137"/>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259</v>
      </c>
      <c r="AD1042" s="137"/>
      <c r="AE1042" s="137"/>
      <c r="AF1042" s="137"/>
      <c r="AG1042" s="137"/>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259</v>
      </c>
      <c r="AD1075" s="137"/>
      <c r="AE1075" s="137"/>
      <c r="AF1075" s="137"/>
      <c r="AG1075" s="137"/>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7" t="s">
        <v>215</v>
      </c>
      <c r="D1109" s="360"/>
      <c r="E1109" s="137" t="s">
        <v>214</v>
      </c>
      <c r="F1109" s="360"/>
      <c r="G1109" s="360"/>
      <c r="H1109" s="360"/>
      <c r="I1109" s="360"/>
      <c r="J1109" s="137" t="s">
        <v>221</v>
      </c>
      <c r="K1109" s="137"/>
      <c r="L1109" s="137"/>
      <c r="M1109" s="137"/>
      <c r="N1109" s="137"/>
      <c r="O1109" s="137"/>
      <c r="P1109" s="348" t="s">
        <v>27</v>
      </c>
      <c r="Q1109" s="348"/>
      <c r="R1109" s="348"/>
      <c r="S1109" s="348"/>
      <c r="T1109" s="348"/>
      <c r="U1109" s="348"/>
      <c r="V1109" s="348"/>
      <c r="W1109" s="348"/>
      <c r="X1109" s="348"/>
      <c r="Y1109" s="137" t="s">
        <v>223</v>
      </c>
      <c r="Z1109" s="360"/>
      <c r="AA1109" s="360"/>
      <c r="AB1109" s="360"/>
      <c r="AC1109" s="137" t="s">
        <v>197</v>
      </c>
      <c r="AD1109" s="137"/>
      <c r="AE1109" s="137"/>
      <c r="AF1109" s="137"/>
      <c r="AG1109" s="137"/>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t="s">
        <v>638</v>
      </c>
      <c r="D1110" s="354"/>
      <c r="E1110" s="135" t="s">
        <v>668</v>
      </c>
      <c r="F1110" s="355"/>
      <c r="G1110" s="355"/>
      <c r="H1110" s="355"/>
      <c r="I1110" s="355"/>
      <c r="J1110" s="330" t="s">
        <v>668</v>
      </c>
      <c r="K1110" s="331"/>
      <c r="L1110" s="331"/>
      <c r="M1110" s="331"/>
      <c r="N1110" s="331"/>
      <c r="O1110" s="331"/>
      <c r="P1110" s="345" t="s">
        <v>668</v>
      </c>
      <c r="Q1110" s="332"/>
      <c r="R1110" s="332"/>
      <c r="S1110" s="332"/>
      <c r="T1110" s="332"/>
      <c r="U1110" s="332"/>
      <c r="V1110" s="332"/>
      <c r="W1110" s="332"/>
      <c r="X1110" s="332"/>
      <c r="Y1110" s="333" t="s">
        <v>668</v>
      </c>
      <c r="Z1110" s="334"/>
      <c r="AA1110" s="334"/>
      <c r="AB1110" s="335"/>
      <c r="AC1110" s="336"/>
      <c r="AD1110" s="337"/>
      <c r="AE1110" s="337"/>
      <c r="AF1110" s="337"/>
      <c r="AG1110" s="337"/>
      <c r="AH1110" s="338" t="s">
        <v>668</v>
      </c>
      <c r="AI1110" s="339"/>
      <c r="AJ1110" s="339"/>
      <c r="AK1110" s="339"/>
      <c r="AL1110" s="340" t="s">
        <v>668</v>
      </c>
      <c r="AM1110" s="341"/>
      <c r="AN1110" s="341"/>
      <c r="AO1110" s="342"/>
      <c r="AP1110" s="343" t="s">
        <v>668</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2021-06-01T13:12:25Z</cp:lastPrinted>
  <dcterms:created xsi:type="dcterms:W3CDTF">2012-03-13T00:50:25Z</dcterms:created>
  <dcterms:modified xsi:type="dcterms:W3CDTF">2021-06-04T10:31:25Z</dcterms:modified>
</cp:coreProperties>
</file>