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9 生食○\要確認\"/>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庄司 裕紀(shouji-hiroki)</author>
  </authors>
  <commentList>
    <comment ref="AL878" authorId="0" shapeId="0">
      <text>
        <r>
          <rPr>
            <b/>
            <sz val="9"/>
            <color indexed="81"/>
            <rFont val="MS P ゴシック"/>
            <family val="3"/>
            <charset val="128"/>
          </rPr>
          <t xml:space="preserve">１００万円超の場合は予定価格調書を作成しているはずなので、落札率を記載してください。
</t>
        </r>
      </text>
    </comment>
  </commentList>
</comments>
</file>

<file path=xl/sharedStrings.xml><?xml version="1.0" encoding="utf-8"?>
<sst xmlns="http://schemas.openxmlformats.org/spreadsheetml/2006/main" count="3129" uniqueCount="818">
  <si>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</si>
  <si>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</si>
  <si>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</si>
  <si>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</si>
  <si>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</si>
  <si>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</si>
  <si>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</si>
  <si>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</si>
  <si>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</si>
  <si>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</si>
  <si>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</si>
  <si>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</si>
  <si>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</si>
  <si>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</si>
  <si>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</si>
  <si>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</si>
  <si>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</si>
  <si>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</si>
  <si>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</si>
  <si>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</si>
  <si>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</si>
  <si>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</si>
  <si>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</si>
  <si>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</si>
  <si>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</si>
  <si>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</si>
  <si>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</si>
  <si>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</si>
  <si>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</si>
  <si>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</si>
  <si>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</si>
  <si>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</si>
  <si>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</si>
  <si>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</si>
  <si>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</si>
  <si>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</si>
  <si>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</si>
  <si>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</si>
  <si>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</si>
  <si>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</si>
  <si>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</si>
  <si>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</si>
  <si>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</si>
  <si>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</si>
  <si>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</si>
  <si>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</si>
  <si>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</si>
  <si>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</si>
  <si>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</si>
  <si>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</si>
  <si>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</si>
  <si>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</si>
  <si>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</si>
  <si>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</si>
  <si>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</si>
  <si>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</si>
  <si>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</si>
  <si>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</si>
  <si>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</si>
  <si>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</si>
  <si>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</si>
  <si>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</si>
  <si>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</si>
  <si>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</si>
  <si>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</si>
  <si>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</si>
  <si>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</si>
  <si>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</si>
  <si>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</si>
  <si>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</si>
  <si>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</si>
  <si>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</si>
  <si>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</si>
  <si>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</si>
  <si>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</si>
  <si>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</si>
  <si>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</si>
  <si>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</si>
  <si>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</si>
  <si>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</si>
  <si>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</si>
  <si>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</si>
  <si>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</si>
  <si>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</si>
  <si>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</si>
  <si>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</si>
  <si>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</si>
  <si>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</si>
  <si>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</si>
  <si>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</si>
  <si>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</si>
  <si>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</si>
  <si>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</si>
  <si>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</si>
  <si>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</si>
  <si>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</si>
  <si>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</si>
  <si>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</si>
  <si>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</si>
  <si>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</si>
  <si>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</si>
  <si>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</si>
  <si>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</si>
  <si>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</si>
  <si>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</si>
  <si>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</si>
  <si>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</si>
  <si>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</si>
  <si>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</si>
  <si>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</si>
  <si>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</si>
  <si>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</si>
  <si>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</si>
  <si>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</si>
  <si>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</si>
  <si>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</si>
  <si>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</si>
  <si>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</si>
  <si>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</si>
  <si>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</si>
  <si>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</si>
  <si>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</si>
  <si>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</si>
  <si>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</si>
  <si>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</si>
  <si>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</si>
  <si>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</si>
  <si>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</si>
  <si>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</si>
  <si>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</si>
  <si>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</si>
  <si>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</si>
  <si>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</si>
  <si>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</si>
  <si>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</si>
  <si>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</si>
  <si>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</si>
  <si>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</si>
  <si>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</si>
  <si>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</si>
  <si>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</si>
  <si>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</si>
  <si>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</si>
  <si>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</si>
  <si>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</si>
  <si>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</si>
  <si>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</si>
  <si>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</si>
  <si>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</si>
  <si>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</si>
  <si>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</si>
  <si>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</si>
  <si>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</si>
  <si>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</si>
  <si>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</si>
  <si>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</si>
  <si>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</si>
  <si>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</si>
  <si>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</si>
  <si>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</si>
  <si>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</si>
  <si>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</si>
  <si>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</si>
  <si>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</si>
  <si>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</si>
  <si>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</si>
  <si>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</si>
  <si>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</si>
  <si>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</si>
  <si>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</si>
  <si>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</si>
  <si>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</si>
  <si>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</si>
  <si>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</si>
  <si>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</si>
  <si>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</si>
  <si>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</si>
  <si>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</si>
  <si>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</si>
  <si>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</si>
  <si>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</si>
  <si>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</si>
  <si>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</si>
  <si>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</si>
  <si>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</si>
  <si>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</si>
  <si>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</si>
  <si>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</si>
  <si>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</si>
  <si>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</si>
  <si>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</si>
  <si>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</si>
  <si>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</si>
  <si>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</si>
  <si>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</si>
  <si>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</si>
  <si>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</si>
  <si>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</si>
  <si>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</si>
  <si>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</si>
  <si>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</si>
  <si>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</si>
  <si>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</si>
  <si>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</si>
  <si>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</si>
  <si>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</si>
  <si>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</si>
  <si>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</si>
  <si>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</si>
  <si>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</si>
  <si>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</si>
  <si>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</si>
  <si>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</si>
  <si>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</si>
  <si>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</si>
  <si>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</si>
  <si>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</si>
  <si>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</si>
  <si>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</si>
  <si>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</si>
  <si>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</si>
  <si>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</si>
  <si>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</si>
  <si>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</si>
  <si>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</si>
  <si>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</si>
  <si>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</si>
  <si>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</si>
  <si>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</si>
  <si>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</si>
  <si>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</si>
  <si>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</si>
  <si>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</si>
  <si>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</si>
  <si>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</si>
  <si>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</si>
  <si>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</si>
  <si>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</si>
  <si>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</si>
  <si>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</si>
  <si>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</si>
  <si>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</si>
  <si>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</si>
  <si>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</si>
  <si>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</si>
  <si>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</si>
  <si>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</si>
  <si>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</si>
  <si>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</si>
  <si>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</si>
  <si>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</si>
  <si>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</si>
  <si>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</si>
  <si>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</si>
  <si>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</si>
  <si>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</si>
  <si>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</si>
  <si>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</si>
  <si>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</si>
  <si>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</si>
  <si>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</si>
  <si>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</si>
  <si>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</si>
  <si>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</si>
  <si>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</si>
  <si>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</si>
  <si>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</si>
  <si>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</si>
  <si>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</si>
  <si>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</si>
  <si>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</si>
  <si>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</si>
  <si>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</si>
  <si>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</si>
  <si>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</si>
  <si>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</si>
  <si>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</si>
  <si>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</si>
  <si>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</si>
  <si>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</si>
  <si>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</si>
  <si>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</si>
  <si>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</si>
  <si>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</si>
  <si>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</si>
  <si>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</si>
  <si>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</si>
  <si>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</si>
  <si>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</si>
  <si>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</si>
  <si>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</si>
  <si>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</si>
  <si>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</si>
  <si>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</si>
  <si>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</si>
  <si>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</si>
  <si>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</si>
  <si>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</si>
  <si>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</si>
  <si>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</si>
  <si>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</si>
  <si>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</si>
  <si>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</si>
  <si>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</si>
  <si>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</si>
  <si>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</si>
  <si>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</si>
  <si>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</si>
  <si>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</si>
  <si>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</si>
  <si>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</si>
  <si>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</si>
  <si>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</si>
  <si>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</si>
  <si>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</si>
  <si>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</si>
  <si>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</si>
  <si>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</si>
  <si>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</si>
  <si>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</si>
  <si>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</si>
  <si>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</si>
  <si>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</si>
  <si>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</si>
  <si>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</si>
  <si>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</si>
  <si>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</si>
  <si>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</si>
  <si>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</si>
  <si>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</si>
  <si>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</si>
  <si>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</si>
  <si>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</si>
  <si>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</si>
  <si>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</si>
  <si>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</si>
  <si>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</si>
  <si>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</si>
  <si>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</si>
  <si>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</si>
  <si>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</si>
  <si>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</si>
  <si>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</si>
  <si>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</si>
  <si>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</si>
  <si>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</si>
  <si>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</si>
  <si>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</si>
  <si>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</si>
  <si>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</si>
  <si>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</si>
  <si>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</si>
  <si>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</si>
  <si>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</si>
  <si>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</si>
  <si>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</si>
  <si>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</si>
  <si>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</si>
  <si>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</si>
  <si>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</si>
  <si>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</si>
  <si>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</si>
  <si>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</si>
  <si>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</si>
  <si>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</si>
  <si>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</si>
  <si>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</si>
  <si>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</si>
  <si>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</si>
  <si>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</si>
  <si>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</si>
  <si>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</si>
  <si>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</si>
  <si>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</si>
  <si>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</si>
  <si>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</si>
  <si>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</si>
  <si>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</si>
  <si>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</si>
  <si>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</si>
  <si>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</si>
  <si>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</si>
  <si>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</si>
  <si>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</si>
  <si>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</si>
  <si>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</si>
  <si>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</si>
  <si>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</si>
  <si>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</si>
  <si>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</si>
  <si>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</si>
  <si>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</si>
  <si>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</si>
  <si>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</si>
  <si>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</si>
  <si>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</si>
  <si>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</si>
  <si>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</si>
  <si>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</si>
  <si>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</si>
  <si>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</si>
  <si>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</si>
  <si>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</si>
  <si>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</si>
  <si>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</si>
  <si>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</si>
  <si>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</si>
  <si>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</si>
  <si>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</si>
  <si>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</si>
  <si>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</si>
  <si>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</si>
  <si>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</si>
  <si>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</si>
  <si>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</si>
  <si>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</si>
  <si>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</si>
  <si>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</si>
  <si>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</si>
  <si>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</si>
  <si>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</si>
  <si>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</si>
  <si>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</si>
  <si>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</si>
  <si>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</si>
  <si>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</si>
  <si>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</si>
  <si>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</si>
  <si>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</si>
  <si>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</si>
  <si>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</si>
  <si>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</si>
  <si>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</si>
  <si>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</si>
  <si>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</si>
  <si>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</si>
  <si>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</si>
  <si>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</si>
  <si>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</si>
  <si>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</si>
  <si>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</si>
  <si>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</si>
  <si>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</si>
  <si>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</si>
  <si>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</si>
  <si>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</si>
  <si>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</si>
  <si>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</si>
  <si>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</si>
  <si>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</si>
  <si>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</si>
  <si>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</si>
  <si>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</si>
  <si>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</si>
  <si>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</si>
  <si>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</si>
  <si>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</si>
  <si>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</si>
  <si>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</si>
  <si>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</si>
  <si>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</si>
  <si>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</si>
  <si>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</si>
  <si>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</si>
  <si>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</si>
  <si>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</si>
  <si>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</si>
  <si>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</si>
  <si>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</si>
  <si>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</si>
  <si>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</si>
  <si>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</si>
  <si>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</si>
  <si>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</si>
  <si>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</si>
  <si>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</si>
  <si>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</si>
  <si>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</si>
  <si>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</si>
  <si>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</si>
  <si>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</si>
  <si>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</si>
  <si>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</si>
  <si>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</si>
  <si>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</si>
  <si>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</si>
  <si>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</si>
  <si>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</si>
  <si>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</si>
  <si>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</si>
  <si>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</si>
  <si>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</si>
  <si>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</si>
  <si>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</si>
  <si>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</si>
  <si>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</si>
  <si>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</si>
  <si>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</si>
  <si>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</si>
  <si>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</si>
  <si>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</si>
  <si>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</si>
  <si>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</si>
  <si>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</si>
  <si>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</si>
  <si>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</si>
  <si>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</si>
  <si>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</si>
  <si>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</si>
  <si>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</si>
  <si>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</si>
  <si>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</si>
  <si>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</si>
  <si>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</si>
  <si>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</si>
  <si>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</si>
  <si>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</si>
  <si>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</si>
  <si>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</si>
  <si>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</si>
  <si>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</si>
  <si>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</si>
  <si>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</si>
  <si>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</si>
  <si>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</si>
  <si>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</si>
  <si>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</si>
  <si>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</si>
  <si>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</si>
  <si>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</si>
  <si>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</si>
  <si>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</si>
  <si>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</si>
  <si>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</si>
  <si>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</si>
  <si>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</si>
  <si>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</si>
  <si>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</si>
  <si>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</si>
  <si>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</si>
  <si>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</si>
  <si>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</si>
  <si>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</si>
  <si>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</si>
  <si>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</si>
  <si>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</si>
  <si>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</si>
  <si>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</si>
  <si>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</si>
  <si>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</si>
  <si>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</si>
  <si>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</si>
  <si>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</si>
  <si>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</si>
  <si>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</si>
  <si>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</si>
  <si>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</si>
  <si>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</si>
  <si>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</si>
  <si>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</si>
  <si>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</si>
  <si>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</si>
  <si>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</si>
  <si>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</si>
  <si>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</si>
  <si>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</si>
  <si>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</si>
  <si>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</si>
  <si>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</si>
  <si>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</si>
  <si>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</si>
  <si>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</si>
  <si>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</si>
  <si>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</si>
  <si>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</si>
  <si>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</si>
  <si>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</si>
  <si>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</si>
  <si>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</si>
  <si>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</si>
  <si>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</si>
  <si>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</si>
  <si>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</si>
  <si>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</si>
  <si>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</si>
  <si>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</si>
  <si>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</si>
  <si>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</si>
  <si>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</si>
  <si>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</si>
  <si>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</si>
  <si>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</si>
  <si>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</si>
  <si>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</si>
  <si>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</si>
  <si>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</si>
  <si>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</si>
  <si>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</si>
  <si>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</si>
  <si>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</si>
  <si>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</si>
  <si>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</si>
  <si>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</si>
  <si>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</si>
  <si>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</si>
  <si>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</si>
  <si>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</si>
  <si>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</si>
  <si>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</si>
  <si>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</si>
  <si>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</si>
  <si>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</si>
  <si>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</si>
  <si>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</si>
  <si>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</si>
  <si>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</si>
  <si>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</si>
  <si>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</si>
  <si>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</si>
  <si>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</si>
  <si>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</si>
  <si>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</si>
  <si>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</si>
  <si>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</si>
  <si>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</si>
  <si>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</si>
  <si>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</si>
  <si>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</si>
  <si>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</si>
  <si>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</si>
  <si>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</si>
  <si>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</si>
  <si>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</si>
  <si>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</si>
  <si>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</si>
  <si>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</si>
  <si>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</si>
  <si>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</si>
  <si>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</si>
  <si>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</si>
  <si>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</si>
  <si>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</si>
  <si>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</si>
  <si>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</si>
  <si>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</si>
  <si>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</si>
  <si>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</si>
  <si>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</si>
  <si>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</si>
  <si>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</si>
  <si>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</si>
  <si>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</si>
  <si>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</si>
  <si>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</si>
  <si>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</si>
  <si>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</si>
  <si>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</si>
  <si>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</si>
  <si>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</si>
  <si>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</si>
  <si>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</si>
  <si>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</si>
  <si>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</si>
  <si>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</si>
  <si>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</si>
  <si>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</si>
  <si>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</si>
  <si>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</si>
  <si>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</si>
  <si>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</si>
  <si>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</si>
  <si>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</si>
  <si>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</si>
  <si>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</si>
  <si>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</si>
  <si>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</si>
  <si>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</si>
  <si>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</si>
  <si>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</si>
  <si>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</si>
  <si>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</si>
  <si>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</si>
  <si>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</si>
  <si>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</si>
  <si>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</si>
  <si>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</si>
  <si>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</si>
  <si>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</si>
  <si>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</si>
  <si>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</si>
  <si>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</si>
  <si>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</si>
  <si>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</si>
  <si>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</si>
  <si>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</si>
  <si>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</si>
  <si>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</si>
  <si>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</si>
  <si>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</si>
  <si>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</si>
  <si>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</si>
  <si>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</si>
  <si>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</si>
  <si>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</si>
  <si>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</si>
  <si>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</si>
  <si>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</si>
  <si>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</si>
  <si>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</si>
  <si>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水質管理等強化対策費</t>
  </si>
  <si>
    <t>医薬・生活衛生局</t>
  </si>
  <si>
    <t>水道課長　熊谷　和哉</t>
  </si>
  <si>
    <t>平成17年度</t>
  </si>
  <si>
    <t>終了予定なし</t>
  </si>
  <si>
    <t>水道課</t>
  </si>
  <si>
    <t>水道法第4条第2項</t>
  </si>
  <si>
    <t>「水質基準に関する省令の制定及び水道法施行規則の一部改正等について」、「水質基準に関する省令の規定に基づき厚生労働大臣が定める方法」</t>
  </si>
  <si>
    <t>-</t>
  </si>
  <si>
    <t>食品等試験検査費</t>
  </si>
  <si>
    <t>委員等旅費</t>
  </si>
  <si>
    <t>諸謝金</t>
  </si>
  <si>
    <t>水道水質基準適合率100%を目指し、維持継続する。</t>
  </si>
  <si>
    <t>水道統計</t>
  </si>
  <si>
    <t>調査実施件数
（調査参加機関ｘ実施項目数）</t>
  </si>
  <si>
    <t>件</t>
  </si>
  <si>
    <t>単位当たりコスト ＝ Ｘ ／ Ｙ
Ｘ：「国立医薬品食品衛生研究所振替額のうち、外部精
度管理調査計画の策定・実施等実施分」
Ｙ：「調査実施件数
（調査参加機関ｘ実施項目数）」　　　　　　　　</t>
    <phoneticPr fontId="5"/>
  </si>
  <si>
    <t>X/Y</t>
    <phoneticPr fontId="5"/>
  </si>
  <si>
    <t>単位当たりコスト ＝ Ｘ ／ Ｙ
Ｘ：「水道水及び水道用薬品等に関する調査業務のうち
水質基準項目、水道用薬品等の調査に係る費用」
Ｙ：「調査項目数」　</t>
    <phoneticPr fontId="5"/>
  </si>
  <si>
    <t>Ⅱ－２　安全で質が高く災害に強い持続的な水道を確保すること</t>
  </si>
  <si>
    <t>Ⅱ－２－１　安全で質が高く災害に強い持続的な水道を確保すること</t>
  </si>
  <si>
    <t>水質基準適合率</t>
  </si>
  <si>
    <t>社会資本整備等</t>
  </si>
  <si>
    <t>水道水源水質対策費</t>
  </si>
  <si>
    <t>0334</t>
  </si>
  <si>
    <t>0303</t>
  </si>
  <si>
    <t>0262</t>
  </si>
  <si>
    <t>0311</t>
  </si>
  <si>
    <t>0321</t>
  </si>
  <si>
    <t>0333</t>
  </si>
  <si>
    <t>0330</t>
  </si>
  <si>
    <t>0340</t>
  </si>
  <si>
    <t>0349</t>
  </si>
  <si>
    <t>○</t>
  </si>
  <si>
    <t>厚労</t>
  </si>
  <si>
    <t>-</t>
    <phoneticPr fontId="5"/>
  </si>
  <si>
    <t>370万円/1,233</t>
    <rPh sb="3" eb="4">
      <t>マン</t>
    </rPh>
    <rPh sb="4" eb="5">
      <t>エン</t>
    </rPh>
    <phoneticPr fontId="5"/>
  </si>
  <si>
    <t>370万円/800</t>
    <rPh sb="3" eb="4">
      <t>マン</t>
    </rPh>
    <rPh sb="4" eb="5">
      <t>エン</t>
    </rPh>
    <phoneticPr fontId="5"/>
  </si>
  <si>
    <t>370万円/771</t>
    <rPh sb="3" eb="4">
      <t>マン</t>
    </rPh>
    <rPh sb="4" eb="5">
      <t>エン</t>
    </rPh>
    <phoneticPr fontId="5"/>
  </si>
  <si>
    <t>370万円/823</t>
    <rPh sb="3" eb="4">
      <t>マン</t>
    </rPh>
    <rPh sb="4" eb="5">
      <t>エン</t>
    </rPh>
    <phoneticPr fontId="5"/>
  </si>
  <si>
    <t>200万円/472</t>
    <rPh sb="3" eb="4">
      <t>マン</t>
    </rPh>
    <rPh sb="4" eb="5">
      <t>エン</t>
    </rPh>
    <phoneticPr fontId="5"/>
  </si>
  <si>
    <t>外部精度管理調査の実施、水質検査機関担当者等を対象とした研修会の実施、一部の登録水質検査機関を対象とした精度確保の取組（業務の改善や検査機器・薬品の管理等）に関する実地調査の実施、水道水中の物質の濃度を測定するための水質検査方法の設定、水道用薬品に関する検討・調査を実施する。
水質検査の精度確保の取組に関する実地調査等を実施し、水質検査機関の技術水準の把握及び向上を図ること等により、水道水質管理の水準の向上、ひいては水質基準適合率の向上に寄与すると見込んでいる。</t>
    <rPh sb="21" eb="22">
      <t>トウ</t>
    </rPh>
    <rPh sb="60" eb="62">
      <t>ギョウム</t>
    </rPh>
    <rPh sb="63" eb="65">
      <t>カイゼン</t>
    </rPh>
    <rPh sb="76" eb="77">
      <t>トウ</t>
    </rPh>
    <rPh sb="174" eb="176">
      <t>スイジュン</t>
    </rPh>
    <rPh sb="193" eb="195">
      <t>スイドウ</t>
    </rPh>
    <rPh sb="195" eb="197">
      <t>スイシツ</t>
    </rPh>
    <rPh sb="197" eb="199">
      <t>カンリ</t>
    </rPh>
    <rPh sb="200" eb="202">
      <t>スイジュン</t>
    </rPh>
    <rPh sb="203" eb="205">
      <t>コウジョウ</t>
    </rPh>
    <phoneticPr fontId="5"/>
  </si>
  <si>
    <t>公共投資における効率化・重点化と担い手確保</t>
    <phoneticPr fontId="5"/>
  </si>
  <si>
    <t>本事業は、水質検査の精度確保の取組、水質検査方法の設定、水道用薬品に関する調査等を行うものであり、本事業の推進は水質基準適合率の維持に資するものである。</t>
    <rPh sb="64" eb="66">
      <t>イジ</t>
    </rPh>
    <phoneticPr fontId="5"/>
  </si>
  <si>
    <t>無</t>
  </si>
  <si>
    <t>‐</t>
  </si>
  <si>
    <t>水質検査方法の検討や水質検査の精度管理の実施等は安全で質の高い水道を確保するために必要であり、ニーズを的確に反映している。</t>
    <phoneticPr fontId="5"/>
  </si>
  <si>
    <t>水道水の水質検査は地方自治体や民間企業が行っているため、検査法の開発や精度管理等は、第三者的な立場である国が行うことが適切である。</t>
    <phoneticPr fontId="5"/>
  </si>
  <si>
    <t>水質検査方法の検討や水質検査の精度管理の実施等は安全で質の高い水道を確保するために必要であり、優先度が高い。</t>
    <phoneticPr fontId="5"/>
  </si>
  <si>
    <t>本事業を実施することで安全で質の高い水道が受益者（国民）に提供されることから、負担関係は妥当である。</t>
    <phoneticPr fontId="5"/>
  </si>
  <si>
    <t>調査実施件数を確実に確保し、適正な執行を行い、単位当たりコスト削減に今後も努めることとする。</t>
    <phoneticPr fontId="5"/>
  </si>
  <si>
    <t>振替の依頼過程、成果物の発注及び納品過程において費目・使途を十分に把握できており、事業目的に真に必要なものに限定されている。</t>
    <phoneticPr fontId="5"/>
  </si>
  <si>
    <t>成果実績は、活動実績からみても成果物は十分に活用されており、成果目標に十分見合ったものとなっている。</t>
    <phoneticPr fontId="5"/>
  </si>
  <si>
    <t>見込みに合ったものになっている。</t>
    <phoneticPr fontId="5"/>
  </si>
  <si>
    <t>成果実績及び活動実績からみてその成果物は十分に活用されている。</t>
    <phoneticPr fontId="5"/>
  </si>
  <si>
    <t>水質管理等強化対策費は、水質基準等の検査法の検討、精度管理調査、水道用薬品の基準等の検討を行うものであり、水質管理の強化に資する費用である。
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t>
    <phoneticPr fontId="5"/>
  </si>
  <si>
    <t>点検対象外</t>
    <rPh sb="0" eb="2">
      <t>テンケン</t>
    </rPh>
    <rPh sb="2" eb="5">
      <t>タイショウガイ</t>
    </rPh>
    <phoneticPr fontId="5"/>
  </si>
  <si>
    <t>人件費等</t>
  </si>
  <si>
    <t>水道水及び水道用薬品等に関する調査</t>
  </si>
  <si>
    <t>(株)三菱ケミカルリサーチ</t>
    <rPh sb="0" eb="3">
      <t>カブ</t>
    </rPh>
    <rPh sb="3" eb="5">
      <t>ミツビシ</t>
    </rPh>
    <phoneticPr fontId="5"/>
  </si>
  <si>
    <t>水道水及び水道用薬品に関する調査</t>
  </si>
  <si>
    <t>富士フイルム和光純薬（株）</t>
    <rPh sb="0" eb="2">
      <t>フジ</t>
    </rPh>
    <rPh sb="6" eb="8">
      <t>ワコウ</t>
    </rPh>
    <rPh sb="8" eb="10">
      <t>ジュンヤク</t>
    </rPh>
    <rPh sb="10" eb="13">
      <t>カブシキガイシャ</t>
    </rPh>
    <phoneticPr fontId="5"/>
  </si>
  <si>
    <t>水道水質精度管理調査用統一試料の調液法の作成</t>
    <rPh sb="0" eb="2">
      <t>スイドウ</t>
    </rPh>
    <rPh sb="2" eb="4">
      <t>スイシツ</t>
    </rPh>
    <rPh sb="4" eb="6">
      <t>セイド</t>
    </rPh>
    <rPh sb="6" eb="8">
      <t>カンリ</t>
    </rPh>
    <rPh sb="8" eb="11">
      <t>チョウサヨウ</t>
    </rPh>
    <rPh sb="11" eb="13">
      <t>トウイツ</t>
    </rPh>
    <rPh sb="13" eb="15">
      <t>シリョウ</t>
    </rPh>
    <rPh sb="16" eb="18">
      <t>チョウエキ</t>
    </rPh>
    <rPh sb="18" eb="19">
      <t>ホウ</t>
    </rPh>
    <rPh sb="20" eb="22">
      <t>サクセイ</t>
    </rPh>
    <phoneticPr fontId="5"/>
  </si>
  <si>
    <t>業務を実施するにあたり、一般競争入札を行い、競争性の確保を図っているため、支出先の選定は妥当である。
なお、一者応札となった点については、次回の調達の際に、応札条件の見直し等の検討を行う。</t>
    <phoneticPr fontId="5"/>
  </si>
  <si>
    <t>有</t>
  </si>
  <si>
    <t>入札の差額や、振替先の機関において必要な予算を精査し、試薬の一括調達や複数の見積徴収などによりコスト削減されたためであり、妥当である。</t>
    <rPh sb="0" eb="2">
      <t>ニュウサツ</t>
    </rPh>
    <rPh sb="3" eb="5">
      <t>サガク</t>
    </rPh>
    <rPh sb="61" eb="63">
      <t>ダトウ</t>
    </rPh>
    <phoneticPr fontId="5"/>
  </si>
  <si>
    <t>研究機関への振替による執行を実施することにより、専門的知見を効率的に活用することが可能である。</t>
    <phoneticPr fontId="5"/>
  </si>
  <si>
    <t>A. (株）三菱ケミカルリサーチ</t>
    <phoneticPr fontId="5"/>
  </si>
  <si>
    <t>B.株式会社サイエンスアンドテクノロジー</t>
    <phoneticPr fontId="5"/>
  </si>
  <si>
    <t>雑役務費</t>
    <rPh sb="0" eb="1">
      <t>ザツ</t>
    </rPh>
    <rPh sb="1" eb="3">
      <t>エキム</t>
    </rPh>
    <rPh sb="3" eb="4">
      <t>ヒ</t>
    </rPh>
    <phoneticPr fontId="5"/>
  </si>
  <si>
    <t>精度管理調査システムの機能追加</t>
    <rPh sb="11" eb="13">
      <t>キノウ</t>
    </rPh>
    <rPh sb="13" eb="15">
      <t>ツイカ</t>
    </rPh>
    <phoneticPr fontId="5"/>
  </si>
  <si>
    <t>精度管理調査システムの運用・保守管理</t>
    <rPh sb="4" eb="6">
      <t>チョウサ</t>
    </rPh>
    <rPh sb="11" eb="13">
      <t>ウンヨウ</t>
    </rPh>
    <rPh sb="14" eb="16">
      <t>ホシュ</t>
    </rPh>
    <rPh sb="16" eb="18">
      <t>カンリ</t>
    </rPh>
    <phoneticPr fontId="5"/>
  </si>
  <si>
    <t>C.（株）池田理化</t>
    <phoneticPr fontId="5"/>
  </si>
  <si>
    <t>物品購入費</t>
    <rPh sb="0" eb="2">
      <t>ブッピン</t>
    </rPh>
    <rPh sb="2" eb="4">
      <t>コウニュウ</t>
    </rPh>
    <rPh sb="4" eb="5">
      <t>ヒ</t>
    </rPh>
    <phoneticPr fontId="5"/>
  </si>
  <si>
    <t>株式会社サイエンスアンドテクノロジー</t>
    <phoneticPr fontId="5"/>
  </si>
  <si>
    <t>システム運用、保守管理等</t>
    <rPh sb="4" eb="6">
      <t>ウンヨウ</t>
    </rPh>
    <rPh sb="7" eb="9">
      <t>ホシュ</t>
    </rPh>
    <rPh sb="9" eb="11">
      <t>カンリ</t>
    </rPh>
    <rPh sb="11" eb="12">
      <t>トウ</t>
    </rPh>
    <phoneticPr fontId="5"/>
  </si>
  <si>
    <t>（株）宇徳</t>
    <phoneticPr fontId="5"/>
  </si>
  <si>
    <t>調査資料保管委託</t>
    <phoneticPr fontId="5"/>
  </si>
  <si>
    <t>（株）池田理化</t>
    <phoneticPr fontId="5"/>
  </si>
  <si>
    <t>（株）バイオテック・ラボ</t>
    <phoneticPr fontId="5"/>
  </si>
  <si>
    <t>九電みらいエナジー（株）</t>
    <phoneticPr fontId="5"/>
  </si>
  <si>
    <t>（株）東機システムサービス</t>
    <phoneticPr fontId="5"/>
  </si>
  <si>
    <t>（株）カラサワ</t>
    <phoneticPr fontId="5"/>
  </si>
  <si>
    <t>（株）前田製作所</t>
    <phoneticPr fontId="5"/>
  </si>
  <si>
    <t>（株）一和堂</t>
    <phoneticPr fontId="5"/>
  </si>
  <si>
    <t>（株）伊藤サプライ</t>
    <phoneticPr fontId="5"/>
  </si>
  <si>
    <t>東京ガス（株）</t>
    <phoneticPr fontId="5"/>
  </si>
  <si>
    <t>岩井化学薬品（株）</t>
    <phoneticPr fontId="5"/>
  </si>
  <si>
    <t>備品・消耗品・試薬等の購入</t>
    <rPh sb="0" eb="2">
      <t>ビヒン</t>
    </rPh>
    <rPh sb="3" eb="6">
      <t>ショウモウヒン</t>
    </rPh>
    <rPh sb="7" eb="9">
      <t>シヤク</t>
    </rPh>
    <rPh sb="9" eb="10">
      <t>トウ</t>
    </rPh>
    <rPh sb="11" eb="13">
      <t>コウニュウ</t>
    </rPh>
    <phoneticPr fontId="5"/>
  </si>
  <si>
    <r>
      <t>O</t>
    </r>
    <r>
      <rPr>
        <sz val="11"/>
        <rFont val="ＭＳ Ｐゴシック"/>
        <family val="3"/>
        <charset val="128"/>
      </rPr>
      <t>A機器等の購入</t>
    </r>
    <rPh sb="2" eb="4">
      <t>キキ</t>
    </rPh>
    <rPh sb="4" eb="5">
      <t>トウ</t>
    </rPh>
    <rPh sb="6" eb="8">
      <t>コウニュウ</t>
    </rPh>
    <phoneticPr fontId="5"/>
  </si>
  <si>
    <t>消耗品等の購入</t>
    <rPh sb="0" eb="3">
      <t>ショウモウヒン</t>
    </rPh>
    <rPh sb="3" eb="4">
      <t>トウ</t>
    </rPh>
    <rPh sb="5" eb="7">
      <t>コウニュウ</t>
    </rPh>
    <phoneticPr fontId="5"/>
  </si>
  <si>
    <t>電力契約</t>
    <rPh sb="0" eb="2">
      <t>デンリョク</t>
    </rPh>
    <rPh sb="2" eb="4">
      <t>ケイヤク</t>
    </rPh>
    <phoneticPr fontId="5"/>
  </si>
  <si>
    <t>ガス契約</t>
    <rPh sb="2" eb="4">
      <t>ケイヤク</t>
    </rPh>
    <phoneticPr fontId="5"/>
  </si>
  <si>
    <t>試薬の購入</t>
    <rPh sb="0" eb="2">
      <t>シヤク</t>
    </rPh>
    <rPh sb="3" eb="5">
      <t>コウニュウ</t>
    </rPh>
    <phoneticPr fontId="5"/>
  </si>
  <si>
    <t>庁費</t>
    <rPh sb="0" eb="2">
      <t>チョウヒ</t>
    </rPh>
    <phoneticPr fontId="5"/>
  </si>
  <si>
    <t>180万円/357</t>
    <rPh sb="3" eb="4">
      <t>マン</t>
    </rPh>
    <rPh sb="4" eb="5">
      <t>エン</t>
    </rPh>
    <phoneticPr fontId="5"/>
  </si>
  <si>
    <t>水道水質検査はより効果的に、精度よく行われるべきであり、最新の分析技術や知見に基づく検査方法の検討や、精度管理による水質検査機関の検査の精度確保は、水道用薬品の基準検討とともに安全で質の高い水道の確保のため必要であることから、事業内容は適切である。
また、水道水源水質対策費による水質基準等の見直しの検討と連携し、新たに追加された水質項目の検査方法を開発しており、水道事者等の水質管理に資するものである。</t>
    <rPh sb="9" eb="11">
      <t>コウカ</t>
    </rPh>
    <rPh sb="11" eb="12">
      <t>テキ</t>
    </rPh>
    <rPh sb="14" eb="16">
      <t>セイド</t>
    </rPh>
    <rPh sb="18" eb="19">
      <t>オコナ</t>
    </rPh>
    <rPh sb="28" eb="30">
      <t>サイシン</t>
    </rPh>
    <rPh sb="31" eb="33">
      <t>ブンセキ</t>
    </rPh>
    <rPh sb="33" eb="35">
      <t>ギジュツ</t>
    </rPh>
    <rPh sb="36" eb="38">
      <t>チケン</t>
    </rPh>
    <rPh sb="39" eb="40">
      <t>モト</t>
    </rPh>
    <rPh sb="42" eb="44">
      <t>ケンサ</t>
    </rPh>
    <rPh sb="44" eb="46">
      <t>ホウホウ</t>
    </rPh>
    <rPh sb="47" eb="49">
      <t>ケントウ</t>
    </rPh>
    <rPh sb="51" eb="53">
      <t>セイド</t>
    </rPh>
    <rPh sb="53" eb="55">
      <t>カンリ</t>
    </rPh>
    <rPh sb="58" eb="60">
      <t>スイシツ</t>
    </rPh>
    <rPh sb="60" eb="62">
      <t>ケンサ</t>
    </rPh>
    <rPh sb="62" eb="64">
      <t>キカン</t>
    </rPh>
    <rPh sb="65" eb="67">
      <t>ケンサ</t>
    </rPh>
    <rPh sb="68" eb="70">
      <t>セイド</t>
    </rPh>
    <rPh sb="70" eb="72">
      <t>カクホ</t>
    </rPh>
    <rPh sb="74" eb="76">
      <t>スイドウ</t>
    </rPh>
    <rPh sb="76" eb="77">
      <t>ヨウ</t>
    </rPh>
    <rPh sb="77" eb="79">
      <t>ヤクヒン</t>
    </rPh>
    <rPh sb="80" eb="82">
      <t>キジュン</t>
    </rPh>
    <rPh sb="88" eb="90">
      <t>アンゼン</t>
    </rPh>
    <rPh sb="140" eb="142">
      <t>スイシツ</t>
    </rPh>
    <rPh sb="142" eb="144">
      <t>キジュン</t>
    </rPh>
    <rPh sb="144" eb="145">
      <t>トウ</t>
    </rPh>
    <rPh sb="146" eb="148">
      <t>ミナオ</t>
    </rPh>
    <rPh sb="150" eb="152">
      <t>ケントウ</t>
    </rPh>
    <rPh sb="153" eb="155">
      <t>レンケイ</t>
    </rPh>
    <rPh sb="157" eb="158">
      <t>アラ</t>
    </rPh>
    <rPh sb="160" eb="162">
      <t>ツイカ</t>
    </rPh>
    <rPh sb="165" eb="167">
      <t>スイシツ</t>
    </rPh>
    <rPh sb="167" eb="169">
      <t>コウモク</t>
    </rPh>
    <rPh sb="170" eb="172">
      <t>ケンサ</t>
    </rPh>
    <rPh sb="172" eb="174">
      <t>ホウホウ</t>
    </rPh>
    <rPh sb="175" eb="177">
      <t>カイハツ</t>
    </rPh>
    <rPh sb="182" eb="184">
      <t>スイドウ</t>
    </rPh>
    <rPh sb="188" eb="190">
      <t>スイシツ</t>
    </rPh>
    <rPh sb="190" eb="192">
      <t>カンリ</t>
    </rPh>
    <rPh sb="193" eb="194">
      <t>シ</t>
    </rPh>
    <phoneticPr fontId="5"/>
  </si>
  <si>
    <t>事業の目標を達成できる見込みであり、このまま継続して事業を実施する。
検査方法については、引き続き、最新の技術や水道事業者等からの技術提案を参考にしながら検討を行っていく。精度管理に関しては、令和２年度は新型コロナウイルスの流行の影響により登録水質検査機関に対する実地の業務確認調査が出来ずオンラインにより調査を実施したところであり、今後の調査のあり方を検討していく。
なお、一者応札となった点については、次回の調達の際に、応札条件の見直し等の検討を行う。</t>
    <rPh sb="35" eb="37">
      <t>ケンサ</t>
    </rPh>
    <rPh sb="37" eb="39">
      <t>ホウホウ</t>
    </rPh>
    <rPh sb="45" eb="46">
      <t>ヒ</t>
    </rPh>
    <rPh sb="47" eb="48">
      <t>ツヅ</t>
    </rPh>
    <rPh sb="50" eb="52">
      <t>サイシン</t>
    </rPh>
    <rPh sb="53" eb="55">
      <t>ギジュツ</t>
    </rPh>
    <rPh sb="56" eb="58">
      <t>スイドウ</t>
    </rPh>
    <rPh sb="58" eb="61">
      <t>ジギョウシャ</t>
    </rPh>
    <rPh sb="61" eb="62">
      <t>トウ</t>
    </rPh>
    <rPh sb="65" eb="67">
      <t>ギジュツ</t>
    </rPh>
    <rPh sb="67" eb="69">
      <t>テイアン</t>
    </rPh>
    <rPh sb="70" eb="72">
      <t>サンコウ</t>
    </rPh>
    <rPh sb="77" eb="79">
      <t>ケントウ</t>
    </rPh>
    <rPh sb="80" eb="81">
      <t>オコナ</t>
    </rPh>
    <rPh sb="86" eb="88">
      <t>セイド</t>
    </rPh>
    <rPh sb="88" eb="90">
      <t>カンリ</t>
    </rPh>
    <rPh sb="91" eb="92">
      <t>カン</t>
    </rPh>
    <rPh sb="96" eb="98">
      <t>レイワ</t>
    </rPh>
    <rPh sb="99" eb="101">
      <t>ネンド</t>
    </rPh>
    <rPh sb="102" eb="104">
      <t>シンガタ</t>
    </rPh>
    <rPh sb="112" eb="114">
      <t>リュウコウ</t>
    </rPh>
    <rPh sb="115" eb="117">
      <t>エイキョウ</t>
    </rPh>
    <rPh sb="120" eb="122">
      <t>トウロク</t>
    </rPh>
    <rPh sb="122" eb="124">
      <t>スイシツ</t>
    </rPh>
    <rPh sb="124" eb="126">
      <t>ケンサ</t>
    </rPh>
    <rPh sb="126" eb="128">
      <t>キカン</t>
    </rPh>
    <rPh sb="129" eb="130">
      <t>タイ</t>
    </rPh>
    <rPh sb="132" eb="134">
      <t>ジッチ</t>
    </rPh>
    <rPh sb="135" eb="137">
      <t>ギョウム</t>
    </rPh>
    <rPh sb="137" eb="139">
      <t>カクニン</t>
    </rPh>
    <rPh sb="139" eb="141">
      <t>チョウサ</t>
    </rPh>
    <rPh sb="142" eb="144">
      <t>デキ</t>
    </rPh>
    <rPh sb="153" eb="155">
      <t>チョウサ</t>
    </rPh>
    <rPh sb="156" eb="158">
      <t>ジッシ</t>
    </rPh>
    <rPh sb="167" eb="169">
      <t>コンゴ</t>
    </rPh>
    <rPh sb="170" eb="172">
      <t>チョウサ</t>
    </rPh>
    <rPh sb="175" eb="176">
      <t>カタ</t>
    </rPh>
    <rPh sb="177" eb="179">
      <t>ケントウ</t>
    </rPh>
    <phoneticPr fontId="5"/>
  </si>
  <si>
    <t>180万円/473</t>
    <rPh sb="3" eb="4">
      <t>マン</t>
    </rPh>
    <rPh sb="4" eb="5">
      <t>エン</t>
    </rPh>
    <phoneticPr fontId="5"/>
  </si>
  <si>
    <t>調査項目数
（水質基準項目、水道用薬品等の調査項目数）</t>
    <phoneticPr fontId="5"/>
  </si>
  <si>
    <t>水道原水管理の強化のため、水道原水の水質汚濁の原因となっている農薬や溶剤等の新しい化学物質の水質検査方法等の検討、水質検査の精度管理、水道水質に影響を及ぼさないような水道用薬品等の基準の検討を行う。</t>
    <phoneticPr fontId="5"/>
  </si>
  <si>
    <t>・外部精度管理調査計画の策定・実施、水質検査機関担当者を対象とした研修会の実施、一部の登録水質検査機関を対象とした精度管理の取組（検査機器・薬品等の管理）に関する実地調査の実施、水道水中の物質の濃度を測定するための水質検査方法の設定
・水道用薬品に関する検討・調査</t>
    <phoneticPr fontId="5"/>
  </si>
  <si>
    <t>-</t>
    <phoneticPr fontId="5"/>
  </si>
  <si>
    <t>-</t>
    <phoneticPr fontId="5"/>
  </si>
  <si>
    <t>水質基準適合率
(適合地点数/調査地点数)
※令和元、２年度の成果実績は集計中</t>
    <rPh sb="23" eb="25">
      <t>レイワ</t>
    </rPh>
    <rPh sb="25" eb="26">
      <t>モト</t>
    </rPh>
    <phoneticPr fontId="5"/>
  </si>
  <si>
    <t>円</t>
    <phoneticPr fontId="5"/>
  </si>
  <si>
    <t>備品・消耗品・試薬等の購入</t>
    <rPh sb="0" eb="2">
      <t>ビヒン</t>
    </rPh>
    <rPh sb="3" eb="5">
      <t>ショウモウ</t>
    </rPh>
    <rPh sb="5" eb="6">
      <t>ヒン</t>
    </rPh>
    <rPh sb="7" eb="9">
      <t>シヤク</t>
    </rPh>
    <rPh sb="9" eb="10">
      <t>トウ</t>
    </rPh>
    <rPh sb="11" eb="13">
      <t>コウニュウ</t>
    </rPh>
    <phoneticPr fontId="5"/>
  </si>
  <si>
    <t>-</t>
    <phoneticPr fontId="5"/>
  </si>
  <si>
    <t>291.6万円/462</t>
    <rPh sb="5" eb="6">
      <t>マン</t>
    </rPh>
    <rPh sb="6" eb="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</si>
</sst>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95250</xdr:colOff>
      <xdr:row>762</xdr:row>
      <xdr:rowOff>95244</xdr:rowOff>
    </xdr:from>
    <xdr:to>
      <xdr:col>49</xdr:col>
      <xdr:colOff>35719</xdr:colOff>
      <xdr:row>764</xdr:row>
      <xdr:rowOff>11904</xdr:rowOff>
    </xdr:to>
    <xdr:sp macro="" textlink="">
      <xdr:nvSpPr>
        <xdr:cNvPr id="51" name="テキスト ボックス 50"/>
        <xdr:cNvSpPr txBox="1"/>
      </xdr:nvSpPr>
      <xdr:spPr>
        <a:xfrm>
          <a:off x="6369844" y="50184838"/>
          <a:ext cx="3583781" cy="631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・水質検査にかかる備品・消耗品・試薬の購入</a:t>
          </a:r>
          <a:endParaRPr kumimoji="1" lang="en-US" altLang="ja-JP" sz="1100">
            <a:latin typeface="+mn-ea"/>
            <a:ea typeface="+mn-ea"/>
          </a:endParaRPr>
        </a:p>
        <a:p>
          <a:r>
            <a:rPr kumimoji="1" lang="ja-JP" altLang="en-US" sz="1100">
              <a:latin typeface="+mn-ea"/>
              <a:ea typeface="+mn-ea"/>
            </a:rPr>
            <a:t>・</a:t>
          </a:r>
          <a:r>
            <a:rPr kumimoji="1" lang="en-US" altLang="ja-JP" sz="1100">
              <a:latin typeface="+mn-ea"/>
              <a:ea typeface="+mn-ea"/>
            </a:rPr>
            <a:t>OA</a:t>
          </a:r>
          <a:r>
            <a:rPr kumimoji="1" lang="ja-JP" altLang="en-US" sz="1100">
              <a:latin typeface="+mn-ea"/>
              <a:ea typeface="+mn-ea"/>
            </a:rPr>
            <a:t>機器等の購入</a:t>
          </a:r>
          <a:endParaRPr kumimoji="1" lang="en-US" altLang="ja-JP" sz="1100">
            <a:latin typeface="+mn-ea"/>
            <a:ea typeface="+mn-ea"/>
          </a:endParaRPr>
        </a:p>
      </xdr:txBody>
    </xdr:sp>
    <xdr:clientData/>
  </xdr:twoCellAnchor>
  <xdr:twoCellAnchor>
    <xdr:from>
      <xdr:col>7</xdr:col>
      <xdr:colOff>59531</xdr:colOff>
      <xdr:row>762</xdr:row>
      <xdr:rowOff>107146</xdr:rowOff>
    </xdr:from>
    <xdr:to>
      <xdr:col>25</xdr:col>
      <xdr:colOff>0</xdr:colOff>
      <xdr:row>764</xdr:row>
      <xdr:rowOff>23806</xdr:rowOff>
    </xdr:to>
    <xdr:sp macro="" textlink="">
      <xdr:nvSpPr>
        <xdr:cNvPr id="37" name="テキスト ボックス 36"/>
        <xdr:cNvSpPr txBox="1"/>
      </xdr:nvSpPr>
      <xdr:spPr>
        <a:xfrm>
          <a:off x="1476375" y="50196740"/>
          <a:ext cx="3583781" cy="631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・精度管理調査のシステム改良および保守業務</a:t>
          </a:r>
          <a:endParaRPr kumimoji="1" lang="en-US" altLang="ja-JP" sz="1100"/>
        </a:p>
        <a:p>
          <a:r>
            <a:rPr kumimoji="1" lang="ja-JP" altLang="en-US" sz="1100"/>
            <a:t>・外部精度管理調査の試料調製法検討等</a:t>
          </a:r>
        </a:p>
      </xdr:txBody>
    </xdr:sp>
    <xdr:clientData/>
  </xdr:twoCellAnchor>
  <xdr:twoCellAnchor>
    <xdr:from>
      <xdr:col>7</xdr:col>
      <xdr:colOff>47624</xdr:colOff>
      <xdr:row>754</xdr:row>
      <xdr:rowOff>214312</xdr:rowOff>
    </xdr:from>
    <xdr:to>
      <xdr:col>26</xdr:col>
      <xdr:colOff>142874</xdr:colOff>
      <xdr:row>757</xdr:row>
      <xdr:rowOff>83343</xdr:rowOff>
    </xdr:to>
    <xdr:sp macro="" textlink="">
      <xdr:nvSpPr>
        <xdr:cNvPr id="32" name="テキスト ボックス 31"/>
        <xdr:cNvSpPr txBox="1"/>
      </xdr:nvSpPr>
      <xdr:spPr>
        <a:xfrm>
          <a:off x="1464468" y="47446406"/>
          <a:ext cx="3940969" cy="940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・水道法第</a:t>
          </a:r>
          <a:r>
            <a:rPr kumimoji="1" lang="en-US" altLang="ja-JP" sz="1100">
              <a:latin typeface="+mn-ea"/>
              <a:ea typeface="+mn-ea"/>
            </a:rPr>
            <a:t>20</a:t>
          </a:r>
          <a:r>
            <a:rPr kumimoji="1" lang="ja-JP" altLang="en-US" sz="1100"/>
            <a:t>条に基づく水質検査機関等の外部精度管理調査</a:t>
          </a:r>
        </a:p>
        <a:p>
          <a:r>
            <a:rPr kumimoji="1" lang="ja-JP" altLang="en-US" sz="1100"/>
            <a:t>・水質基準等検査法検討調査</a:t>
          </a:r>
        </a:p>
      </xdr:txBody>
    </xdr:sp>
    <xdr:clientData/>
  </xdr:twoCellAnchor>
  <xdr:oneCellAnchor>
    <xdr:from>
      <xdr:col>34</xdr:col>
      <xdr:colOff>107154</xdr:colOff>
      <xdr:row>31</xdr:row>
      <xdr:rowOff>23812</xdr:rowOff>
    </xdr:from>
    <xdr:ext cx="685799" cy="275717"/>
    <xdr:sp macro="" textlink="">
      <xdr:nvSpPr>
        <xdr:cNvPr id="2" name="テキスト ボックス 1"/>
        <xdr:cNvSpPr txBox="1"/>
      </xdr:nvSpPr>
      <xdr:spPr>
        <a:xfrm>
          <a:off x="6988967" y="11168062"/>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107156</xdr:colOff>
      <xdr:row>31</xdr:row>
      <xdr:rowOff>23812</xdr:rowOff>
    </xdr:from>
    <xdr:ext cx="685799" cy="275717"/>
    <xdr:sp macro="" textlink="">
      <xdr:nvSpPr>
        <xdr:cNvPr id="3" name="テキスト ボックス 2"/>
        <xdr:cNvSpPr txBox="1"/>
      </xdr:nvSpPr>
      <xdr:spPr>
        <a:xfrm>
          <a:off x="7798594" y="11168062"/>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46</xdr:col>
      <xdr:colOff>69056</xdr:colOff>
      <xdr:row>29</xdr:row>
      <xdr:rowOff>235742</xdr:rowOff>
    </xdr:from>
    <xdr:ext cx="311943" cy="275717"/>
    <xdr:sp macro="" textlink="">
      <xdr:nvSpPr>
        <xdr:cNvPr id="4" name="テキスト ボックス 3"/>
        <xdr:cNvSpPr txBox="1"/>
      </xdr:nvSpPr>
      <xdr:spPr>
        <a:xfrm>
          <a:off x="9379744" y="10903742"/>
          <a:ext cx="311943"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oneCellAnchor>
  <xdr:oneCellAnchor>
    <xdr:from>
      <xdr:col>34</xdr:col>
      <xdr:colOff>95250</xdr:colOff>
      <xdr:row>133</xdr:row>
      <xdr:rowOff>130969</xdr:rowOff>
    </xdr:from>
    <xdr:ext cx="685799" cy="275717"/>
    <xdr:sp macro="" textlink="">
      <xdr:nvSpPr>
        <xdr:cNvPr id="5" name="テキスト ボックス 4"/>
        <xdr:cNvSpPr txBox="1"/>
      </xdr:nvSpPr>
      <xdr:spPr>
        <a:xfrm>
          <a:off x="6977063" y="18383250"/>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130969</xdr:colOff>
      <xdr:row>133</xdr:row>
      <xdr:rowOff>130969</xdr:rowOff>
    </xdr:from>
    <xdr:ext cx="685799" cy="275717"/>
    <xdr:sp macro="" textlink="">
      <xdr:nvSpPr>
        <xdr:cNvPr id="6" name="テキスト ボックス 5"/>
        <xdr:cNvSpPr txBox="1"/>
      </xdr:nvSpPr>
      <xdr:spPr>
        <a:xfrm>
          <a:off x="7822407" y="18383250"/>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46</xdr:col>
      <xdr:colOff>47625</xdr:colOff>
      <xdr:row>131</xdr:row>
      <xdr:rowOff>226219</xdr:rowOff>
    </xdr:from>
    <xdr:ext cx="311943" cy="275717"/>
    <xdr:sp macro="" textlink="">
      <xdr:nvSpPr>
        <xdr:cNvPr id="7" name="テキスト ボックス 6"/>
        <xdr:cNvSpPr txBox="1"/>
      </xdr:nvSpPr>
      <xdr:spPr>
        <a:xfrm>
          <a:off x="9358313" y="18002250"/>
          <a:ext cx="311943"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oneCellAnchor>
  <xdr:oneCellAnchor>
    <xdr:from>
      <xdr:col>34</xdr:col>
      <xdr:colOff>130968</xdr:colOff>
      <xdr:row>432</xdr:row>
      <xdr:rowOff>11906</xdr:rowOff>
    </xdr:from>
    <xdr:ext cx="685799" cy="275717"/>
    <xdr:sp macro="" textlink="">
      <xdr:nvSpPr>
        <xdr:cNvPr id="11" name="テキスト ボックス 10"/>
        <xdr:cNvSpPr txBox="1"/>
      </xdr:nvSpPr>
      <xdr:spPr>
        <a:xfrm>
          <a:off x="7012781" y="22705219"/>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107156</xdr:colOff>
      <xdr:row>432</xdr:row>
      <xdr:rowOff>11906</xdr:rowOff>
    </xdr:from>
    <xdr:ext cx="685799" cy="275717"/>
    <xdr:sp macro="" textlink="">
      <xdr:nvSpPr>
        <xdr:cNvPr id="12" name="テキスト ボックス 11"/>
        <xdr:cNvSpPr txBox="1"/>
      </xdr:nvSpPr>
      <xdr:spPr>
        <a:xfrm>
          <a:off x="7798594" y="22705219"/>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34</xdr:col>
      <xdr:colOff>142875</xdr:colOff>
      <xdr:row>434</xdr:row>
      <xdr:rowOff>11906</xdr:rowOff>
    </xdr:from>
    <xdr:ext cx="685799" cy="275717"/>
    <xdr:sp macro="" textlink="">
      <xdr:nvSpPr>
        <xdr:cNvPr id="13" name="テキスト ボックス 12"/>
        <xdr:cNvSpPr txBox="1"/>
      </xdr:nvSpPr>
      <xdr:spPr>
        <a:xfrm>
          <a:off x="7024688" y="23300531"/>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142875</xdr:colOff>
      <xdr:row>434</xdr:row>
      <xdr:rowOff>11906</xdr:rowOff>
    </xdr:from>
    <xdr:ext cx="685799" cy="275717"/>
    <xdr:sp macro="" textlink="">
      <xdr:nvSpPr>
        <xdr:cNvPr id="14" name="テキスト ボックス 13"/>
        <xdr:cNvSpPr txBox="1"/>
      </xdr:nvSpPr>
      <xdr:spPr>
        <a:xfrm>
          <a:off x="7834313" y="23300531"/>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46</xdr:col>
      <xdr:colOff>59531</xdr:colOff>
      <xdr:row>430</xdr:row>
      <xdr:rowOff>226219</xdr:rowOff>
    </xdr:from>
    <xdr:ext cx="311943" cy="275717"/>
    <xdr:sp macro="" textlink="">
      <xdr:nvSpPr>
        <xdr:cNvPr id="16" name="テキスト ボックス 15"/>
        <xdr:cNvSpPr txBox="1"/>
      </xdr:nvSpPr>
      <xdr:spPr>
        <a:xfrm>
          <a:off x="9370219" y="22443282"/>
          <a:ext cx="311943"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oneCellAnchor>
  <xdr:twoCellAnchor>
    <xdr:from>
      <xdr:col>15</xdr:col>
      <xdr:colOff>71437</xdr:colOff>
      <xdr:row>757</xdr:row>
      <xdr:rowOff>11906</xdr:rowOff>
    </xdr:from>
    <xdr:to>
      <xdr:col>15</xdr:col>
      <xdr:colOff>74942</xdr:colOff>
      <xdr:row>761</xdr:row>
      <xdr:rowOff>69367</xdr:rowOff>
    </xdr:to>
    <xdr:cxnSp macro="">
      <xdr:nvCxnSpPr>
        <xdr:cNvPr id="17" name="直線矢印コネクタ 16"/>
        <xdr:cNvCxnSpPr/>
      </xdr:nvCxnSpPr>
      <xdr:spPr>
        <a:xfrm>
          <a:off x="3107531" y="48315562"/>
          <a:ext cx="3505" cy="148621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83344</xdr:colOff>
      <xdr:row>752</xdr:row>
      <xdr:rowOff>179520</xdr:rowOff>
    </xdr:from>
    <xdr:to>
      <xdr:col>39</xdr:col>
      <xdr:colOff>14938</xdr:colOff>
      <xdr:row>753</xdr:row>
      <xdr:rowOff>314909</xdr:rowOff>
    </xdr:to>
    <xdr:grpSp>
      <xdr:nvGrpSpPr>
        <xdr:cNvPr id="18" name="グループ化 17"/>
        <xdr:cNvGrpSpPr>
          <a:grpSpLocks/>
        </xdr:cNvGrpSpPr>
      </xdr:nvGrpSpPr>
      <xdr:grpSpPr bwMode="auto">
        <a:xfrm>
          <a:off x="3108932" y="44947020"/>
          <a:ext cx="4772535" cy="482771"/>
          <a:chOff x="3271630" y="32235913"/>
          <a:chExt cx="4588566" cy="593134"/>
        </a:xfrm>
      </xdr:grpSpPr>
      <xdr:cxnSp macro="">
        <xdr:nvCxnSpPr>
          <xdr:cNvPr id="19" name="直線矢印コネクタ 18"/>
          <xdr:cNvCxnSpPr/>
        </xdr:nvCxnSpPr>
        <xdr:spPr>
          <a:xfrm>
            <a:off x="3281111"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7850715"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1" name="カギ線コネクタ 20"/>
          <xdr:cNvCxnSpPr/>
        </xdr:nvCxnSpPr>
        <xdr:spPr>
          <a:xfrm>
            <a:off x="3271630" y="32455947"/>
            <a:ext cx="4588566" cy="0"/>
          </a:xfrm>
          <a:prstGeom prst="bentConnector3">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5467196" y="32235913"/>
            <a:ext cx="3912" cy="232632"/>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122185</xdr:colOff>
      <xdr:row>750</xdr:row>
      <xdr:rowOff>-1</xdr:rowOff>
    </xdr:from>
    <xdr:to>
      <xdr:col>35</xdr:col>
      <xdr:colOff>162261</xdr:colOff>
      <xdr:row>752</xdr:row>
      <xdr:rowOff>81785</xdr:rowOff>
    </xdr:to>
    <xdr:sp macro="" textlink="">
      <xdr:nvSpPr>
        <xdr:cNvPr id="23" name="大かっこ 22"/>
        <xdr:cNvSpPr/>
      </xdr:nvSpPr>
      <xdr:spPr>
        <a:xfrm>
          <a:off x="3563091" y="44029312"/>
          <a:ext cx="3683389" cy="796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30</xdr:col>
      <xdr:colOff>70866</xdr:colOff>
      <xdr:row>754</xdr:row>
      <xdr:rowOff>303860</xdr:rowOff>
    </xdr:from>
    <xdr:to>
      <xdr:col>48</xdr:col>
      <xdr:colOff>108245</xdr:colOff>
      <xdr:row>758</xdr:row>
      <xdr:rowOff>303283</xdr:rowOff>
    </xdr:to>
    <xdr:sp macro="" textlink="">
      <xdr:nvSpPr>
        <xdr:cNvPr id="24" name="テキスト ボックス 23"/>
        <xdr:cNvSpPr txBox="1"/>
      </xdr:nvSpPr>
      <xdr:spPr>
        <a:xfrm>
          <a:off x="6143054" y="45761923"/>
          <a:ext cx="3680691" cy="1428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令和２年度水道水及び水道用薬品等に関する調査等一式業務（契約額</a:t>
          </a:r>
          <a:r>
            <a:rPr kumimoji="1" lang="ja-JP" altLang="en-US" sz="1100" baseline="0">
              <a:latin typeface="+mn-ea"/>
              <a:ea typeface="+mn-ea"/>
            </a:rPr>
            <a:t> </a:t>
          </a:r>
          <a:r>
            <a:rPr kumimoji="1" lang="en-US" altLang="ja-JP" sz="1100" baseline="0">
              <a:latin typeface="+mn-ea"/>
              <a:ea typeface="+mn-ea"/>
            </a:rPr>
            <a:t>3.1</a:t>
          </a:r>
          <a:r>
            <a:rPr kumimoji="1" lang="ja-JP" altLang="en-US" sz="1100">
              <a:latin typeface="+mn-ea"/>
              <a:ea typeface="+mn-ea"/>
            </a:rPr>
            <a:t>百万円）</a:t>
          </a:r>
        </a:p>
        <a:p>
          <a:r>
            <a:rPr kumimoji="1" lang="ja-JP" altLang="en-US" sz="1100">
              <a:latin typeface="+mn-ea"/>
              <a:ea typeface="+mn-ea"/>
            </a:rPr>
            <a:t>（内訳）</a:t>
          </a:r>
        </a:p>
        <a:p>
          <a:r>
            <a:rPr kumimoji="1" lang="ja-JP" altLang="en-US" sz="1100" u="sng">
              <a:latin typeface="+mn-ea"/>
              <a:ea typeface="+mn-ea"/>
            </a:rPr>
            <a:t> ・水道水及び水道用薬品等に関する調査（</a:t>
          </a:r>
          <a:r>
            <a:rPr kumimoji="1" lang="en-US" altLang="ja-JP" sz="1100" u="sng">
              <a:latin typeface="+mn-ea"/>
              <a:ea typeface="+mn-ea"/>
            </a:rPr>
            <a:t>1.8</a:t>
          </a:r>
          <a:r>
            <a:rPr kumimoji="1" lang="ja-JP" altLang="en-US" sz="1100" u="sng">
              <a:latin typeface="+mn-ea"/>
              <a:ea typeface="+mn-ea"/>
            </a:rPr>
            <a:t>百万円）</a:t>
          </a:r>
        </a:p>
        <a:p>
          <a:r>
            <a:rPr kumimoji="1" lang="ja-JP" altLang="en-US" sz="1100">
              <a:latin typeface="+mn-ea"/>
              <a:ea typeface="+mn-ea"/>
            </a:rPr>
            <a:t> ・水道水における有害物質の健康影響等情報集約体制</a:t>
          </a:r>
          <a:endParaRPr kumimoji="1" lang="en-US" altLang="ja-JP" sz="1100">
            <a:latin typeface="+mn-ea"/>
            <a:ea typeface="+mn-ea"/>
          </a:endParaRPr>
        </a:p>
        <a:p>
          <a:r>
            <a:rPr kumimoji="1" lang="ja-JP" altLang="en-US" sz="1100">
              <a:latin typeface="+mn-ea"/>
              <a:ea typeface="+mn-ea"/>
            </a:rPr>
            <a:t>　構築（水道水源水質対策費として、</a:t>
          </a: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39</xdr:col>
      <xdr:colOff>187475</xdr:colOff>
      <xdr:row>751</xdr:row>
      <xdr:rowOff>35718</xdr:rowOff>
    </xdr:from>
    <xdr:to>
      <xdr:col>48</xdr:col>
      <xdr:colOff>180765</xdr:colOff>
      <xdr:row>751</xdr:row>
      <xdr:rowOff>316057</xdr:rowOff>
    </xdr:to>
    <xdr:sp macro="" textlink="">
      <xdr:nvSpPr>
        <xdr:cNvPr id="25" name="Text Box 3"/>
        <xdr:cNvSpPr txBox="1">
          <a:spLocks noChangeArrowheads="1"/>
        </xdr:cNvSpPr>
      </xdr:nvSpPr>
      <xdr:spPr bwMode="auto">
        <a:xfrm>
          <a:off x="8081319" y="46196249"/>
          <a:ext cx="1814946" cy="2803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　</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119063</xdr:colOff>
      <xdr:row>750</xdr:row>
      <xdr:rowOff>0</xdr:rowOff>
    </xdr:from>
    <xdr:to>
      <xdr:col>35</xdr:col>
      <xdr:colOff>71438</xdr:colOff>
      <xdr:row>752</xdr:row>
      <xdr:rowOff>47624</xdr:rowOff>
    </xdr:to>
    <xdr:sp macro="" textlink="">
      <xdr:nvSpPr>
        <xdr:cNvPr id="28" name="テキスト ボックス 27"/>
        <xdr:cNvSpPr txBox="1"/>
      </xdr:nvSpPr>
      <xdr:spPr>
        <a:xfrm>
          <a:off x="3762376" y="45803344"/>
          <a:ext cx="3393281"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水道原水管理の強化、水道法に基づく登録水質検査機関の水質検査の信頼性を確保、水道用薬品等の基準の設定</a:t>
          </a:r>
          <a:endParaRPr kumimoji="1" lang="en-US" altLang="ja-JP" sz="1100"/>
        </a:p>
      </xdr:txBody>
    </xdr:sp>
    <xdr:clientData/>
  </xdr:twoCellAnchor>
  <xdr:twoCellAnchor>
    <xdr:from>
      <xdr:col>8</xdr:col>
      <xdr:colOff>35720</xdr:colOff>
      <xdr:row>753</xdr:row>
      <xdr:rowOff>345282</xdr:rowOff>
    </xdr:from>
    <xdr:to>
      <xdr:col>23</xdr:col>
      <xdr:colOff>0</xdr:colOff>
      <xdr:row>754</xdr:row>
      <xdr:rowOff>345282</xdr:rowOff>
    </xdr:to>
    <xdr:sp macro="" textlink="">
      <xdr:nvSpPr>
        <xdr:cNvPr id="29" name="Text Box 3"/>
        <xdr:cNvSpPr txBox="1">
          <a:spLocks noChangeArrowheads="1"/>
        </xdr:cNvSpPr>
      </xdr:nvSpPr>
      <xdr:spPr bwMode="auto">
        <a:xfrm>
          <a:off x="1654970" y="45446157"/>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国立医薬品食品衛生研究所 </a:t>
          </a: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32</xdr:col>
      <xdr:colOff>35717</xdr:colOff>
      <xdr:row>754</xdr:row>
      <xdr:rowOff>0</xdr:rowOff>
    </xdr:from>
    <xdr:to>
      <xdr:col>46</xdr:col>
      <xdr:colOff>202403</xdr:colOff>
      <xdr:row>755</xdr:row>
      <xdr:rowOff>1</xdr:rowOff>
    </xdr:to>
    <xdr:sp macro="" textlink="">
      <xdr:nvSpPr>
        <xdr:cNvPr id="30" name="Text Box 3"/>
        <xdr:cNvSpPr txBox="1">
          <a:spLocks noChangeArrowheads="1"/>
        </xdr:cNvSpPr>
      </xdr:nvSpPr>
      <xdr:spPr bwMode="auto">
        <a:xfrm>
          <a:off x="6512717" y="47232094"/>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三菱ケミカルリサーチ </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119064</xdr:colOff>
      <xdr:row>753</xdr:row>
      <xdr:rowOff>71437</xdr:rowOff>
    </xdr:from>
    <xdr:to>
      <xdr:col>38</xdr:col>
      <xdr:colOff>119064</xdr:colOff>
      <xdr:row>753</xdr:row>
      <xdr:rowOff>345281</xdr:rowOff>
    </xdr:to>
    <xdr:sp macro="" textlink="">
      <xdr:nvSpPr>
        <xdr:cNvPr id="31" name="テキスト ボックス 30"/>
        <xdr:cNvSpPr txBox="1"/>
      </xdr:nvSpPr>
      <xdr:spPr>
        <a:xfrm>
          <a:off x="5786439" y="46946343"/>
          <a:ext cx="2024063"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p>
      </xdr:txBody>
    </xdr:sp>
    <xdr:clientData/>
  </xdr:twoCellAnchor>
  <xdr:twoCellAnchor>
    <xdr:from>
      <xdr:col>7</xdr:col>
      <xdr:colOff>71437</xdr:colOff>
      <xdr:row>760</xdr:row>
      <xdr:rowOff>154773</xdr:rowOff>
    </xdr:from>
    <xdr:to>
      <xdr:col>14</xdr:col>
      <xdr:colOff>107156</xdr:colOff>
      <xdr:row>761</xdr:row>
      <xdr:rowOff>59523</xdr:rowOff>
    </xdr:to>
    <xdr:sp macro="" textlink="">
      <xdr:nvSpPr>
        <xdr:cNvPr id="33" name="テキスト ボックス 32"/>
        <xdr:cNvSpPr txBox="1"/>
      </xdr:nvSpPr>
      <xdr:spPr>
        <a:xfrm>
          <a:off x="1488281" y="49529992"/>
          <a:ext cx="1452563"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p>
      </xdr:txBody>
    </xdr:sp>
    <xdr:clientData/>
  </xdr:twoCellAnchor>
  <xdr:twoCellAnchor>
    <xdr:from>
      <xdr:col>7</xdr:col>
      <xdr:colOff>47625</xdr:colOff>
      <xdr:row>755</xdr:row>
      <xdr:rowOff>0</xdr:rowOff>
    </xdr:from>
    <xdr:to>
      <xdr:col>26</xdr:col>
      <xdr:colOff>107156</xdr:colOff>
      <xdr:row>756</xdr:row>
      <xdr:rowOff>261937</xdr:rowOff>
    </xdr:to>
    <xdr:sp macro="" textlink="">
      <xdr:nvSpPr>
        <xdr:cNvPr id="34" name="大かっこ 33"/>
        <xdr:cNvSpPr/>
      </xdr:nvSpPr>
      <xdr:spPr>
        <a:xfrm>
          <a:off x="1464469" y="47589281"/>
          <a:ext cx="390525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30</xdr:col>
      <xdr:colOff>0</xdr:colOff>
      <xdr:row>755</xdr:row>
      <xdr:rowOff>95250</xdr:rowOff>
    </xdr:from>
    <xdr:to>
      <xdr:col>48</xdr:col>
      <xdr:colOff>83344</xdr:colOff>
      <xdr:row>758</xdr:row>
      <xdr:rowOff>202406</xdr:rowOff>
    </xdr:to>
    <xdr:sp macro="" textlink="">
      <xdr:nvSpPr>
        <xdr:cNvPr id="35" name="大かっこ 34"/>
        <xdr:cNvSpPr/>
      </xdr:nvSpPr>
      <xdr:spPr>
        <a:xfrm>
          <a:off x="6072188" y="45910500"/>
          <a:ext cx="3726656" cy="1178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8</xdr:col>
      <xdr:colOff>35719</xdr:colOff>
      <xdr:row>761</xdr:row>
      <xdr:rowOff>83335</xdr:rowOff>
    </xdr:from>
    <xdr:to>
      <xdr:col>22</xdr:col>
      <xdr:colOff>202405</xdr:colOff>
      <xdr:row>762</xdr:row>
      <xdr:rowOff>83335</xdr:rowOff>
    </xdr:to>
    <xdr:sp macro="" textlink="">
      <xdr:nvSpPr>
        <xdr:cNvPr id="36" name="Text Box 3"/>
        <xdr:cNvSpPr txBox="1">
          <a:spLocks noChangeArrowheads="1"/>
        </xdr:cNvSpPr>
      </xdr:nvSpPr>
      <xdr:spPr bwMode="auto">
        <a:xfrm>
          <a:off x="1654969" y="49815741"/>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Ｂ．民間業者（</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 </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35719</xdr:colOff>
      <xdr:row>762</xdr:row>
      <xdr:rowOff>95242</xdr:rowOff>
    </xdr:from>
    <xdr:to>
      <xdr:col>25</xdr:col>
      <xdr:colOff>59533</xdr:colOff>
      <xdr:row>763</xdr:row>
      <xdr:rowOff>333368</xdr:rowOff>
    </xdr:to>
    <xdr:sp macro="" textlink="">
      <xdr:nvSpPr>
        <xdr:cNvPr id="38" name="大かっこ 37"/>
        <xdr:cNvSpPr/>
      </xdr:nvSpPr>
      <xdr:spPr>
        <a:xfrm>
          <a:off x="1452563" y="50184836"/>
          <a:ext cx="3667126" cy="595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19</xdr:col>
      <xdr:colOff>83344</xdr:colOff>
      <xdr:row>748</xdr:row>
      <xdr:rowOff>285750</xdr:rowOff>
    </xdr:from>
    <xdr:to>
      <xdr:col>34</xdr:col>
      <xdr:colOff>47624</xdr:colOff>
      <xdr:row>749</xdr:row>
      <xdr:rowOff>285751</xdr:rowOff>
    </xdr:to>
    <xdr:sp macro="" textlink="">
      <xdr:nvSpPr>
        <xdr:cNvPr id="39" name="Text Box 3"/>
        <xdr:cNvSpPr txBox="1">
          <a:spLocks noChangeArrowheads="1"/>
        </xdr:cNvSpPr>
      </xdr:nvSpPr>
      <xdr:spPr bwMode="auto">
        <a:xfrm>
          <a:off x="3929063" y="45374719"/>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　</a:t>
          </a:r>
          <a:r>
            <a:rPr lang="en-US" altLang="ja-JP" sz="1100" b="0" i="0" u="none" strike="noStrike" baseline="0">
              <a:solidFill>
                <a:srgbClr val="000000"/>
              </a:solidFill>
              <a:latin typeface="ＭＳ Ｐゴシック"/>
              <a:ea typeface="ＭＳ Ｐゴシック"/>
            </a:rPr>
            <a:t>9.1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59531</xdr:colOff>
      <xdr:row>759</xdr:row>
      <xdr:rowOff>333369</xdr:rowOff>
    </xdr:from>
    <xdr:to>
      <xdr:col>39</xdr:col>
      <xdr:colOff>107156</xdr:colOff>
      <xdr:row>761</xdr:row>
      <xdr:rowOff>95244</xdr:rowOff>
    </xdr:to>
    <xdr:cxnSp macro="">
      <xdr:nvCxnSpPr>
        <xdr:cNvPr id="42" name="カギ線コネクタ 41"/>
        <xdr:cNvCxnSpPr/>
      </xdr:nvCxnSpPr>
      <xdr:spPr>
        <a:xfrm>
          <a:off x="3095625" y="49351400"/>
          <a:ext cx="4905375" cy="476250"/>
        </a:xfrm>
        <a:prstGeom prst="bentConnector3">
          <a:avLst>
            <a:gd name="adj1" fmla="val 10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761</xdr:row>
      <xdr:rowOff>107151</xdr:rowOff>
    </xdr:from>
    <xdr:to>
      <xdr:col>47</xdr:col>
      <xdr:colOff>11905</xdr:colOff>
      <xdr:row>762</xdr:row>
      <xdr:rowOff>107151</xdr:rowOff>
    </xdr:to>
    <xdr:sp macro="" textlink="">
      <xdr:nvSpPr>
        <xdr:cNvPr id="49" name="Text Box 3"/>
        <xdr:cNvSpPr txBox="1">
          <a:spLocks noChangeArrowheads="1"/>
        </xdr:cNvSpPr>
      </xdr:nvSpPr>
      <xdr:spPr bwMode="auto">
        <a:xfrm>
          <a:off x="6524625" y="49839557"/>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Ｃ．民間業者（</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者） </a:t>
          </a: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30</xdr:col>
      <xdr:colOff>142875</xdr:colOff>
      <xdr:row>762</xdr:row>
      <xdr:rowOff>107150</xdr:rowOff>
    </xdr:from>
    <xdr:to>
      <xdr:col>48</xdr:col>
      <xdr:colOff>166689</xdr:colOff>
      <xdr:row>763</xdr:row>
      <xdr:rowOff>345276</xdr:rowOff>
    </xdr:to>
    <xdr:sp macro="" textlink="">
      <xdr:nvSpPr>
        <xdr:cNvPr id="50" name="大かっこ 49"/>
        <xdr:cNvSpPr/>
      </xdr:nvSpPr>
      <xdr:spPr>
        <a:xfrm>
          <a:off x="6215063" y="50196744"/>
          <a:ext cx="3667126" cy="595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31</xdr:col>
      <xdr:colOff>130962</xdr:colOff>
      <xdr:row>760</xdr:row>
      <xdr:rowOff>166687</xdr:rowOff>
    </xdr:from>
    <xdr:to>
      <xdr:col>38</xdr:col>
      <xdr:colOff>166681</xdr:colOff>
      <xdr:row>761</xdr:row>
      <xdr:rowOff>71437</xdr:rowOff>
    </xdr:to>
    <xdr:sp macro="" textlink="">
      <xdr:nvSpPr>
        <xdr:cNvPr id="55" name="テキスト ボックス 54"/>
        <xdr:cNvSpPr txBox="1"/>
      </xdr:nvSpPr>
      <xdr:spPr>
        <a:xfrm>
          <a:off x="6405556" y="49541906"/>
          <a:ext cx="1452563"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p>
      </xdr:txBody>
    </xdr:sp>
    <xdr:clientData/>
  </xdr:twoCellAnchor>
  <xdr:twoCellAnchor>
    <xdr:from>
      <xdr:col>7</xdr:col>
      <xdr:colOff>59531</xdr:colOff>
      <xdr:row>753</xdr:row>
      <xdr:rowOff>23813</xdr:rowOff>
    </xdr:from>
    <xdr:to>
      <xdr:col>14</xdr:col>
      <xdr:colOff>95250</xdr:colOff>
      <xdr:row>753</xdr:row>
      <xdr:rowOff>285750</xdr:rowOff>
    </xdr:to>
    <xdr:sp macro="" textlink="">
      <xdr:nvSpPr>
        <xdr:cNvPr id="56" name="テキスト ボックス 55"/>
        <xdr:cNvSpPr txBox="1"/>
      </xdr:nvSpPr>
      <xdr:spPr>
        <a:xfrm>
          <a:off x="1476375" y="46898719"/>
          <a:ext cx="1452563"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振替</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2" zoomScale="85" zoomScaleNormal="75" zoomScaleSheetLayoutView="85" zoomScalePageLayoutView="85" workbookViewId="0">
      <selection activeCell="AL878" sqref="AL878:AO87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743</v>
      </c>
      <c r="AK2" s="206"/>
      <c r="AL2" s="206"/>
      <c r="AM2" s="206"/>
      <c r="AN2" s="98" t="s">
        <v>404</v>
      </c>
      <c r="AO2" s="206">
        <v>20</v>
      </c>
      <c r="AP2" s="206"/>
      <c r="AQ2" s="206"/>
      <c r="AR2" s="99" t="s">
        <v>707</v>
      </c>
      <c r="AS2" s="207">
        <v>425</v>
      </c>
      <c r="AT2" s="207"/>
      <c r="AU2" s="207"/>
      <c r="AV2" s="98" t="str">
        <f>IF(AW2="","","-")</f>
        <v/>
      </c>
      <c r="AW2" s="394"/>
      <c r="AX2" s="394"/>
    </row>
    <row r="3" spans="1:50" ht="21" customHeight="1" thickBot="1">
      <c r="A3" s="522" t="s">
        <v>700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708</v>
      </c>
      <c r="AK3" s="524"/>
      <c r="AL3" s="524"/>
      <c r="AM3" s="524"/>
      <c r="AN3" s="524"/>
      <c r="AO3" s="524"/>
      <c r="AP3" s="524"/>
      <c r="AQ3" s="524"/>
      <c r="AR3" s="524"/>
      <c r="AS3" s="524"/>
      <c r="AT3" s="524"/>
      <c r="AU3" s="524"/>
      <c r="AV3" s="524"/>
      <c r="AW3" s="524"/>
      <c r="AX3" s="24" t="s">
        <v>65</v>
      </c>
    </row>
    <row r="4" spans="1:50" ht="24.75" customHeight="1">
      <c r="A4" s="728" t="s">
        <v>25</v>
      </c>
      <c r="B4" s="729"/>
      <c r="C4" s="729"/>
      <c r="D4" s="729"/>
      <c r="E4" s="729"/>
      <c r="F4" s="729"/>
      <c r="G4" s="704" t="s">
        <v>709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57" t="s">
        <v>712</v>
      </c>
      <c r="H5" s="558"/>
      <c r="I5" s="558"/>
      <c r="J5" s="558"/>
      <c r="K5" s="558"/>
      <c r="L5" s="558"/>
      <c r="M5" s="559" t="s">
        <v>66</v>
      </c>
      <c r="N5" s="560"/>
      <c r="O5" s="560"/>
      <c r="P5" s="560"/>
      <c r="Q5" s="560"/>
      <c r="R5" s="561"/>
      <c r="S5" s="562" t="s">
        <v>713</v>
      </c>
      <c r="T5" s="558"/>
      <c r="U5" s="558"/>
      <c r="V5" s="558"/>
      <c r="W5" s="558"/>
      <c r="X5" s="563"/>
      <c r="Y5" s="720" t="s">
        <v>3</v>
      </c>
      <c r="Z5" s="721"/>
      <c r="AA5" s="721"/>
      <c r="AB5" s="721"/>
      <c r="AC5" s="721"/>
      <c r="AD5" s="722"/>
      <c r="AE5" s="723" t="s">
        <v>714</v>
      </c>
      <c r="AF5" s="723"/>
      <c r="AG5" s="723"/>
      <c r="AH5" s="723"/>
      <c r="AI5" s="723"/>
      <c r="AJ5" s="723"/>
      <c r="AK5" s="723"/>
      <c r="AL5" s="723"/>
      <c r="AM5" s="723"/>
      <c r="AN5" s="723"/>
      <c r="AO5" s="723"/>
      <c r="AP5" s="724"/>
      <c r="AQ5" s="725" t="s">
        <v>711</v>
      </c>
      <c r="AR5" s="726"/>
      <c r="AS5" s="726"/>
      <c r="AT5" s="726"/>
      <c r="AU5" s="726"/>
      <c r="AV5" s="726"/>
      <c r="AW5" s="726"/>
      <c r="AX5" s="727"/>
    </row>
    <row r="6" spans="1:50" ht="21.75" customHeight="1">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715</v>
      </c>
      <c r="H7" s="831"/>
      <c r="I7" s="831"/>
      <c r="J7" s="831"/>
      <c r="K7" s="831"/>
      <c r="L7" s="831"/>
      <c r="M7" s="831"/>
      <c r="N7" s="831"/>
      <c r="O7" s="831"/>
      <c r="P7" s="831"/>
      <c r="Q7" s="831"/>
      <c r="R7" s="831"/>
      <c r="S7" s="831"/>
      <c r="T7" s="831"/>
      <c r="U7" s="831"/>
      <c r="V7" s="831"/>
      <c r="W7" s="831"/>
      <c r="X7" s="832"/>
      <c r="Y7" s="392" t="s">
        <v>387</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21.75" customHeight="1">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1" customHeight="1">
      <c r="A9" s="123" t="s">
        <v>23</v>
      </c>
      <c r="B9" s="124"/>
      <c r="C9" s="124"/>
      <c r="D9" s="124"/>
      <c r="E9" s="124"/>
      <c r="F9" s="124"/>
      <c r="G9" s="571" t="s">
        <v>809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48.75" customHeight="1">
      <c r="A10" s="745" t="s">
        <v>30</v>
      </c>
      <c r="B10" s="746"/>
      <c r="C10" s="746"/>
      <c r="D10" s="746"/>
      <c r="E10" s="746"/>
      <c r="F10" s="746"/>
      <c r="G10" s="678" t="s">
        <v>810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1.75"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17" t="s">
        <v>24</v>
      </c>
      <c r="B12" s="118"/>
      <c r="C12" s="118"/>
      <c r="D12" s="118"/>
      <c r="E12" s="118"/>
      <c r="F12" s="119"/>
      <c r="G12" s="684"/>
      <c r="H12" s="685"/>
      <c r="I12" s="685"/>
      <c r="J12" s="685"/>
      <c r="K12" s="685"/>
      <c r="L12" s="685"/>
      <c r="M12" s="685"/>
      <c r="N12" s="685"/>
      <c r="O12" s="685"/>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7"/>
    </row>
    <row r="13" spans="1:50" ht="21" customHeight="1">
      <c r="A13" s="120"/>
      <c r="B13" s="121"/>
      <c r="C13" s="121"/>
      <c r="D13" s="121"/>
      <c r="E13" s="121"/>
      <c r="F13" s="122"/>
      <c r="G13" s="748" t="s">
        <v>6</v>
      </c>
      <c r="H13" s="749"/>
      <c r="I13" s="641" t="s">
        <v>7</v>
      </c>
      <c r="J13" s="642"/>
      <c r="K13" s="642"/>
      <c r="L13" s="642"/>
      <c r="M13" s="642"/>
      <c r="N13" s="642"/>
      <c r="O13" s="643"/>
      <c r="P13" s="163">
        <v>12</v>
      </c>
      <c r="Q13" s="164"/>
      <c r="R13" s="164"/>
      <c r="S13" s="164"/>
      <c r="T13" s="164"/>
      <c r="U13" s="164"/>
      <c r="V13" s="165"/>
      <c r="W13" s="163">
        <v>12</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0"/>
      <c r="H14" s="751"/>
      <c r="I14" s="574" t="s">
        <v>8</v>
      </c>
      <c r="J14" s="632"/>
      <c r="K14" s="632"/>
      <c r="L14" s="632"/>
      <c r="M14" s="632"/>
      <c r="N14" s="632"/>
      <c r="O14" s="633"/>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816</v>
      </c>
      <c r="AL14" s="164"/>
      <c r="AM14" s="164"/>
      <c r="AN14" s="164"/>
      <c r="AO14" s="164"/>
      <c r="AP14" s="164"/>
      <c r="AQ14" s="165"/>
      <c r="AR14" s="668"/>
      <c r="AS14" s="668"/>
      <c r="AT14" s="668"/>
      <c r="AU14" s="668"/>
      <c r="AV14" s="668"/>
      <c r="AW14" s="668"/>
      <c r="AX14" s="669"/>
    </row>
    <row r="15" spans="1:50" ht="21" customHeight="1">
      <c r="A15" s="120"/>
      <c r="B15" s="121"/>
      <c r="C15" s="121"/>
      <c r="D15" s="121"/>
      <c r="E15" s="121"/>
      <c r="F15" s="122"/>
      <c r="G15" s="750"/>
      <c r="H15" s="751"/>
      <c r="I15" s="574" t="s">
        <v>51</v>
      </c>
      <c r="J15" s="575"/>
      <c r="K15" s="575"/>
      <c r="L15" s="575"/>
      <c r="M15" s="575"/>
      <c r="N15" s="575"/>
      <c r="O15" s="576"/>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816</v>
      </c>
      <c r="AL15" s="164"/>
      <c r="AM15" s="164"/>
      <c r="AN15" s="164"/>
      <c r="AO15" s="164"/>
      <c r="AP15" s="164"/>
      <c r="AQ15" s="165"/>
      <c r="AR15" s="163"/>
      <c r="AS15" s="164"/>
      <c r="AT15" s="164"/>
      <c r="AU15" s="164"/>
      <c r="AV15" s="164"/>
      <c r="AW15" s="164"/>
      <c r="AX15" s="631"/>
    </row>
    <row r="16" spans="1:50" ht="21" customHeight="1">
      <c r="A16" s="120"/>
      <c r="B16" s="121"/>
      <c r="C16" s="121"/>
      <c r="D16" s="121"/>
      <c r="E16" s="121"/>
      <c r="F16" s="122"/>
      <c r="G16" s="750"/>
      <c r="H16" s="751"/>
      <c r="I16" s="574" t="s">
        <v>52</v>
      </c>
      <c r="J16" s="575"/>
      <c r="K16" s="575"/>
      <c r="L16" s="575"/>
      <c r="M16" s="575"/>
      <c r="N16" s="575"/>
      <c r="O16" s="576"/>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816</v>
      </c>
      <c r="AL16" s="164"/>
      <c r="AM16" s="164"/>
      <c r="AN16" s="164"/>
      <c r="AO16" s="164"/>
      <c r="AP16" s="164"/>
      <c r="AQ16" s="165"/>
      <c r="AR16" s="681"/>
      <c r="AS16" s="682"/>
      <c r="AT16" s="682"/>
      <c r="AU16" s="682"/>
      <c r="AV16" s="682"/>
      <c r="AW16" s="682"/>
      <c r="AX16" s="683"/>
    </row>
    <row r="17" spans="1:50" ht="24.75" customHeight="1">
      <c r="A17" s="120"/>
      <c r="B17" s="121"/>
      <c r="C17" s="121"/>
      <c r="D17" s="121"/>
      <c r="E17" s="121"/>
      <c r="F17" s="122"/>
      <c r="G17" s="750"/>
      <c r="H17" s="751"/>
      <c r="I17" s="574" t="s">
        <v>50</v>
      </c>
      <c r="J17" s="632"/>
      <c r="K17" s="632"/>
      <c r="L17" s="632"/>
      <c r="M17" s="632"/>
      <c r="N17" s="632"/>
      <c r="O17" s="633"/>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816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2"/>
      <c r="H18" s="753"/>
      <c r="I18" s="740" t="s">
        <v>20</v>
      </c>
      <c r="J18" s="741"/>
      <c r="K18" s="741"/>
      <c r="L18" s="741"/>
      <c r="M18" s="741"/>
      <c r="N18" s="741"/>
      <c r="O18" s="742"/>
      <c r="P18" s="169">
        <f>SUM(P13:V17)</f>
        <v>12</v>
      </c>
      <c r="Q18" s="170"/>
      <c r="R18" s="170"/>
      <c r="S18" s="170"/>
      <c r="T18" s="170"/>
      <c r="U18" s="170"/>
      <c r="V18" s="171"/>
      <c r="W18" s="169">
        <f>SUM(W13:AC17)</f>
        <v>12</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0</v>
      </c>
      <c r="AS18" s="170"/>
      <c r="AT18" s="170"/>
      <c r="AU18" s="170"/>
      <c r="AV18" s="170"/>
      <c r="AW18" s="170"/>
      <c r="AX18" s="536"/>
    </row>
    <row r="19" spans="1:50" ht="24.75" customHeight="1">
      <c r="A19" s="120"/>
      <c r="B19" s="121"/>
      <c r="C19" s="121"/>
      <c r="D19" s="121"/>
      <c r="E19" s="121"/>
      <c r="F19" s="122"/>
      <c r="G19" s="534" t="s">
        <v>9</v>
      </c>
      <c r="H19" s="535"/>
      <c r="I19" s="535"/>
      <c r="J19" s="535"/>
      <c r="K19" s="535"/>
      <c r="L19" s="535"/>
      <c r="M19" s="535"/>
      <c r="N19" s="535"/>
      <c r="O19" s="535"/>
      <c r="P19" s="163">
        <v>11</v>
      </c>
      <c r="Q19" s="164"/>
      <c r="R19" s="164"/>
      <c r="S19" s="164"/>
      <c r="T19" s="164"/>
      <c r="U19" s="164"/>
      <c r="V19" s="165"/>
      <c r="W19" s="163">
        <v>10.446346999999999</v>
      </c>
      <c r="X19" s="164"/>
      <c r="Y19" s="164"/>
      <c r="Z19" s="164"/>
      <c r="AA19" s="164"/>
      <c r="AB19" s="164"/>
      <c r="AC19" s="165"/>
      <c r="AD19" s="163">
        <v>9.1</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c r="A20" s="120"/>
      <c r="B20" s="121"/>
      <c r="C20" s="121"/>
      <c r="D20" s="121"/>
      <c r="E20" s="121"/>
      <c r="F20" s="122"/>
      <c r="G20" s="534" t="s">
        <v>10</v>
      </c>
      <c r="H20" s="535"/>
      <c r="I20" s="535"/>
      <c r="J20" s="535"/>
      <c r="K20" s="535"/>
      <c r="L20" s="535"/>
      <c r="M20" s="535"/>
      <c r="N20" s="535"/>
      <c r="O20" s="535"/>
      <c r="P20" s="538">
        <f>IF(P18=0, "-", SUM(P19)/P18)</f>
        <v>0.91666666666666663</v>
      </c>
      <c r="Q20" s="538"/>
      <c r="R20" s="538"/>
      <c r="S20" s="538"/>
      <c r="T20" s="538"/>
      <c r="U20" s="538"/>
      <c r="V20" s="538"/>
      <c r="W20" s="538">
        <f t="shared" ref="W20" si="0">IF(W18=0, "-", SUM(W19)/W18)</f>
        <v>0.87052891666666665</v>
      </c>
      <c r="X20" s="538"/>
      <c r="Y20" s="538"/>
      <c r="Z20" s="538"/>
      <c r="AA20" s="538"/>
      <c r="AB20" s="538"/>
      <c r="AC20" s="538"/>
      <c r="AD20" s="538">
        <f t="shared" ref="AD20" si="1">IF(AD18=0, "-", SUM(AD19)/AD18)</f>
        <v>0.7583333333333333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23"/>
      <c r="B21" s="124"/>
      <c r="C21" s="124"/>
      <c r="D21" s="124"/>
      <c r="E21" s="124"/>
      <c r="F21" s="125"/>
      <c r="G21" s="926" t="s">
        <v>353</v>
      </c>
      <c r="H21" s="927"/>
      <c r="I21" s="927"/>
      <c r="J21" s="927"/>
      <c r="K21" s="927"/>
      <c r="L21" s="927"/>
      <c r="M21" s="927"/>
      <c r="N21" s="927"/>
      <c r="O21" s="927"/>
      <c r="P21" s="538">
        <f>IF(P19=0, "-", SUM(P19)/SUM(P13,P14))</f>
        <v>0.91666666666666663</v>
      </c>
      <c r="Q21" s="538"/>
      <c r="R21" s="538"/>
      <c r="S21" s="538"/>
      <c r="T21" s="538"/>
      <c r="U21" s="538"/>
      <c r="V21" s="538"/>
      <c r="W21" s="538">
        <f t="shared" ref="W21" si="2">IF(W19=0, "-", SUM(W19)/SUM(W13,W14))</f>
        <v>0.87052891666666665</v>
      </c>
      <c r="X21" s="538"/>
      <c r="Y21" s="538"/>
      <c r="Z21" s="538"/>
      <c r="AA21" s="538"/>
      <c r="AB21" s="538"/>
      <c r="AC21" s="538"/>
      <c r="AD21" s="538">
        <f t="shared" ref="AD21" si="3">IF(AD19=0, "-", SUM(AD19)/SUM(AD13,AD14))</f>
        <v>0.7583333333333333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2.5" customHeight="1">
      <c r="A23" s="141"/>
      <c r="B23" s="142"/>
      <c r="C23" s="142"/>
      <c r="D23" s="142"/>
      <c r="E23" s="142"/>
      <c r="F23" s="143"/>
      <c r="G23" s="132" t="s">
        <v>718</v>
      </c>
      <c r="H23" s="133"/>
      <c r="I23" s="133"/>
      <c r="J23" s="133"/>
      <c r="K23" s="133"/>
      <c r="L23" s="133"/>
      <c r="M23" s="133"/>
      <c r="N23" s="133"/>
      <c r="O23" s="134"/>
      <c r="P23" s="160">
        <v>10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2.5" customHeight="1">
      <c r="A24" s="141"/>
      <c r="B24" s="142"/>
      <c r="C24" s="142"/>
      <c r="D24" s="142"/>
      <c r="E24" s="142"/>
      <c r="F24" s="143"/>
      <c r="G24" s="135" t="s">
        <v>719</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2.5" customHeight="1">
      <c r="A25" s="141"/>
      <c r="B25" s="142"/>
      <c r="C25" s="142"/>
      <c r="D25" s="142"/>
      <c r="E25" s="142"/>
      <c r="F25" s="143"/>
      <c r="G25" s="135" t="s">
        <v>803</v>
      </c>
      <c r="H25" s="136"/>
      <c r="I25" s="136"/>
      <c r="J25" s="136"/>
      <c r="K25" s="136"/>
      <c r="L25" s="136"/>
      <c r="M25" s="136"/>
      <c r="N25" s="136"/>
      <c r="O25" s="137"/>
      <c r="P25" s="163">
        <v>0.5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2.5" customHeight="1">
      <c r="A26" s="141"/>
      <c r="B26" s="142"/>
      <c r="C26" s="142"/>
      <c r="D26" s="142"/>
      <c r="E26" s="142"/>
      <c r="F26" s="143"/>
      <c r="G26" s="135" t="s">
        <v>720</v>
      </c>
      <c r="H26" s="136"/>
      <c r="I26" s="136"/>
      <c r="J26" s="136"/>
      <c r="K26" s="136"/>
      <c r="L26" s="136"/>
      <c r="M26" s="136"/>
      <c r="N26" s="136"/>
      <c r="O26" s="137"/>
      <c r="P26" s="163">
        <v>0.5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2.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2.5" hidden="1" customHeight="1">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2.5" customHeight="1" thickBot="1">
      <c r="A29" s="144"/>
      <c r="B29" s="145"/>
      <c r="C29" s="145"/>
      <c r="D29" s="145"/>
      <c r="E29" s="145"/>
      <c r="F29" s="146"/>
      <c r="G29" s="228" t="s">
        <v>333</v>
      </c>
      <c r="H29" s="229"/>
      <c r="I29" s="229"/>
      <c r="J29" s="229"/>
      <c r="K29" s="229"/>
      <c r="L29" s="229"/>
      <c r="M29" s="229"/>
      <c r="N29" s="229"/>
      <c r="O29" s="230"/>
      <c r="P29" s="163">
        <f>AK13</f>
        <v>12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8" t="s">
        <v>348</v>
      </c>
      <c r="B30" s="509"/>
      <c r="C30" s="509"/>
      <c r="D30" s="509"/>
      <c r="E30" s="509"/>
      <c r="F30" s="510"/>
      <c r="G30" s="653"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388</v>
      </c>
      <c r="AF30" s="383"/>
      <c r="AG30" s="383"/>
      <c r="AH30" s="384"/>
      <c r="AI30" s="385" t="s">
        <v>410</v>
      </c>
      <c r="AJ30" s="385"/>
      <c r="AK30" s="385"/>
      <c r="AL30" s="382"/>
      <c r="AM30" s="385" t="s">
        <v>507</v>
      </c>
      <c r="AN30" s="385"/>
      <c r="AO30" s="385"/>
      <c r="AP30" s="382"/>
      <c r="AQ30" s="644" t="s">
        <v>232</v>
      </c>
      <c r="AR30" s="645"/>
      <c r="AS30" s="645"/>
      <c r="AT30" s="646"/>
      <c r="AU30" s="387" t="s">
        <v>134</v>
      </c>
      <c r="AV30" s="387"/>
      <c r="AW30" s="387"/>
      <c r="AX30" s="388"/>
    </row>
    <row r="31" spans="1:50" ht="18.75" customHeight="1">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c r="AV31" s="271"/>
      <c r="AW31" s="375" t="s">
        <v>179</v>
      </c>
      <c r="AX31" s="376"/>
    </row>
    <row r="32" spans="1:50" ht="23.25" customHeight="1">
      <c r="A32" s="514"/>
      <c r="B32" s="512"/>
      <c r="C32" s="512"/>
      <c r="D32" s="512"/>
      <c r="E32" s="512"/>
      <c r="F32" s="513"/>
      <c r="G32" s="539" t="s">
        <v>721</v>
      </c>
      <c r="H32" s="540"/>
      <c r="I32" s="540"/>
      <c r="J32" s="540"/>
      <c r="K32" s="540"/>
      <c r="L32" s="540"/>
      <c r="M32" s="540"/>
      <c r="N32" s="540"/>
      <c r="O32" s="541"/>
      <c r="P32" s="191" t="s">
        <v>813</v>
      </c>
      <c r="Q32" s="191"/>
      <c r="R32" s="191"/>
      <c r="S32" s="191"/>
      <c r="T32" s="191"/>
      <c r="U32" s="191"/>
      <c r="V32" s="191"/>
      <c r="W32" s="191"/>
      <c r="X32" s="233"/>
      <c r="Y32" s="339" t="s">
        <v>12</v>
      </c>
      <c r="Z32" s="548"/>
      <c r="AA32" s="549"/>
      <c r="AB32" s="550" t="s">
        <v>369</v>
      </c>
      <c r="AC32" s="550"/>
      <c r="AD32" s="550"/>
      <c r="AE32" s="363">
        <v>100</v>
      </c>
      <c r="AF32" s="364"/>
      <c r="AG32" s="364"/>
      <c r="AH32" s="364"/>
      <c r="AI32" s="363"/>
      <c r="AJ32" s="364"/>
      <c r="AK32" s="364"/>
      <c r="AL32" s="364"/>
      <c r="AM32" s="363"/>
      <c r="AN32" s="364"/>
      <c r="AO32" s="364"/>
      <c r="AP32" s="364"/>
      <c r="AQ32" s="166" t="s">
        <v>717</v>
      </c>
      <c r="AR32" s="167"/>
      <c r="AS32" s="167"/>
      <c r="AT32" s="168"/>
      <c r="AU32" s="364" t="s">
        <v>717</v>
      </c>
      <c r="AV32" s="364"/>
      <c r="AW32" s="364"/>
      <c r="AX32" s="365"/>
    </row>
    <row r="33" spans="1:51" ht="23.25" customHeight="1">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369</v>
      </c>
      <c r="AC33" s="521"/>
      <c r="AD33" s="521"/>
      <c r="AE33" s="363">
        <v>100</v>
      </c>
      <c r="AF33" s="364"/>
      <c r="AG33" s="364"/>
      <c r="AH33" s="364"/>
      <c r="AI33" s="363">
        <v>100</v>
      </c>
      <c r="AJ33" s="364"/>
      <c r="AK33" s="364"/>
      <c r="AL33" s="364"/>
      <c r="AM33" s="363">
        <v>100</v>
      </c>
      <c r="AN33" s="364"/>
      <c r="AO33" s="364"/>
      <c r="AP33" s="364"/>
      <c r="AQ33" s="166" t="s">
        <v>717</v>
      </c>
      <c r="AR33" s="167"/>
      <c r="AS33" s="167"/>
      <c r="AT33" s="168"/>
      <c r="AU33" s="364">
        <v>100</v>
      </c>
      <c r="AV33" s="364"/>
      <c r="AW33" s="364"/>
      <c r="AX33" s="365"/>
    </row>
    <row r="34" spans="1:51" ht="23.25" customHeight="1">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100</v>
      </c>
      <c r="AF34" s="364"/>
      <c r="AG34" s="364"/>
      <c r="AH34" s="364"/>
      <c r="AI34" s="363" t="s">
        <v>717</v>
      </c>
      <c r="AJ34" s="364"/>
      <c r="AK34" s="364"/>
      <c r="AL34" s="364"/>
      <c r="AM34" s="363" t="s">
        <v>744</v>
      </c>
      <c r="AN34" s="364"/>
      <c r="AO34" s="364"/>
      <c r="AP34" s="364"/>
      <c r="AQ34" s="166" t="s">
        <v>717</v>
      </c>
      <c r="AR34" s="167"/>
      <c r="AS34" s="167"/>
      <c r="AT34" s="168"/>
      <c r="AU34" s="364" t="s">
        <v>717</v>
      </c>
      <c r="AV34" s="364"/>
      <c r="AW34" s="364"/>
      <c r="AX34" s="365"/>
    </row>
    <row r="35" spans="1:51" ht="23.25" customHeight="1">
      <c r="A35" s="899" t="s">
        <v>378</v>
      </c>
      <c r="B35" s="900"/>
      <c r="C35" s="900"/>
      <c r="D35" s="900"/>
      <c r="E35" s="900"/>
      <c r="F35" s="901"/>
      <c r="G35" s="905" t="s">
        <v>722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c r="A37" s="647" t="s">
        <v>348</v>
      </c>
      <c r="B37" s="648"/>
      <c r="C37" s="648"/>
      <c r="D37" s="648"/>
      <c r="E37" s="648"/>
      <c r="F37" s="649"/>
      <c r="G37" s="564" t="s">
        <v>146</v>
      </c>
      <c r="H37" s="377"/>
      <c r="I37" s="377"/>
      <c r="J37" s="377"/>
      <c r="K37" s="377"/>
      <c r="L37" s="377"/>
      <c r="M37" s="377"/>
      <c r="N37" s="377"/>
      <c r="O37" s="565"/>
      <c r="P37" s="634" t="s">
        <v>59</v>
      </c>
      <c r="Q37" s="377"/>
      <c r="R37" s="377"/>
      <c r="S37" s="377"/>
      <c r="T37" s="377"/>
      <c r="U37" s="377"/>
      <c r="V37" s="377"/>
      <c r="W37" s="377"/>
      <c r="X37" s="565"/>
      <c r="Y37" s="635"/>
      <c r="Z37" s="636"/>
      <c r="AA37" s="637"/>
      <c r="AB37" s="638" t="s">
        <v>11</v>
      </c>
      <c r="AC37" s="639"/>
      <c r="AD37" s="640"/>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50"/>
      <c r="B41" s="651"/>
      <c r="C41" s="651"/>
      <c r="D41" s="651"/>
      <c r="E41" s="651"/>
      <c r="F41" s="652"/>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9" t="s">
        <v>378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c r="A44" s="647" t="s">
        <v>348</v>
      </c>
      <c r="B44" s="648"/>
      <c r="C44" s="648"/>
      <c r="D44" s="648"/>
      <c r="E44" s="648"/>
      <c r="F44" s="649"/>
      <c r="G44" s="564" t="s">
        <v>146</v>
      </c>
      <c r="H44" s="377"/>
      <c r="I44" s="377"/>
      <c r="J44" s="377"/>
      <c r="K44" s="377"/>
      <c r="L44" s="377"/>
      <c r="M44" s="377"/>
      <c r="N44" s="377"/>
      <c r="O44" s="565"/>
      <c r="P44" s="634" t="s">
        <v>59</v>
      </c>
      <c r="Q44" s="377"/>
      <c r="R44" s="377"/>
      <c r="S44" s="377"/>
      <c r="T44" s="377"/>
      <c r="U44" s="377"/>
      <c r="V44" s="377"/>
      <c r="W44" s="377"/>
      <c r="X44" s="565"/>
      <c r="Y44" s="635"/>
      <c r="Z44" s="636"/>
      <c r="AA44" s="637"/>
      <c r="AB44" s="638" t="s">
        <v>11</v>
      </c>
      <c r="AC44" s="639"/>
      <c r="AD44" s="640"/>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50"/>
      <c r="B48" s="651"/>
      <c r="C48" s="651"/>
      <c r="D48" s="651"/>
      <c r="E48" s="651"/>
      <c r="F48" s="652"/>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9" t="s">
        <v>378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c r="A51" s="511" t="s">
        <v>348</v>
      </c>
      <c r="B51" s="512"/>
      <c r="C51" s="512"/>
      <c r="D51" s="512"/>
      <c r="E51" s="512"/>
      <c r="F51" s="513"/>
      <c r="G51" s="564" t="s">
        <v>146</v>
      </c>
      <c r="H51" s="377"/>
      <c r="I51" s="377"/>
      <c r="J51" s="377"/>
      <c r="K51" s="377"/>
      <c r="L51" s="377"/>
      <c r="M51" s="377"/>
      <c r="N51" s="377"/>
      <c r="O51" s="565"/>
      <c r="P51" s="634" t="s">
        <v>59</v>
      </c>
      <c r="Q51" s="377"/>
      <c r="R51" s="377"/>
      <c r="S51" s="377"/>
      <c r="T51" s="377"/>
      <c r="U51" s="377"/>
      <c r="V51" s="377"/>
      <c r="W51" s="377"/>
      <c r="X51" s="565"/>
      <c r="Y51" s="635"/>
      <c r="Z51" s="636"/>
      <c r="AA51" s="637"/>
      <c r="AB51" s="638" t="s">
        <v>11</v>
      </c>
      <c r="AC51" s="639"/>
      <c r="AD51" s="640"/>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0"/>
      <c r="B55" s="651"/>
      <c r="C55" s="651"/>
      <c r="D55" s="651"/>
      <c r="E55" s="651"/>
      <c r="F55" s="652"/>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9" t="s">
        <v>378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c r="A58" s="511" t="s">
        <v>348</v>
      </c>
      <c r="B58" s="512"/>
      <c r="C58" s="512"/>
      <c r="D58" s="512"/>
      <c r="E58" s="512"/>
      <c r="F58" s="513"/>
      <c r="G58" s="564" t="s">
        <v>146</v>
      </c>
      <c r="H58" s="377"/>
      <c r="I58" s="377"/>
      <c r="J58" s="377"/>
      <c r="K58" s="377"/>
      <c r="L58" s="377"/>
      <c r="M58" s="377"/>
      <c r="N58" s="377"/>
      <c r="O58" s="565"/>
      <c r="P58" s="634" t="s">
        <v>59</v>
      </c>
      <c r="Q58" s="377"/>
      <c r="R58" s="377"/>
      <c r="S58" s="377"/>
      <c r="T58" s="377"/>
      <c r="U58" s="377"/>
      <c r="V58" s="377"/>
      <c r="W58" s="377"/>
      <c r="X58" s="565"/>
      <c r="Y58" s="635"/>
      <c r="Z58" s="636"/>
      <c r="AA58" s="637"/>
      <c r="AB58" s="638" t="s">
        <v>11</v>
      </c>
      <c r="AC58" s="639"/>
      <c r="AD58" s="640"/>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9" t="s">
        <v>378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c r="A65" s="859" t="s">
        <v>349</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344</v>
      </c>
      <c r="X65" s="871"/>
      <c r="Y65" s="874"/>
      <c r="Z65" s="874"/>
      <c r="AA65" s="875"/>
      <c r="AB65" s="868" t="s">
        <v>11</v>
      </c>
      <c r="AC65" s="864"/>
      <c r="AD65" s="865"/>
      <c r="AE65" s="335" t="s">
        <v>388</v>
      </c>
      <c r="AF65" s="335"/>
      <c r="AG65" s="335"/>
      <c r="AH65" s="335"/>
      <c r="AI65" s="335" t="s">
        <v>410</v>
      </c>
      <c r="AJ65" s="335"/>
      <c r="AK65" s="335"/>
      <c r="AL65" s="335"/>
      <c r="AM65" s="335" t="s">
        <v>507</v>
      </c>
      <c r="AN65" s="335"/>
      <c r="AO65" s="335"/>
      <c r="AP65" s="335"/>
      <c r="AQ65" s="215" t="s">
        <v>232</v>
      </c>
      <c r="AR65" s="199"/>
      <c r="AS65" s="199"/>
      <c r="AT65" s="200"/>
      <c r="AU65" s="980" t="s">
        <v>134</v>
      </c>
      <c r="AV65" s="980"/>
      <c r="AW65" s="980"/>
      <c r="AX65" s="981"/>
      <c r="AY65">
        <f>COUNTA($H$67)</f>
        <v>0</v>
      </c>
    </row>
    <row r="66" spans="1:51"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347</v>
      </c>
      <c r="AX66" s="982"/>
      <c r="AY66">
        <f>$AY$65</f>
        <v>0</v>
      </c>
    </row>
    <row r="67" spans="1:51" ht="23.25" hidden="1" customHeight="1">
      <c r="A67" s="852"/>
      <c r="B67" s="853"/>
      <c r="C67" s="853"/>
      <c r="D67" s="853"/>
      <c r="E67" s="853"/>
      <c r="F67" s="854"/>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368</v>
      </c>
      <c r="AC67" s="955"/>
      <c r="AD67" s="955"/>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368</v>
      </c>
      <c r="AC68" s="978"/>
      <c r="AD68" s="978"/>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369</v>
      </c>
      <c r="AC69" s="979"/>
      <c r="AD69" s="979"/>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c r="A70" s="852" t="s">
        <v>354</v>
      </c>
      <c r="B70" s="853"/>
      <c r="C70" s="853"/>
      <c r="D70" s="853"/>
      <c r="E70" s="853"/>
      <c r="F70" s="854"/>
      <c r="G70" s="943" t="s">
        <v>235</v>
      </c>
      <c r="H70" s="944"/>
      <c r="I70" s="944"/>
      <c r="J70" s="944"/>
      <c r="K70" s="944"/>
      <c r="L70" s="944"/>
      <c r="M70" s="944"/>
      <c r="N70" s="944"/>
      <c r="O70" s="944"/>
      <c r="P70" s="944"/>
      <c r="Q70" s="944"/>
      <c r="R70" s="944"/>
      <c r="S70" s="944"/>
      <c r="T70" s="944"/>
      <c r="U70" s="944"/>
      <c r="V70" s="944"/>
      <c r="W70" s="947" t="s">
        <v>367</v>
      </c>
      <c r="X70" s="948"/>
      <c r="Y70" s="953" t="s">
        <v>12</v>
      </c>
      <c r="Z70" s="953"/>
      <c r="AA70" s="954"/>
      <c r="AB70" s="955" t="s">
        <v>368</v>
      </c>
      <c r="AC70" s="955"/>
      <c r="AD70" s="955"/>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368</v>
      </c>
      <c r="AC71" s="978"/>
      <c r="AD71" s="978"/>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369</v>
      </c>
      <c r="AC72" s="979"/>
      <c r="AD72" s="979"/>
      <c r="AE72" s="371"/>
      <c r="AF72" s="372"/>
      <c r="AG72" s="372"/>
      <c r="AH72" s="372"/>
      <c r="AI72" s="371"/>
      <c r="AJ72" s="372"/>
      <c r="AK72" s="372"/>
      <c r="AL72" s="372"/>
      <c r="AM72" s="371"/>
      <c r="AN72" s="372"/>
      <c r="AO72" s="372"/>
      <c r="AP72" s="942"/>
      <c r="AQ72" s="363"/>
      <c r="AR72" s="364"/>
      <c r="AS72" s="364"/>
      <c r="AT72" s="817"/>
      <c r="AU72" s="364"/>
      <c r="AV72" s="364"/>
      <c r="AW72" s="364"/>
      <c r="AX72" s="365"/>
      <c r="AY72">
        <f t="shared" si="8"/>
        <v>0</v>
      </c>
    </row>
    <row r="73" spans="1:51" ht="18.75" hidden="1" customHeight="1">
      <c r="A73" s="838" t="s">
        <v>349</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4" t="s">
        <v>381</v>
      </c>
      <c r="B78" s="915"/>
      <c r="C78" s="915"/>
      <c r="D78" s="915"/>
      <c r="E78" s="912" t="s">
        <v>327</v>
      </c>
      <c r="F78" s="913"/>
      <c r="G78" s="54" t="s">
        <v>235</v>
      </c>
      <c r="H78" s="795"/>
      <c r="I78" s="245"/>
      <c r="J78" s="245"/>
      <c r="K78" s="245"/>
      <c r="L78" s="245"/>
      <c r="M78" s="245"/>
      <c r="N78" s="245"/>
      <c r="O78" s="796"/>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343</v>
      </c>
      <c r="AP79" s="127"/>
      <c r="AQ79" s="127"/>
      <c r="AR79" s="76" t="s">
        <v>341</v>
      </c>
      <c r="AS79" s="126"/>
      <c r="AT79" s="127"/>
      <c r="AU79" s="127"/>
      <c r="AV79" s="127"/>
      <c r="AW79" s="127"/>
      <c r="AX79" s="128"/>
      <c r="AY79">
        <f>COUNTIF($AR$79,"☑")</f>
        <v>0</v>
      </c>
    </row>
    <row r="80" spans="1:51" ht="18.75" hidden="1" customHeight="1">
      <c r="A80" s="518" t="s">
        <v>147</v>
      </c>
      <c r="B80" s="847" t="s">
        <v>340</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c r="A81" s="519"/>
      <c r="B81" s="850"/>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c r="A85" s="519"/>
      <c r="B85" s="551" t="s">
        <v>145</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57" t="s">
        <v>11</v>
      </c>
      <c r="AC85" s="458"/>
      <c r="AD85" s="459"/>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9"/>
      <c r="B87" s="551"/>
      <c r="C87" s="551"/>
      <c r="D87" s="551"/>
      <c r="E87" s="551"/>
      <c r="F87" s="552"/>
      <c r="G87" s="232"/>
      <c r="H87" s="191"/>
      <c r="I87" s="191"/>
      <c r="J87" s="191"/>
      <c r="K87" s="191"/>
      <c r="L87" s="191"/>
      <c r="M87" s="191"/>
      <c r="N87" s="191"/>
      <c r="O87" s="233"/>
      <c r="P87" s="191"/>
      <c r="Q87" s="802"/>
      <c r="R87" s="802"/>
      <c r="S87" s="802"/>
      <c r="T87" s="802"/>
      <c r="U87" s="802"/>
      <c r="V87" s="802"/>
      <c r="W87" s="802"/>
      <c r="X87" s="803"/>
      <c r="Y87" s="758" t="s">
        <v>62</v>
      </c>
      <c r="Z87" s="759"/>
      <c r="AA87" s="760"/>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9"/>
      <c r="B88" s="551"/>
      <c r="C88" s="551"/>
      <c r="D88" s="551"/>
      <c r="E88" s="551"/>
      <c r="F88" s="552"/>
      <c r="G88" s="234"/>
      <c r="H88" s="235"/>
      <c r="I88" s="235"/>
      <c r="J88" s="235"/>
      <c r="K88" s="235"/>
      <c r="L88" s="235"/>
      <c r="M88" s="235"/>
      <c r="N88" s="235"/>
      <c r="O88" s="236"/>
      <c r="P88" s="804"/>
      <c r="Q88" s="804"/>
      <c r="R88" s="804"/>
      <c r="S88" s="804"/>
      <c r="T88" s="804"/>
      <c r="U88" s="804"/>
      <c r="V88" s="804"/>
      <c r="W88" s="804"/>
      <c r="X88" s="805"/>
      <c r="Y88" s="735" t="s">
        <v>54</v>
      </c>
      <c r="Z88" s="736"/>
      <c r="AA88" s="737"/>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6"/>
      <c r="Y89" s="735" t="s">
        <v>13</v>
      </c>
      <c r="Z89" s="736"/>
      <c r="AA89" s="737"/>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9"/>
      <c r="B90" s="551" t="s">
        <v>145</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57" t="s">
        <v>11</v>
      </c>
      <c r="AC90" s="458"/>
      <c r="AD90" s="459"/>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9"/>
      <c r="B92" s="551"/>
      <c r="C92" s="551"/>
      <c r="D92" s="551"/>
      <c r="E92" s="551"/>
      <c r="F92" s="552"/>
      <c r="G92" s="232"/>
      <c r="H92" s="191"/>
      <c r="I92" s="191"/>
      <c r="J92" s="191"/>
      <c r="K92" s="191"/>
      <c r="L92" s="191"/>
      <c r="M92" s="191"/>
      <c r="N92" s="191"/>
      <c r="O92" s="233"/>
      <c r="P92" s="191"/>
      <c r="Q92" s="802"/>
      <c r="R92" s="802"/>
      <c r="S92" s="802"/>
      <c r="T92" s="802"/>
      <c r="U92" s="802"/>
      <c r="V92" s="802"/>
      <c r="W92" s="802"/>
      <c r="X92" s="803"/>
      <c r="Y92" s="758" t="s">
        <v>62</v>
      </c>
      <c r="Z92" s="759"/>
      <c r="AA92" s="760"/>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9"/>
      <c r="B93" s="551"/>
      <c r="C93" s="551"/>
      <c r="D93" s="551"/>
      <c r="E93" s="551"/>
      <c r="F93" s="552"/>
      <c r="G93" s="234"/>
      <c r="H93" s="235"/>
      <c r="I93" s="235"/>
      <c r="J93" s="235"/>
      <c r="K93" s="235"/>
      <c r="L93" s="235"/>
      <c r="M93" s="235"/>
      <c r="N93" s="235"/>
      <c r="O93" s="236"/>
      <c r="P93" s="804"/>
      <c r="Q93" s="804"/>
      <c r="R93" s="804"/>
      <c r="S93" s="804"/>
      <c r="T93" s="804"/>
      <c r="U93" s="804"/>
      <c r="V93" s="804"/>
      <c r="W93" s="804"/>
      <c r="X93" s="805"/>
      <c r="Y93" s="735" t="s">
        <v>54</v>
      </c>
      <c r="Z93" s="736"/>
      <c r="AA93" s="737"/>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6"/>
      <c r="Y94" s="735" t="s">
        <v>13</v>
      </c>
      <c r="Z94" s="736"/>
      <c r="AA94" s="737"/>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9"/>
      <c r="B95" s="551" t="s">
        <v>145</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57" t="s">
        <v>11</v>
      </c>
      <c r="AC95" s="458"/>
      <c r="AD95" s="459"/>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9"/>
      <c r="B97" s="551"/>
      <c r="C97" s="551"/>
      <c r="D97" s="551"/>
      <c r="E97" s="551"/>
      <c r="F97" s="552"/>
      <c r="G97" s="232"/>
      <c r="H97" s="191"/>
      <c r="I97" s="191"/>
      <c r="J97" s="191"/>
      <c r="K97" s="191"/>
      <c r="L97" s="191"/>
      <c r="M97" s="191"/>
      <c r="N97" s="191"/>
      <c r="O97" s="233"/>
      <c r="P97" s="191"/>
      <c r="Q97" s="802"/>
      <c r="R97" s="802"/>
      <c r="S97" s="802"/>
      <c r="T97" s="802"/>
      <c r="U97" s="802"/>
      <c r="V97" s="802"/>
      <c r="W97" s="802"/>
      <c r="X97" s="803"/>
      <c r="Y97" s="758" t="s">
        <v>62</v>
      </c>
      <c r="Z97" s="759"/>
      <c r="AA97" s="760"/>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9"/>
      <c r="B98" s="551"/>
      <c r="C98" s="551"/>
      <c r="D98" s="551"/>
      <c r="E98" s="551"/>
      <c r="F98" s="552"/>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0"/>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c r="A100" s="833" t="s">
        <v>350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388</v>
      </c>
      <c r="AF100" s="825"/>
      <c r="AG100" s="825"/>
      <c r="AH100" s="826"/>
      <c r="AI100" s="824" t="s">
        <v>410</v>
      </c>
      <c r="AJ100" s="825"/>
      <c r="AK100" s="825"/>
      <c r="AL100" s="826"/>
      <c r="AM100" s="824" t="s">
        <v>507</v>
      </c>
      <c r="AN100" s="825"/>
      <c r="AO100" s="825"/>
      <c r="AP100" s="826"/>
      <c r="AQ100" s="930" t="s">
        <v>415</v>
      </c>
      <c r="AR100" s="931"/>
      <c r="AS100" s="931"/>
      <c r="AT100" s="932"/>
      <c r="AU100" s="930" t="s">
        <v>539</v>
      </c>
      <c r="AV100" s="931"/>
      <c r="AW100" s="931"/>
      <c r="AX100" s="933"/>
    </row>
    <row r="101" spans="1:60" ht="23.25" customHeight="1">
      <c r="A101" s="490"/>
      <c r="B101" s="491"/>
      <c r="C101" s="491"/>
      <c r="D101" s="491"/>
      <c r="E101" s="491"/>
      <c r="F101" s="492"/>
      <c r="G101" s="191" t="s">
        <v>723</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0" t="s">
        <v>724</v>
      </c>
      <c r="AC101" s="550"/>
      <c r="AD101" s="550"/>
      <c r="AE101" s="358">
        <v>1233</v>
      </c>
      <c r="AF101" s="358"/>
      <c r="AG101" s="358"/>
      <c r="AH101" s="358"/>
      <c r="AI101" s="358">
        <v>800</v>
      </c>
      <c r="AJ101" s="358"/>
      <c r="AK101" s="358"/>
      <c r="AL101" s="358"/>
      <c r="AM101" s="358">
        <v>771</v>
      </c>
      <c r="AN101" s="358"/>
      <c r="AO101" s="358"/>
      <c r="AP101" s="358"/>
      <c r="AQ101" s="358" t="s">
        <v>812</v>
      </c>
      <c r="AR101" s="358"/>
      <c r="AS101" s="358"/>
      <c r="AT101" s="358"/>
      <c r="AU101" s="363"/>
      <c r="AV101" s="364"/>
      <c r="AW101" s="364"/>
      <c r="AX101" s="365"/>
    </row>
    <row r="102" spans="1:60" ht="23.25" customHeight="1">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724</v>
      </c>
      <c r="AC102" s="550"/>
      <c r="AD102" s="550"/>
      <c r="AE102" s="358">
        <v>825</v>
      </c>
      <c r="AF102" s="358"/>
      <c r="AG102" s="358"/>
      <c r="AH102" s="358"/>
      <c r="AI102" s="358">
        <v>825</v>
      </c>
      <c r="AJ102" s="358"/>
      <c r="AK102" s="358"/>
      <c r="AL102" s="358"/>
      <c r="AM102" s="358">
        <v>806</v>
      </c>
      <c r="AN102" s="358"/>
      <c r="AO102" s="358"/>
      <c r="AP102" s="358"/>
      <c r="AQ102" s="358">
        <v>823</v>
      </c>
      <c r="AR102" s="358"/>
      <c r="AS102" s="358"/>
      <c r="AT102" s="358"/>
      <c r="AU102" s="371"/>
      <c r="AV102" s="372"/>
      <c r="AW102" s="372"/>
      <c r="AX102" s="934"/>
    </row>
    <row r="103" spans="1:60" ht="31.5" customHeight="1">
      <c r="A103" s="487" t="s">
        <v>350</v>
      </c>
      <c r="B103" s="488"/>
      <c r="C103" s="488"/>
      <c r="D103" s="488"/>
      <c r="E103" s="488"/>
      <c r="F103" s="489"/>
      <c r="G103" s="736" t="s">
        <v>60</v>
      </c>
      <c r="H103" s="736"/>
      <c r="I103" s="736"/>
      <c r="J103" s="736"/>
      <c r="K103" s="736"/>
      <c r="L103" s="736"/>
      <c r="M103" s="736"/>
      <c r="N103" s="736"/>
      <c r="O103" s="736"/>
      <c r="P103" s="736"/>
      <c r="Q103" s="736"/>
      <c r="R103" s="736"/>
      <c r="S103" s="736"/>
      <c r="T103" s="736"/>
      <c r="U103" s="736"/>
      <c r="V103" s="736"/>
      <c r="W103" s="736"/>
      <c r="X103" s="737"/>
      <c r="Y103" s="467"/>
      <c r="Z103" s="468"/>
      <c r="AA103" s="469"/>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c r="A104" s="490"/>
      <c r="B104" s="491"/>
      <c r="C104" s="491"/>
      <c r="D104" s="491"/>
      <c r="E104" s="491"/>
      <c r="F104" s="492"/>
      <c r="G104" s="191" t="s">
        <v>808</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724</v>
      </c>
      <c r="AC104" s="471"/>
      <c r="AD104" s="472"/>
      <c r="AE104" s="358">
        <v>462</v>
      </c>
      <c r="AF104" s="358"/>
      <c r="AG104" s="358"/>
      <c r="AH104" s="358"/>
      <c r="AI104" s="358">
        <v>472</v>
      </c>
      <c r="AJ104" s="358"/>
      <c r="AK104" s="358"/>
      <c r="AL104" s="358"/>
      <c r="AM104" s="358">
        <v>473</v>
      </c>
      <c r="AN104" s="358"/>
      <c r="AO104" s="358"/>
      <c r="AP104" s="358"/>
      <c r="AQ104" s="358" t="s">
        <v>812</v>
      </c>
      <c r="AR104" s="358"/>
      <c r="AS104" s="358"/>
      <c r="AT104" s="358"/>
      <c r="AU104" s="358"/>
      <c r="AV104" s="358"/>
      <c r="AW104" s="358"/>
      <c r="AX104" s="359"/>
      <c r="AY104">
        <f>$AY$103</f>
        <v>1</v>
      </c>
    </row>
    <row r="105" spans="1:60" ht="23.25" customHeight="1">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724</v>
      </c>
      <c r="AC105" s="404"/>
      <c r="AD105" s="405"/>
      <c r="AE105" s="358">
        <v>462</v>
      </c>
      <c r="AF105" s="358"/>
      <c r="AG105" s="358"/>
      <c r="AH105" s="358"/>
      <c r="AI105" s="358">
        <v>462</v>
      </c>
      <c r="AJ105" s="358"/>
      <c r="AK105" s="358"/>
      <c r="AL105" s="358"/>
      <c r="AM105" s="358">
        <v>472</v>
      </c>
      <c r="AN105" s="358"/>
      <c r="AO105" s="358"/>
      <c r="AP105" s="358"/>
      <c r="AQ105" s="358">
        <v>357</v>
      </c>
      <c r="AR105" s="358"/>
      <c r="AS105" s="358"/>
      <c r="AT105" s="358"/>
      <c r="AU105" s="358">
        <v>357</v>
      </c>
      <c r="AV105" s="358"/>
      <c r="AW105" s="358"/>
      <c r="AX105" s="359"/>
      <c r="AY105">
        <f>$AY$103</f>
        <v>1</v>
      </c>
    </row>
    <row r="106" spans="1:60" ht="31.5" hidden="1" customHeight="1">
      <c r="A106" s="487" t="s">
        <v>350</v>
      </c>
      <c r="B106" s="488"/>
      <c r="C106" s="488"/>
      <c r="D106" s="488"/>
      <c r="E106" s="488"/>
      <c r="F106" s="489"/>
      <c r="G106" s="736" t="s">
        <v>60</v>
      </c>
      <c r="H106" s="736"/>
      <c r="I106" s="736"/>
      <c r="J106" s="736"/>
      <c r="K106" s="736"/>
      <c r="L106" s="736"/>
      <c r="M106" s="736"/>
      <c r="N106" s="736"/>
      <c r="O106" s="736"/>
      <c r="P106" s="736"/>
      <c r="Q106" s="736"/>
      <c r="R106" s="736"/>
      <c r="S106" s="736"/>
      <c r="T106" s="736"/>
      <c r="U106" s="736"/>
      <c r="V106" s="736"/>
      <c r="W106" s="736"/>
      <c r="X106" s="737"/>
      <c r="Y106" s="467"/>
      <c r="Z106" s="468"/>
      <c r="AA106" s="469"/>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7" t="s">
        <v>350</v>
      </c>
      <c r="B109" s="488"/>
      <c r="C109" s="488"/>
      <c r="D109" s="488"/>
      <c r="E109" s="488"/>
      <c r="F109" s="489"/>
      <c r="G109" s="736" t="s">
        <v>60</v>
      </c>
      <c r="H109" s="736"/>
      <c r="I109" s="736"/>
      <c r="J109" s="736"/>
      <c r="K109" s="736"/>
      <c r="L109" s="736"/>
      <c r="M109" s="736"/>
      <c r="N109" s="736"/>
      <c r="O109" s="736"/>
      <c r="P109" s="736"/>
      <c r="Q109" s="736"/>
      <c r="R109" s="736"/>
      <c r="S109" s="736"/>
      <c r="T109" s="736"/>
      <c r="U109" s="736"/>
      <c r="V109" s="736"/>
      <c r="W109" s="736"/>
      <c r="X109" s="737"/>
      <c r="Y109" s="467"/>
      <c r="Z109" s="468"/>
      <c r="AA109" s="469"/>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7" t="s">
        <v>350</v>
      </c>
      <c r="B112" s="488"/>
      <c r="C112" s="488"/>
      <c r="D112" s="488"/>
      <c r="E112" s="488"/>
      <c r="F112" s="489"/>
      <c r="G112" s="736" t="s">
        <v>60</v>
      </c>
      <c r="H112" s="736"/>
      <c r="I112" s="736"/>
      <c r="J112" s="736"/>
      <c r="K112" s="736"/>
      <c r="L112" s="736"/>
      <c r="M112" s="736"/>
      <c r="N112" s="736"/>
      <c r="O112" s="736"/>
      <c r="P112" s="736"/>
      <c r="Q112" s="736"/>
      <c r="R112" s="736"/>
      <c r="S112" s="736"/>
      <c r="T112" s="736"/>
      <c r="U112" s="736"/>
      <c r="V112" s="736"/>
      <c r="W112" s="736"/>
      <c r="X112" s="737"/>
      <c r="Y112" s="467"/>
      <c r="Z112" s="468"/>
      <c r="AA112" s="469"/>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814</v>
      </c>
      <c r="AC116" s="301"/>
      <c r="AD116" s="302"/>
      <c r="AE116" s="358">
        <v>3001</v>
      </c>
      <c r="AF116" s="358"/>
      <c r="AG116" s="358"/>
      <c r="AH116" s="358"/>
      <c r="AI116" s="358">
        <v>4625</v>
      </c>
      <c r="AJ116" s="358"/>
      <c r="AK116" s="358"/>
      <c r="AL116" s="358"/>
      <c r="AM116" s="358">
        <v>4799</v>
      </c>
      <c r="AN116" s="358"/>
      <c r="AO116" s="358"/>
      <c r="AP116" s="358"/>
      <c r="AQ116" s="363">
        <v>4496</v>
      </c>
      <c r="AR116" s="364"/>
      <c r="AS116" s="364"/>
      <c r="AT116" s="364"/>
      <c r="AU116" s="364"/>
      <c r="AV116" s="364"/>
      <c r="AW116" s="364"/>
      <c r="AX116" s="365"/>
    </row>
    <row r="117" spans="1:51" ht="57.7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745</v>
      </c>
      <c r="AF117" s="306"/>
      <c r="AG117" s="306"/>
      <c r="AH117" s="306"/>
      <c r="AI117" s="306" t="s">
        <v>746</v>
      </c>
      <c r="AJ117" s="306"/>
      <c r="AK117" s="306"/>
      <c r="AL117" s="306"/>
      <c r="AM117" s="306" t="s">
        <v>747</v>
      </c>
      <c r="AN117" s="306"/>
      <c r="AO117" s="306"/>
      <c r="AP117" s="306"/>
      <c r="AQ117" s="306" t="s">
        <v>748</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33" customHeight="1">
      <c r="A119" s="292"/>
      <c r="B119" s="293"/>
      <c r="C119" s="293"/>
      <c r="D119" s="293"/>
      <c r="E119" s="293"/>
      <c r="F119" s="294"/>
      <c r="G119" s="351" t="s">
        <v>727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814</v>
      </c>
      <c r="AC119" s="301"/>
      <c r="AD119" s="302"/>
      <c r="AE119" s="358">
        <v>6311</v>
      </c>
      <c r="AF119" s="358"/>
      <c r="AG119" s="358"/>
      <c r="AH119" s="358"/>
      <c r="AI119" s="358">
        <v>4237</v>
      </c>
      <c r="AJ119" s="358"/>
      <c r="AK119" s="358"/>
      <c r="AL119" s="358"/>
      <c r="AM119" s="358">
        <v>3806</v>
      </c>
      <c r="AN119" s="358"/>
      <c r="AO119" s="358"/>
      <c r="AP119" s="358"/>
      <c r="AQ119" s="358">
        <v>5042</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726</v>
      </c>
      <c r="AC120" s="343"/>
      <c r="AD120" s="344"/>
      <c r="AE120" s="306" t="s">
        <v>817</v>
      </c>
      <c r="AF120" s="306"/>
      <c r="AG120" s="306"/>
      <c r="AH120" s="306"/>
      <c r="AI120" s="306" t="s">
        <v>749</v>
      </c>
      <c r="AJ120" s="306"/>
      <c r="AK120" s="306"/>
      <c r="AL120" s="306"/>
      <c r="AM120" s="306" t="s">
        <v>807</v>
      </c>
      <c r="AN120" s="306"/>
      <c r="AO120" s="306"/>
      <c r="AP120" s="306"/>
      <c r="AQ120" s="306" t="s">
        <v>804</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c r="A130" s="997" t="s">
        <v>403</v>
      </c>
      <c r="B130" s="995"/>
      <c r="C130" s="994" t="s">
        <v>236</v>
      </c>
      <c r="D130" s="99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c r="A131" s="99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c r="A133" s="99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c r="AV133" s="178"/>
      <c r="AW133" s="179" t="s">
        <v>179</v>
      </c>
      <c r="AX133" s="180"/>
      <c r="AY133">
        <f>$AY$132</f>
        <v>1</v>
      </c>
    </row>
    <row r="134" spans="1:51" ht="36" customHeight="1">
      <c r="A134" s="998"/>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369</v>
      </c>
      <c r="AC134" s="224"/>
      <c r="AD134" s="224"/>
      <c r="AE134" s="266">
        <v>100</v>
      </c>
      <c r="AF134" s="167"/>
      <c r="AG134" s="167"/>
      <c r="AH134" s="167"/>
      <c r="AI134" s="266"/>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6" customHeight="1">
      <c r="A135" s="99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369</v>
      </c>
      <c r="AC135" s="175"/>
      <c r="AD135" s="175"/>
      <c r="AE135" s="266">
        <v>100</v>
      </c>
      <c r="AF135" s="167"/>
      <c r="AG135" s="167"/>
      <c r="AH135" s="167"/>
      <c r="AI135" s="266">
        <v>100</v>
      </c>
      <c r="AJ135" s="167"/>
      <c r="AK135" s="167"/>
      <c r="AL135" s="167"/>
      <c r="AM135" s="266">
        <v>100</v>
      </c>
      <c r="AN135" s="167"/>
      <c r="AO135" s="167"/>
      <c r="AP135" s="167"/>
      <c r="AQ135" s="266" t="s">
        <v>717</v>
      </c>
      <c r="AR135" s="167"/>
      <c r="AS135" s="167"/>
      <c r="AT135" s="167"/>
      <c r="AU135" s="266">
        <v>100</v>
      </c>
      <c r="AV135" s="167"/>
      <c r="AW135" s="167"/>
      <c r="AX135" s="208"/>
      <c r="AY135">
        <f t="shared" si="13"/>
        <v>1</v>
      </c>
    </row>
    <row r="136" spans="1:51" ht="34.5" hidden="1" customHeight="1">
      <c r="A136" s="99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34.5" hidden="1" customHeight="1">
      <c r="A137" s="99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4.5" hidden="1" customHeight="1">
      <c r="A138" s="99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4.5" hidden="1" customHeight="1">
      <c r="A139" s="99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34.5" hidden="1" customHeight="1">
      <c r="A140" s="99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34.5" hidden="1" customHeight="1">
      <c r="A141" s="99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4.5" hidden="1" customHeight="1">
      <c r="A142" s="99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4.5" hidden="1" customHeight="1">
      <c r="A143" s="99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34.5" hidden="1" customHeight="1">
      <c r="A144" s="99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34.5" hidden="1" customHeight="1">
      <c r="A145" s="99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4.5" hidden="1" customHeight="1">
      <c r="A146" s="99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4.5" hidden="1" customHeight="1">
      <c r="A147" s="99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34.5" hidden="1" customHeight="1">
      <c r="A148" s="99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34.5" hidden="1" customHeight="1">
      <c r="A149" s="99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4.5" hidden="1" customHeight="1">
      <c r="A150" s="99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4.5" hidden="1" customHeight="1">
      <c r="A151" s="99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2" customHeight="1">
      <c r="A152" s="99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12" customHeight="1">
      <c r="A153" s="99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75" customHeight="1">
      <c r="A154" s="99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3"/>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5.75" customHeight="1">
      <c r="A155" s="998"/>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3.25" customHeight="1">
      <c r="A156" s="998"/>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c r="A157" s="998"/>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4"/>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5.75" customHeight="1">
      <c r="A158" s="99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8"/>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8"/>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8"/>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8"/>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8"/>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8"/>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8"/>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8"/>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8"/>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8"/>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8"/>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8"/>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7.5" customHeight="1">
      <c r="A188" s="998"/>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2.25" customHeight="1">
      <c r="A189" s="998"/>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c r="A190" s="998"/>
      <c r="B190" s="253"/>
      <c r="C190" s="252"/>
      <c r="D190" s="253"/>
      <c r="E190" s="308" t="s">
        <v>265</v>
      </c>
      <c r="F190" s="309"/>
      <c r="G190" s="310"/>
      <c r="H190" s="928"/>
      <c r="I190" s="928"/>
      <c r="J190" s="928"/>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c r="AG190" s="928"/>
      <c r="AH190" s="928"/>
      <c r="AI190" s="928"/>
      <c r="AJ190" s="928"/>
      <c r="AK190" s="928"/>
      <c r="AL190" s="928"/>
      <c r="AM190" s="928"/>
      <c r="AN190" s="928"/>
      <c r="AO190" s="928"/>
      <c r="AP190" s="928"/>
      <c r="AQ190" s="928"/>
      <c r="AR190" s="928"/>
      <c r="AS190" s="928"/>
      <c r="AT190" s="928"/>
      <c r="AU190" s="928"/>
      <c r="AV190" s="928"/>
      <c r="AW190" s="928"/>
      <c r="AX190" s="929"/>
      <c r="AY190">
        <f>COUNTA($G$190)</f>
        <v>0</v>
      </c>
    </row>
    <row r="191" spans="1:51" ht="45" hidden="1" customHeight="1">
      <c r="A191" s="998"/>
      <c r="B191" s="253"/>
      <c r="C191" s="252"/>
      <c r="D191" s="253"/>
      <c r="E191" s="239" t="s">
        <v>264</v>
      </c>
      <c r="F191" s="240"/>
      <c r="G191" s="896"/>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6"/>
      <c r="AY191">
        <f>$AY$190</f>
        <v>0</v>
      </c>
    </row>
    <row r="192" spans="1:51" ht="18.75" hidden="1" customHeight="1">
      <c r="A192" s="99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c r="A193" s="99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744</v>
      </c>
      <c r="AR193" s="271"/>
      <c r="AS193" s="179" t="s">
        <v>233</v>
      </c>
      <c r="AT193" s="202"/>
      <c r="AU193" s="178"/>
      <c r="AV193" s="178"/>
      <c r="AW193" s="179" t="s">
        <v>179</v>
      </c>
      <c r="AX193" s="180"/>
      <c r="AY193">
        <f>$AY$192</f>
        <v>0</v>
      </c>
    </row>
    <row r="194" spans="1:51" ht="39.75" hidden="1" customHeight="1">
      <c r="A194" s="99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c r="A197" s="99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c r="A201" s="99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c r="A205" s="99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c r="A209" s="99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12" hidden="1" customHeight="1">
      <c r="A212" s="99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12" hidden="1" customHeight="1">
      <c r="A213" s="99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15.75" hidden="1" customHeight="1">
      <c r="A214" s="998"/>
      <c r="B214" s="253"/>
      <c r="C214" s="252"/>
      <c r="D214" s="253"/>
      <c r="E214" s="252"/>
      <c r="F214" s="314"/>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15.75" hidden="1" customHeight="1">
      <c r="A215" s="998"/>
      <c r="B215" s="253"/>
      <c r="C215" s="252"/>
      <c r="D215" s="253"/>
      <c r="E215" s="252"/>
      <c r="F215" s="314"/>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8"/>
      <c r="B216" s="253"/>
      <c r="C216" s="252"/>
      <c r="D216" s="253"/>
      <c r="E216" s="252"/>
      <c r="F216" s="314"/>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15.75" hidden="1" customHeight="1">
      <c r="A217" s="998"/>
      <c r="B217" s="253"/>
      <c r="C217" s="252"/>
      <c r="D217" s="253"/>
      <c r="E217" s="252"/>
      <c r="F217" s="314"/>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15.75" hidden="1" customHeight="1">
      <c r="A218" s="998"/>
      <c r="B218" s="253"/>
      <c r="C218" s="252"/>
      <c r="D218" s="253"/>
      <c r="E218" s="252"/>
      <c r="F218" s="314"/>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8"/>
      <c r="B221" s="253"/>
      <c r="C221" s="252"/>
      <c r="D221" s="253"/>
      <c r="E221" s="252"/>
      <c r="F221" s="314"/>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8"/>
      <c r="B222" s="253"/>
      <c r="C222" s="252"/>
      <c r="D222" s="253"/>
      <c r="E222" s="252"/>
      <c r="F222" s="314"/>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8"/>
      <c r="B223" s="253"/>
      <c r="C223" s="252"/>
      <c r="D223" s="253"/>
      <c r="E223" s="252"/>
      <c r="F223" s="314"/>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8"/>
      <c r="B224" s="253"/>
      <c r="C224" s="252"/>
      <c r="D224" s="253"/>
      <c r="E224" s="252"/>
      <c r="F224" s="314"/>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8"/>
      <c r="B225" s="253"/>
      <c r="C225" s="252"/>
      <c r="D225" s="253"/>
      <c r="E225" s="252"/>
      <c r="F225" s="314"/>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8"/>
      <c r="B228" s="253"/>
      <c r="C228" s="252"/>
      <c r="D228" s="253"/>
      <c r="E228" s="252"/>
      <c r="F228" s="314"/>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8"/>
      <c r="B229" s="253"/>
      <c r="C229" s="252"/>
      <c r="D229" s="253"/>
      <c r="E229" s="252"/>
      <c r="F229" s="314"/>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8"/>
      <c r="B230" s="253"/>
      <c r="C230" s="252"/>
      <c r="D230" s="253"/>
      <c r="E230" s="252"/>
      <c r="F230" s="314"/>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8"/>
      <c r="B231" s="253"/>
      <c r="C231" s="252"/>
      <c r="D231" s="253"/>
      <c r="E231" s="252"/>
      <c r="F231" s="314"/>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8"/>
      <c r="B232" s="253"/>
      <c r="C232" s="252"/>
      <c r="D232" s="253"/>
      <c r="E232" s="252"/>
      <c r="F232" s="314"/>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8"/>
      <c r="B235" s="253"/>
      <c r="C235" s="252"/>
      <c r="D235" s="253"/>
      <c r="E235" s="252"/>
      <c r="F235" s="314"/>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8"/>
      <c r="B236" s="253"/>
      <c r="C236" s="252"/>
      <c r="D236" s="253"/>
      <c r="E236" s="252"/>
      <c r="F236" s="314"/>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8"/>
      <c r="B237" s="253"/>
      <c r="C237" s="252"/>
      <c r="D237" s="253"/>
      <c r="E237" s="252"/>
      <c r="F237" s="314"/>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8"/>
      <c r="B238" s="253"/>
      <c r="C238" s="252"/>
      <c r="D238" s="253"/>
      <c r="E238" s="252"/>
      <c r="F238" s="314"/>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8"/>
      <c r="B239" s="253"/>
      <c r="C239" s="252"/>
      <c r="D239" s="253"/>
      <c r="E239" s="252"/>
      <c r="F239" s="314"/>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8"/>
      <c r="B242" s="253"/>
      <c r="C242" s="252"/>
      <c r="D242" s="253"/>
      <c r="E242" s="252"/>
      <c r="F242" s="314"/>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8"/>
      <c r="B243" s="253"/>
      <c r="C243" s="252"/>
      <c r="D243" s="253"/>
      <c r="E243" s="252"/>
      <c r="F243" s="314"/>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8"/>
      <c r="B244" s="253"/>
      <c r="C244" s="252"/>
      <c r="D244" s="253"/>
      <c r="E244" s="252"/>
      <c r="F244" s="314"/>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8"/>
      <c r="B245" s="253"/>
      <c r="C245" s="252"/>
      <c r="D245" s="253"/>
      <c r="E245" s="252"/>
      <c r="F245" s="314"/>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8"/>
      <c r="B246" s="253"/>
      <c r="C246" s="252"/>
      <c r="D246" s="253"/>
      <c r="E246" s="315"/>
      <c r="F246" s="316"/>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8"/>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c r="A250" s="99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c r="A253" s="99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c r="A257" s="99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c r="A261" s="99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c r="A265" s="99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c r="A269" s="99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99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8"/>
      <c r="B274" s="253"/>
      <c r="C274" s="252"/>
      <c r="D274" s="253"/>
      <c r="E274" s="252"/>
      <c r="F274" s="314"/>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8"/>
      <c r="B275" s="253"/>
      <c r="C275" s="252"/>
      <c r="D275" s="253"/>
      <c r="E275" s="252"/>
      <c r="F275" s="314"/>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8"/>
      <c r="B276" s="253"/>
      <c r="C276" s="252"/>
      <c r="D276" s="253"/>
      <c r="E276" s="252"/>
      <c r="F276" s="314"/>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8"/>
      <c r="B277" s="253"/>
      <c r="C277" s="252"/>
      <c r="D277" s="253"/>
      <c r="E277" s="252"/>
      <c r="F277" s="314"/>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8"/>
      <c r="B278" s="253"/>
      <c r="C278" s="252"/>
      <c r="D278" s="253"/>
      <c r="E278" s="252"/>
      <c r="F278" s="314"/>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8"/>
      <c r="B281" s="253"/>
      <c r="C281" s="252"/>
      <c r="D281" s="253"/>
      <c r="E281" s="252"/>
      <c r="F281" s="314"/>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8"/>
      <c r="B282" s="253"/>
      <c r="C282" s="252"/>
      <c r="D282" s="253"/>
      <c r="E282" s="252"/>
      <c r="F282" s="314"/>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8"/>
      <c r="B283" s="253"/>
      <c r="C283" s="252"/>
      <c r="D283" s="253"/>
      <c r="E283" s="252"/>
      <c r="F283" s="314"/>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8"/>
      <c r="B284" s="253"/>
      <c r="C284" s="252"/>
      <c r="D284" s="253"/>
      <c r="E284" s="252"/>
      <c r="F284" s="314"/>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8"/>
      <c r="B285" s="253"/>
      <c r="C285" s="252"/>
      <c r="D285" s="253"/>
      <c r="E285" s="252"/>
      <c r="F285" s="314"/>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8"/>
      <c r="B288" s="253"/>
      <c r="C288" s="252"/>
      <c r="D288" s="253"/>
      <c r="E288" s="252"/>
      <c r="F288" s="314"/>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8"/>
      <c r="B289" s="253"/>
      <c r="C289" s="252"/>
      <c r="D289" s="253"/>
      <c r="E289" s="252"/>
      <c r="F289" s="314"/>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8"/>
      <c r="B290" s="253"/>
      <c r="C290" s="252"/>
      <c r="D290" s="253"/>
      <c r="E290" s="252"/>
      <c r="F290" s="314"/>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8"/>
      <c r="B291" s="253"/>
      <c r="C291" s="252"/>
      <c r="D291" s="253"/>
      <c r="E291" s="252"/>
      <c r="F291" s="314"/>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8"/>
      <c r="B292" s="253"/>
      <c r="C292" s="252"/>
      <c r="D292" s="253"/>
      <c r="E292" s="252"/>
      <c r="F292" s="314"/>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8"/>
      <c r="B295" s="253"/>
      <c r="C295" s="252"/>
      <c r="D295" s="253"/>
      <c r="E295" s="252"/>
      <c r="F295" s="314"/>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8"/>
      <c r="B296" s="253"/>
      <c r="C296" s="252"/>
      <c r="D296" s="253"/>
      <c r="E296" s="252"/>
      <c r="F296" s="314"/>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8"/>
      <c r="B297" s="253"/>
      <c r="C297" s="252"/>
      <c r="D297" s="253"/>
      <c r="E297" s="252"/>
      <c r="F297" s="314"/>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8"/>
      <c r="B298" s="253"/>
      <c r="C298" s="252"/>
      <c r="D298" s="253"/>
      <c r="E298" s="252"/>
      <c r="F298" s="314"/>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8"/>
      <c r="B299" s="253"/>
      <c r="C299" s="252"/>
      <c r="D299" s="253"/>
      <c r="E299" s="252"/>
      <c r="F299" s="314"/>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8"/>
      <c r="B302" s="253"/>
      <c r="C302" s="252"/>
      <c r="D302" s="253"/>
      <c r="E302" s="252"/>
      <c r="F302" s="314"/>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8"/>
      <c r="B303" s="253"/>
      <c r="C303" s="252"/>
      <c r="D303" s="253"/>
      <c r="E303" s="252"/>
      <c r="F303" s="314"/>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8"/>
      <c r="B304" s="253"/>
      <c r="C304" s="252"/>
      <c r="D304" s="253"/>
      <c r="E304" s="252"/>
      <c r="F304" s="314"/>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8"/>
      <c r="B305" s="253"/>
      <c r="C305" s="252"/>
      <c r="D305" s="253"/>
      <c r="E305" s="252"/>
      <c r="F305" s="314"/>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8"/>
      <c r="B306" s="253"/>
      <c r="C306" s="252"/>
      <c r="D306" s="253"/>
      <c r="E306" s="315"/>
      <c r="F306" s="316"/>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c r="A313" s="99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c r="A317" s="99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c r="A321" s="99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c r="A325" s="99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c r="A329" s="99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99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8"/>
      <c r="B334" s="253"/>
      <c r="C334" s="252"/>
      <c r="D334" s="253"/>
      <c r="E334" s="252"/>
      <c r="F334" s="314"/>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8"/>
      <c r="B335" s="253"/>
      <c r="C335" s="252"/>
      <c r="D335" s="253"/>
      <c r="E335" s="252"/>
      <c r="F335" s="314"/>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8"/>
      <c r="B336" s="253"/>
      <c r="C336" s="252"/>
      <c r="D336" s="253"/>
      <c r="E336" s="252"/>
      <c r="F336" s="314"/>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8"/>
      <c r="B337" s="253"/>
      <c r="C337" s="252"/>
      <c r="D337" s="253"/>
      <c r="E337" s="252"/>
      <c r="F337" s="314"/>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8"/>
      <c r="B338" s="253"/>
      <c r="C338" s="252"/>
      <c r="D338" s="253"/>
      <c r="E338" s="252"/>
      <c r="F338" s="314"/>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8"/>
      <c r="B341" s="253"/>
      <c r="C341" s="252"/>
      <c r="D341" s="253"/>
      <c r="E341" s="252"/>
      <c r="F341" s="314"/>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8"/>
      <c r="B342" s="253"/>
      <c r="C342" s="252"/>
      <c r="D342" s="253"/>
      <c r="E342" s="252"/>
      <c r="F342" s="314"/>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8"/>
      <c r="B343" s="253"/>
      <c r="C343" s="252"/>
      <c r="D343" s="253"/>
      <c r="E343" s="252"/>
      <c r="F343" s="314"/>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8"/>
      <c r="B344" s="253"/>
      <c r="C344" s="252"/>
      <c r="D344" s="253"/>
      <c r="E344" s="252"/>
      <c r="F344" s="314"/>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8"/>
      <c r="B345" s="253"/>
      <c r="C345" s="252"/>
      <c r="D345" s="253"/>
      <c r="E345" s="252"/>
      <c r="F345" s="314"/>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8"/>
      <c r="B348" s="253"/>
      <c r="C348" s="252"/>
      <c r="D348" s="253"/>
      <c r="E348" s="252"/>
      <c r="F348" s="314"/>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8"/>
      <c r="B349" s="253"/>
      <c r="C349" s="252"/>
      <c r="D349" s="253"/>
      <c r="E349" s="252"/>
      <c r="F349" s="314"/>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8"/>
      <c r="B350" s="253"/>
      <c r="C350" s="252"/>
      <c r="D350" s="253"/>
      <c r="E350" s="252"/>
      <c r="F350" s="314"/>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8"/>
      <c r="B351" s="253"/>
      <c r="C351" s="252"/>
      <c r="D351" s="253"/>
      <c r="E351" s="252"/>
      <c r="F351" s="314"/>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8"/>
      <c r="B352" s="253"/>
      <c r="C352" s="252"/>
      <c r="D352" s="253"/>
      <c r="E352" s="252"/>
      <c r="F352" s="314"/>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8"/>
      <c r="B355" s="253"/>
      <c r="C355" s="252"/>
      <c r="D355" s="253"/>
      <c r="E355" s="252"/>
      <c r="F355" s="314"/>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8"/>
      <c r="B356" s="253"/>
      <c r="C356" s="252"/>
      <c r="D356" s="253"/>
      <c r="E356" s="252"/>
      <c r="F356" s="314"/>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8"/>
      <c r="B357" s="253"/>
      <c r="C357" s="252"/>
      <c r="D357" s="253"/>
      <c r="E357" s="252"/>
      <c r="F357" s="314"/>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8"/>
      <c r="B358" s="253"/>
      <c r="C358" s="252"/>
      <c r="D358" s="253"/>
      <c r="E358" s="252"/>
      <c r="F358" s="314"/>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8"/>
      <c r="B359" s="253"/>
      <c r="C359" s="252"/>
      <c r="D359" s="253"/>
      <c r="E359" s="252"/>
      <c r="F359" s="314"/>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8"/>
      <c r="B362" s="253"/>
      <c r="C362" s="252"/>
      <c r="D362" s="253"/>
      <c r="E362" s="252"/>
      <c r="F362" s="314"/>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8"/>
      <c r="B363" s="253"/>
      <c r="C363" s="252"/>
      <c r="D363" s="253"/>
      <c r="E363" s="252"/>
      <c r="F363" s="314"/>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8"/>
      <c r="B364" s="253"/>
      <c r="C364" s="252"/>
      <c r="D364" s="253"/>
      <c r="E364" s="252"/>
      <c r="F364" s="314"/>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8"/>
      <c r="B365" s="253"/>
      <c r="C365" s="252"/>
      <c r="D365" s="253"/>
      <c r="E365" s="252"/>
      <c r="F365" s="314"/>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8"/>
      <c r="B366" s="253"/>
      <c r="C366" s="252"/>
      <c r="D366" s="253"/>
      <c r="E366" s="315"/>
      <c r="F366" s="316"/>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8"/>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c r="A370" s="99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c r="A373" s="99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c r="A377" s="99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c r="A381" s="99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c r="A385" s="99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c r="A389" s="99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99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8"/>
      <c r="B394" s="253"/>
      <c r="C394" s="252"/>
      <c r="D394" s="253"/>
      <c r="E394" s="252"/>
      <c r="F394" s="314"/>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8"/>
      <c r="B395" s="253"/>
      <c r="C395" s="252"/>
      <c r="D395" s="253"/>
      <c r="E395" s="252"/>
      <c r="F395" s="314"/>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8"/>
      <c r="B396" s="253"/>
      <c r="C396" s="252"/>
      <c r="D396" s="253"/>
      <c r="E396" s="252"/>
      <c r="F396" s="314"/>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8"/>
      <c r="B397" s="253"/>
      <c r="C397" s="252"/>
      <c r="D397" s="253"/>
      <c r="E397" s="252"/>
      <c r="F397" s="314"/>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8"/>
      <c r="B398" s="253"/>
      <c r="C398" s="252"/>
      <c r="D398" s="253"/>
      <c r="E398" s="252"/>
      <c r="F398" s="314"/>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8"/>
      <c r="B401" s="253"/>
      <c r="C401" s="252"/>
      <c r="D401" s="253"/>
      <c r="E401" s="252"/>
      <c r="F401" s="314"/>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8"/>
      <c r="B402" s="253"/>
      <c r="C402" s="252"/>
      <c r="D402" s="253"/>
      <c r="E402" s="252"/>
      <c r="F402" s="314"/>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8"/>
      <c r="B403" s="253"/>
      <c r="C403" s="252"/>
      <c r="D403" s="253"/>
      <c r="E403" s="252"/>
      <c r="F403" s="314"/>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8"/>
      <c r="B404" s="253"/>
      <c r="C404" s="252"/>
      <c r="D404" s="253"/>
      <c r="E404" s="252"/>
      <c r="F404" s="314"/>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8"/>
      <c r="B405" s="253"/>
      <c r="C405" s="252"/>
      <c r="D405" s="253"/>
      <c r="E405" s="252"/>
      <c r="F405" s="314"/>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8"/>
      <c r="B408" s="253"/>
      <c r="C408" s="252"/>
      <c r="D408" s="253"/>
      <c r="E408" s="252"/>
      <c r="F408" s="314"/>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8"/>
      <c r="B409" s="253"/>
      <c r="C409" s="252"/>
      <c r="D409" s="253"/>
      <c r="E409" s="252"/>
      <c r="F409" s="314"/>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8"/>
      <c r="B410" s="253"/>
      <c r="C410" s="252"/>
      <c r="D410" s="253"/>
      <c r="E410" s="252"/>
      <c r="F410" s="314"/>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8"/>
      <c r="B411" s="253"/>
      <c r="C411" s="252"/>
      <c r="D411" s="253"/>
      <c r="E411" s="252"/>
      <c r="F411" s="314"/>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8"/>
      <c r="B412" s="253"/>
      <c r="C412" s="252"/>
      <c r="D412" s="253"/>
      <c r="E412" s="252"/>
      <c r="F412" s="314"/>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8"/>
      <c r="B415" s="253"/>
      <c r="C415" s="252"/>
      <c r="D415" s="253"/>
      <c r="E415" s="252"/>
      <c r="F415" s="314"/>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8"/>
      <c r="B416" s="253"/>
      <c r="C416" s="252"/>
      <c r="D416" s="253"/>
      <c r="E416" s="252"/>
      <c r="F416" s="314"/>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8"/>
      <c r="B417" s="253"/>
      <c r="C417" s="252"/>
      <c r="D417" s="253"/>
      <c r="E417" s="252"/>
      <c r="F417" s="314"/>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8"/>
      <c r="B418" s="253"/>
      <c r="C418" s="252"/>
      <c r="D418" s="253"/>
      <c r="E418" s="252"/>
      <c r="F418" s="314"/>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8"/>
      <c r="B419" s="253"/>
      <c r="C419" s="252"/>
      <c r="D419" s="253"/>
      <c r="E419" s="252"/>
      <c r="F419" s="314"/>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8"/>
      <c r="B422" s="253"/>
      <c r="C422" s="252"/>
      <c r="D422" s="253"/>
      <c r="E422" s="252"/>
      <c r="F422" s="314"/>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8"/>
      <c r="B423" s="253"/>
      <c r="C423" s="252"/>
      <c r="D423" s="253"/>
      <c r="E423" s="252"/>
      <c r="F423" s="314"/>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8"/>
      <c r="B424" s="253"/>
      <c r="C424" s="252"/>
      <c r="D424" s="253"/>
      <c r="E424" s="252"/>
      <c r="F424" s="314"/>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8"/>
      <c r="B425" s="253"/>
      <c r="C425" s="252"/>
      <c r="D425" s="253"/>
      <c r="E425" s="252"/>
      <c r="F425" s="314"/>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8"/>
      <c r="B426" s="253"/>
      <c r="C426" s="252"/>
      <c r="D426" s="253"/>
      <c r="E426" s="315"/>
      <c r="F426" s="316"/>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8"/>
      <c r="B429" s="253"/>
      <c r="C429" s="315"/>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8"/>
      <c r="B430" s="253"/>
      <c r="C430" s="250" t="s">
        <v>669</v>
      </c>
      <c r="D430" s="251"/>
      <c r="E430" s="239" t="s">
        <v>397</v>
      </c>
      <c r="F430" s="447"/>
      <c r="G430" s="241" t="s">
        <v>252</v>
      </c>
      <c r="H430" s="188"/>
      <c r="I430" s="188"/>
      <c r="J430" s="242" t="s">
        <v>731</v>
      </c>
      <c r="K430" s="243"/>
      <c r="L430" s="243"/>
      <c r="M430" s="243"/>
      <c r="N430" s="243"/>
      <c r="O430" s="243"/>
      <c r="P430" s="243"/>
      <c r="Q430" s="243"/>
      <c r="R430" s="243"/>
      <c r="S430" s="243"/>
      <c r="T430" s="244"/>
      <c r="U430" s="245" t="s">
        <v>751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16</v>
      </c>
      <c r="AF432" s="178"/>
      <c r="AG432" s="179" t="s">
        <v>233</v>
      </c>
      <c r="AH432" s="202"/>
      <c r="AI432" s="216"/>
      <c r="AJ432" s="216"/>
      <c r="AK432" s="216"/>
      <c r="AL432" s="217"/>
      <c r="AM432" s="216"/>
      <c r="AN432" s="216"/>
      <c r="AO432" s="216"/>
      <c r="AP432" s="217"/>
      <c r="AQ432" s="231" t="s">
        <v>717</v>
      </c>
      <c r="AR432" s="178"/>
      <c r="AS432" s="179" t="s">
        <v>233</v>
      </c>
      <c r="AT432" s="202"/>
      <c r="AU432" s="178"/>
      <c r="AV432" s="178"/>
      <c r="AW432" s="179" t="s">
        <v>179</v>
      </c>
      <c r="AX432" s="180"/>
      <c r="AY432">
        <f>$AY$431</f>
        <v>1</v>
      </c>
    </row>
    <row r="433" spans="1:51" ht="23.25" customHeight="1">
      <c r="A433" s="998"/>
      <c r="B433" s="253"/>
      <c r="C433" s="252"/>
      <c r="D433" s="253"/>
      <c r="E433" s="196"/>
      <c r="F433" s="197"/>
      <c r="G433" s="232" t="s">
        <v>730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369</v>
      </c>
      <c r="AC433" s="175"/>
      <c r="AD433" s="175"/>
      <c r="AE433" s="166">
        <v>99.9</v>
      </c>
      <c r="AF433" s="167"/>
      <c r="AG433" s="167"/>
      <c r="AH433" s="167"/>
      <c r="AI433" s="166"/>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369</v>
      </c>
      <c r="AC434" s="224"/>
      <c r="AD434" s="224"/>
      <c r="AE434" s="166">
        <v>100</v>
      </c>
      <c r="AF434" s="167"/>
      <c r="AG434" s="167"/>
      <c r="AH434" s="168"/>
      <c r="AI434" s="166">
        <v>100</v>
      </c>
      <c r="AJ434" s="167"/>
      <c r="AK434" s="167"/>
      <c r="AL434" s="167"/>
      <c r="AM434" s="166">
        <v>100</v>
      </c>
      <c r="AN434" s="167"/>
      <c r="AO434" s="167"/>
      <c r="AP434" s="168"/>
      <c r="AQ434" s="166" t="s">
        <v>717</v>
      </c>
      <c r="AR434" s="167"/>
      <c r="AS434" s="167"/>
      <c r="AT434" s="168"/>
      <c r="AU434" s="167">
        <v>100</v>
      </c>
      <c r="AV434" s="167"/>
      <c r="AW434" s="167"/>
      <c r="AX434" s="208"/>
      <c r="AY434">
        <f t="shared" si="63"/>
        <v>1</v>
      </c>
    </row>
    <row r="435" spans="1:51" ht="23.25" customHeight="1">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99.9</v>
      </c>
      <c r="AF435" s="167"/>
      <c r="AG435" s="167"/>
      <c r="AH435" s="168"/>
      <c r="AI435" s="166"/>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c r="A458" s="99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c r="AN458" s="167"/>
      <c r="AO458" s="167"/>
      <c r="AP458" s="168"/>
      <c r="AQ458" s="166" t="s">
        <v>717</v>
      </c>
      <c r="AR458" s="167"/>
      <c r="AS458" s="167"/>
      <c r="AT458" s="168"/>
      <c r="AU458" s="167" t="s">
        <v>717</v>
      </c>
      <c r="AV458" s="167"/>
      <c r="AW458" s="167"/>
      <c r="AX458" s="208"/>
      <c r="AY458">
        <f t="shared" ref="AY458:AY460" si="68">$AY$456</f>
        <v>1</v>
      </c>
    </row>
    <row r="459" spans="1:51" ht="23.25" customHeight="1">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c r="AN459" s="167"/>
      <c r="AO459" s="167"/>
      <c r="AP459" s="168"/>
      <c r="AQ459" s="166" t="s">
        <v>717</v>
      </c>
      <c r="AR459" s="167"/>
      <c r="AS459" s="167"/>
      <c r="AT459" s="168"/>
      <c r="AU459" s="167" t="s">
        <v>717</v>
      </c>
      <c r="AV459" s="167"/>
      <c r="AW459" s="167"/>
      <c r="AX459" s="208"/>
      <c r="AY459">
        <f t="shared" si="68"/>
        <v>1</v>
      </c>
    </row>
    <row r="460" spans="1:51" ht="23.25" customHeight="1">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9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98"/>
      <c r="B482" s="253"/>
      <c r="C482" s="252"/>
      <c r="D482" s="253"/>
      <c r="E482" s="190" t="s">
        <v>752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44.25" customHeight="1">
      <c r="A702" s="528" t="s">
        <v>140</v>
      </c>
      <c r="B702" s="529"/>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7" t="s">
        <v>742</v>
      </c>
      <c r="AE702" s="898"/>
      <c r="AF702" s="898"/>
      <c r="AG702" s="886" t="s">
        <v>755</v>
      </c>
      <c r="AH702" s="887"/>
      <c r="AI702" s="887"/>
      <c r="AJ702" s="887"/>
      <c r="AK702" s="887"/>
      <c r="AL702" s="887"/>
      <c r="AM702" s="887"/>
      <c r="AN702" s="887"/>
      <c r="AO702" s="887"/>
      <c r="AP702" s="887"/>
      <c r="AQ702" s="887"/>
      <c r="AR702" s="887"/>
      <c r="AS702" s="887"/>
      <c r="AT702" s="887"/>
      <c r="AU702" s="887"/>
      <c r="AV702" s="887"/>
      <c r="AW702" s="887"/>
      <c r="AX702" s="888"/>
    </row>
    <row r="703" spans="1:51" ht="45.75" customHeight="1">
      <c r="A703" s="530"/>
      <c r="B703" s="53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742</v>
      </c>
      <c r="AE703" s="185"/>
      <c r="AF703" s="185"/>
      <c r="AG703" s="670" t="s">
        <v>756</v>
      </c>
      <c r="AH703" s="671"/>
      <c r="AI703" s="671"/>
      <c r="AJ703" s="671"/>
      <c r="AK703" s="671"/>
      <c r="AL703" s="671"/>
      <c r="AM703" s="671"/>
      <c r="AN703" s="671"/>
      <c r="AO703" s="671"/>
      <c r="AP703" s="671"/>
      <c r="AQ703" s="671"/>
      <c r="AR703" s="671"/>
      <c r="AS703" s="671"/>
      <c r="AT703" s="671"/>
      <c r="AU703" s="671"/>
      <c r="AV703" s="671"/>
      <c r="AW703" s="671"/>
      <c r="AX703" s="672"/>
    </row>
    <row r="704" spans="1:51" ht="42.75" customHeight="1">
      <c r="A704" s="532"/>
      <c r="B704" s="533"/>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4" t="s">
        <v>742</v>
      </c>
      <c r="AE704" s="585"/>
      <c r="AF704" s="585"/>
      <c r="AG704" s="427" t="s">
        <v>757</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c r="A705" s="624"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742</v>
      </c>
      <c r="AE705" s="739"/>
      <c r="AF705" s="739"/>
      <c r="AG705" s="190" t="s">
        <v>772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1"/>
      <c r="B706" s="773"/>
      <c r="C706" s="617"/>
      <c r="D706" s="618"/>
      <c r="E706" s="689" t="s">
        <v>379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773</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2" t="s">
        <v>753</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36.75" customHeight="1">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742</v>
      </c>
      <c r="AE708" s="674"/>
      <c r="AF708" s="674"/>
      <c r="AG708" s="525" t="s">
        <v>758</v>
      </c>
      <c r="AH708" s="526"/>
      <c r="AI708" s="526"/>
      <c r="AJ708" s="526"/>
      <c r="AK708" s="526"/>
      <c r="AL708" s="526"/>
      <c r="AM708" s="526"/>
      <c r="AN708" s="526"/>
      <c r="AO708" s="526"/>
      <c r="AP708" s="526"/>
      <c r="AQ708" s="526"/>
      <c r="AR708" s="526"/>
      <c r="AS708" s="526"/>
      <c r="AT708" s="526"/>
      <c r="AU708" s="526"/>
      <c r="AV708" s="526"/>
      <c r="AW708" s="526"/>
      <c r="AX708" s="527"/>
    </row>
    <row r="709" spans="1:50" ht="36.75" customHeight="1">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742</v>
      </c>
      <c r="AE709" s="185"/>
      <c r="AF709" s="185"/>
      <c r="AG709" s="670" t="s">
        <v>759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754</v>
      </c>
      <c r="AE710" s="185"/>
      <c r="AF710" s="185"/>
      <c r="AG710" s="670" t="s">
        <v>744</v>
      </c>
      <c r="AH710" s="671"/>
      <c r="AI710" s="671"/>
      <c r="AJ710" s="671"/>
      <c r="AK710" s="671"/>
      <c r="AL710" s="671"/>
      <c r="AM710" s="671"/>
      <c r="AN710" s="671"/>
      <c r="AO710" s="671"/>
      <c r="AP710" s="671"/>
      <c r="AQ710" s="671"/>
      <c r="AR710" s="671"/>
      <c r="AS710" s="671"/>
      <c r="AT710" s="671"/>
      <c r="AU710" s="671"/>
      <c r="AV710" s="671"/>
      <c r="AW710" s="671"/>
      <c r="AX710" s="672"/>
    </row>
    <row r="711" spans="1:50" ht="44.25" customHeight="1">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742</v>
      </c>
      <c r="AE711" s="185"/>
      <c r="AF711" s="185"/>
      <c r="AG711" s="670" t="s">
        <v>760</v>
      </c>
      <c r="AH711" s="671"/>
      <c r="AI711" s="671"/>
      <c r="AJ711" s="671"/>
      <c r="AK711" s="671"/>
      <c r="AL711" s="671"/>
      <c r="AM711" s="671"/>
      <c r="AN711" s="671"/>
      <c r="AO711" s="671"/>
      <c r="AP711" s="671"/>
      <c r="AQ711" s="671"/>
      <c r="AR711" s="671"/>
      <c r="AS711" s="671"/>
      <c r="AT711" s="671"/>
      <c r="AU711" s="671"/>
      <c r="AV711" s="671"/>
      <c r="AW711" s="671"/>
      <c r="AX711" s="672"/>
    </row>
    <row r="712" spans="1:50" ht="47.25" customHeight="1">
      <c r="A712" s="661"/>
      <c r="B712" s="662"/>
      <c r="C712" s="589" t="s">
        <v>345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4" t="s">
        <v>742</v>
      </c>
      <c r="AE712" s="585"/>
      <c r="AF712" s="585"/>
      <c r="AG712" s="595" t="s">
        <v>774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70" t="s">
        <v>744</v>
      </c>
      <c r="AH713" s="671"/>
      <c r="AI713" s="671"/>
      <c r="AJ713" s="671"/>
      <c r="AK713" s="671"/>
      <c r="AL713" s="671"/>
      <c r="AM713" s="671"/>
      <c r="AN713" s="671"/>
      <c r="AO713" s="671"/>
      <c r="AP713" s="671"/>
      <c r="AQ713" s="671"/>
      <c r="AR713" s="671"/>
      <c r="AS713" s="671"/>
      <c r="AT713" s="671"/>
      <c r="AU713" s="671"/>
      <c r="AV713" s="671"/>
      <c r="AW713" s="671"/>
      <c r="AX713" s="672"/>
    </row>
    <row r="714" spans="1:50" ht="36.75" customHeight="1">
      <c r="A714" s="663"/>
      <c r="B714" s="664"/>
      <c r="C714" s="774" t="s">
        <v>324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742</v>
      </c>
      <c r="AE714" s="593"/>
      <c r="AF714" s="594"/>
      <c r="AG714" s="695" t="s">
        <v>775</v>
      </c>
      <c r="AH714" s="696"/>
      <c r="AI714" s="696"/>
      <c r="AJ714" s="696"/>
      <c r="AK714" s="696"/>
      <c r="AL714" s="696"/>
      <c r="AM714" s="696"/>
      <c r="AN714" s="696"/>
      <c r="AO714" s="696"/>
      <c r="AP714" s="696"/>
      <c r="AQ714" s="696"/>
      <c r="AR714" s="696"/>
      <c r="AS714" s="696"/>
      <c r="AT714" s="696"/>
      <c r="AU714" s="696"/>
      <c r="AV714" s="696"/>
      <c r="AW714" s="696"/>
      <c r="AX714" s="697"/>
    </row>
    <row r="715" spans="1:50" ht="36.75" customHeight="1">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742</v>
      </c>
      <c r="AE715" s="674"/>
      <c r="AF715" s="780"/>
      <c r="AG715" s="525" t="s">
        <v>761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754</v>
      </c>
      <c r="AE716" s="762"/>
      <c r="AF716" s="762"/>
      <c r="AG716" s="670" t="s">
        <v>744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742</v>
      </c>
      <c r="AE717" s="185"/>
      <c r="AF717" s="185"/>
      <c r="AG717" s="670" t="s">
        <v>762</v>
      </c>
      <c r="AH717" s="671"/>
      <c r="AI717" s="671"/>
      <c r="AJ717" s="671"/>
      <c r="AK717" s="671"/>
      <c r="AL717" s="671"/>
      <c r="AM717" s="671"/>
      <c r="AN717" s="671"/>
      <c r="AO717" s="671"/>
      <c r="AP717" s="671"/>
      <c r="AQ717" s="671"/>
      <c r="AR717" s="671"/>
      <c r="AS717" s="671"/>
      <c r="AT717" s="671"/>
      <c r="AU717" s="671"/>
      <c r="AV717" s="671"/>
      <c r="AW717" s="671"/>
      <c r="AX717" s="672"/>
    </row>
    <row r="718" spans="1:50" ht="36.75" customHeight="1">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742</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3" t="s">
        <v>742</v>
      </c>
      <c r="AE719" s="674"/>
      <c r="AF719" s="674"/>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6"/>
      <c r="B720" s="657"/>
      <c r="C720" s="938" t="s">
        <v>338</v>
      </c>
      <c r="D720" s="936"/>
      <c r="E720" s="936"/>
      <c r="F720" s="939"/>
      <c r="G720" s="935" t="s">
        <v>339</v>
      </c>
      <c r="H720" s="936"/>
      <c r="I720" s="936"/>
      <c r="J720" s="936"/>
      <c r="K720" s="936"/>
      <c r="L720" s="936"/>
      <c r="M720" s="936"/>
      <c r="N720" s="935" t="s">
        <v>342</v>
      </c>
      <c r="O720" s="936"/>
      <c r="P720" s="936"/>
      <c r="Q720" s="936"/>
      <c r="R720" s="936"/>
      <c r="S720" s="936"/>
      <c r="T720" s="936"/>
      <c r="U720" s="936"/>
      <c r="V720" s="936"/>
      <c r="W720" s="936"/>
      <c r="X720" s="936"/>
      <c r="Y720" s="936"/>
      <c r="Z720" s="936"/>
      <c r="AA720" s="936"/>
      <c r="AB720" s="936"/>
      <c r="AC720" s="936"/>
      <c r="AD720" s="936"/>
      <c r="AE720" s="936"/>
      <c r="AF720" s="937"/>
      <c r="AG720" s="427"/>
      <c r="AH720" s="235"/>
      <c r="AI720" s="235"/>
      <c r="AJ720" s="235"/>
      <c r="AK720" s="235"/>
      <c r="AL720" s="235"/>
      <c r="AM720" s="235"/>
      <c r="AN720" s="235"/>
      <c r="AO720" s="235"/>
      <c r="AP720" s="235"/>
      <c r="AQ720" s="235"/>
      <c r="AR720" s="235"/>
      <c r="AS720" s="235"/>
      <c r="AT720" s="235"/>
      <c r="AU720" s="235"/>
      <c r="AV720" s="235"/>
      <c r="AW720" s="235"/>
      <c r="AX720" s="428"/>
    </row>
    <row r="721" spans="1:52" ht="57" customHeight="1">
      <c r="A721" s="656"/>
      <c r="B721" s="657"/>
      <c r="C721" s="920" t="s">
        <v>708</v>
      </c>
      <c r="D721" s="921"/>
      <c r="E721" s="921"/>
      <c r="F721" s="922"/>
      <c r="G721" s="940">
        <v>20</v>
      </c>
      <c r="H721" s="941"/>
      <c r="I721" s="77" t="str">
        <f>IF(OR(G721="　", G721=""), "", "-")</f>
        <v>-</v>
      </c>
      <c r="J721" s="919">
        <v>426</v>
      </c>
      <c r="K721" s="919"/>
      <c r="L721" s="77" t="str">
        <f>IF(M721="","","-")</f>
        <v/>
      </c>
      <c r="M721" s="78"/>
      <c r="N721" s="916" t="s">
        <v>732</v>
      </c>
      <c r="O721" s="917"/>
      <c r="P721" s="917"/>
      <c r="Q721" s="917"/>
      <c r="R721" s="917"/>
      <c r="S721" s="917"/>
      <c r="T721" s="917"/>
      <c r="U721" s="917"/>
      <c r="V721" s="917"/>
      <c r="W721" s="917"/>
      <c r="X721" s="917"/>
      <c r="Y721" s="917"/>
      <c r="Z721" s="917"/>
      <c r="AA721" s="917"/>
      <c r="AB721" s="917"/>
      <c r="AC721" s="917"/>
      <c r="AD721" s="917"/>
      <c r="AE721" s="917"/>
      <c r="AF721" s="918"/>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c r="A722" s="656"/>
      <c r="B722" s="657"/>
      <c r="C722" s="920"/>
      <c r="D722" s="921"/>
      <c r="E722" s="921"/>
      <c r="F722" s="922"/>
      <c r="G722" s="940"/>
      <c r="H722" s="941"/>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c r="A723" s="656"/>
      <c r="B723" s="657"/>
      <c r="C723" s="920"/>
      <c r="D723" s="921"/>
      <c r="E723" s="921"/>
      <c r="F723" s="922"/>
      <c r="G723" s="940"/>
      <c r="H723" s="941"/>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c r="A724" s="656"/>
      <c r="B724" s="657"/>
      <c r="C724" s="920"/>
      <c r="D724" s="921"/>
      <c r="E724" s="921"/>
      <c r="F724" s="922"/>
      <c r="G724" s="940"/>
      <c r="H724" s="941"/>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c r="A725" s="658"/>
      <c r="B725" s="659"/>
      <c r="C725" s="920"/>
      <c r="D725" s="921"/>
      <c r="E725" s="921"/>
      <c r="F725" s="922"/>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4" t="s">
        <v>48</v>
      </c>
      <c r="B726" s="625"/>
      <c r="C726" s="442" t="s">
        <v>53</v>
      </c>
      <c r="D726" s="580"/>
      <c r="E726" s="580"/>
      <c r="F726" s="581"/>
      <c r="G726" s="800" t="s">
        <v>805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84.75" customHeight="1" thickBot="1">
      <c r="A727" s="626"/>
      <c r="B727" s="627"/>
      <c r="C727" s="701" t="s">
        <v>57</v>
      </c>
      <c r="D727" s="702"/>
      <c r="E727" s="702"/>
      <c r="F727" s="703"/>
      <c r="G727" s="798" t="s">
        <v>806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44.25" customHeight="1" thickBot="1">
      <c r="A729" s="768" t="s">
        <v>765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31.5" customHeight="1" thickBot="1">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44.25" customHeight="1" thickBot="1">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33"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c r="A737" s="157" t="s">
        <v>670</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395</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394</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393</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392</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391</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390</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389</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388</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543</v>
      </c>
      <c r="B746" s="109"/>
      <c r="C746" s="109"/>
      <c r="D746" s="109"/>
      <c r="E746" s="112" t="s">
        <v>708</v>
      </c>
      <c r="F746" s="113"/>
      <c r="G746" s="113"/>
      <c r="H746" s="100" t="str">
        <f>IF(E746="","","-")</f>
        <v>-</v>
      </c>
      <c r="I746" s="113"/>
      <c r="J746" s="113"/>
      <c r="K746" s="100" t="str">
        <f>IF(I746="","","-")</f>
        <v/>
      </c>
      <c r="L746" s="104">
        <v>362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507</v>
      </c>
      <c r="B747" s="109"/>
      <c r="C747" s="109"/>
      <c r="D747" s="109"/>
      <c r="E747" s="112" t="s">
        <v>708</v>
      </c>
      <c r="F747" s="113"/>
      <c r="G747" s="113"/>
      <c r="H747" s="100" t="str">
        <f>IF(E747="","","-")</f>
        <v>-</v>
      </c>
      <c r="I747" s="113"/>
      <c r="J747" s="113"/>
      <c r="K747" s="100" t="str">
        <f>IF(I747="","","-")</f>
        <v/>
      </c>
      <c r="L747" s="104">
        <v>425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9.25" customHeight="1" thickBo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3" t="s">
        <v>384</v>
      </c>
      <c r="B787" s="764"/>
      <c r="C787" s="764"/>
      <c r="D787" s="764"/>
      <c r="E787" s="764"/>
      <c r="F787" s="765"/>
      <c r="G787" s="438" t="s">
        <v>776</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777</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c r="A788" s="555"/>
      <c r="B788" s="766"/>
      <c r="C788" s="766"/>
      <c r="D788" s="766"/>
      <c r="E788" s="766"/>
      <c r="F788" s="767"/>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c r="A789" s="555"/>
      <c r="B789" s="766"/>
      <c r="C789" s="766"/>
      <c r="D789" s="766"/>
      <c r="E789" s="766"/>
      <c r="F789" s="767"/>
      <c r="G789" s="448" t="s">
        <v>766</v>
      </c>
      <c r="H789" s="449"/>
      <c r="I789" s="449"/>
      <c r="J789" s="449"/>
      <c r="K789" s="450"/>
      <c r="L789" s="451" t="s">
        <v>767</v>
      </c>
      <c r="M789" s="586"/>
      <c r="N789" s="586"/>
      <c r="O789" s="586"/>
      <c r="P789" s="586"/>
      <c r="Q789" s="586"/>
      <c r="R789" s="586"/>
      <c r="S789" s="586"/>
      <c r="T789" s="586"/>
      <c r="U789" s="586"/>
      <c r="V789" s="586"/>
      <c r="W789" s="586"/>
      <c r="X789" s="587"/>
      <c r="Y789" s="454">
        <v>1.8</v>
      </c>
      <c r="Z789" s="455"/>
      <c r="AA789" s="455"/>
      <c r="AB789" s="556"/>
      <c r="AC789" s="448" t="s">
        <v>778</v>
      </c>
      <c r="AD789" s="449"/>
      <c r="AE789" s="449"/>
      <c r="AF789" s="449"/>
      <c r="AG789" s="450"/>
      <c r="AH789" s="451" t="s">
        <v>780</v>
      </c>
      <c r="AI789" s="452"/>
      <c r="AJ789" s="452"/>
      <c r="AK789" s="452"/>
      <c r="AL789" s="452"/>
      <c r="AM789" s="452"/>
      <c r="AN789" s="452"/>
      <c r="AO789" s="452"/>
      <c r="AP789" s="452"/>
      <c r="AQ789" s="452"/>
      <c r="AR789" s="452"/>
      <c r="AS789" s="452"/>
      <c r="AT789" s="453"/>
      <c r="AU789" s="454">
        <v>0.8</v>
      </c>
      <c r="AV789" s="455"/>
      <c r="AW789" s="455"/>
      <c r="AX789" s="456"/>
    </row>
    <row r="790" spans="1:51" ht="24.75" customHeight="1">
      <c r="A790" s="555"/>
      <c r="B790" s="766"/>
      <c r="C790" s="766"/>
      <c r="D790" s="766"/>
      <c r="E790" s="766"/>
      <c r="F790" s="767"/>
      <c r="G790" s="348"/>
      <c r="H790" s="349"/>
      <c r="I790" s="349"/>
      <c r="J790" s="349"/>
      <c r="K790" s="350"/>
      <c r="L790" s="398"/>
      <c r="M790" s="612"/>
      <c r="N790" s="612"/>
      <c r="O790" s="612"/>
      <c r="P790" s="612"/>
      <c r="Q790" s="612"/>
      <c r="R790" s="612"/>
      <c r="S790" s="612"/>
      <c r="T790" s="612"/>
      <c r="U790" s="612"/>
      <c r="V790" s="612"/>
      <c r="W790" s="612"/>
      <c r="X790" s="613"/>
      <c r="Y790" s="395"/>
      <c r="Z790" s="396"/>
      <c r="AA790" s="396"/>
      <c r="AB790" s="402"/>
      <c r="AC790" s="348" t="s">
        <v>778</v>
      </c>
      <c r="AD790" s="349"/>
      <c r="AE790" s="349"/>
      <c r="AF790" s="349"/>
      <c r="AG790" s="350"/>
      <c r="AH790" s="398" t="s">
        <v>779</v>
      </c>
      <c r="AI790" s="399"/>
      <c r="AJ790" s="399"/>
      <c r="AK790" s="399"/>
      <c r="AL790" s="399"/>
      <c r="AM790" s="399"/>
      <c r="AN790" s="399"/>
      <c r="AO790" s="399"/>
      <c r="AP790" s="399"/>
      <c r="AQ790" s="399"/>
      <c r="AR790" s="399"/>
      <c r="AS790" s="399"/>
      <c r="AT790" s="400"/>
      <c r="AU790" s="395">
        <v>0.3</v>
      </c>
      <c r="AV790" s="396"/>
      <c r="AW790" s="396"/>
      <c r="AX790" s="397"/>
    </row>
    <row r="791" spans="1:51" ht="24.75" hidden="1" customHeight="1">
      <c r="A791" s="555"/>
      <c r="B791" s="766"/>
      <c r="C791" s="766"/>
      <c r="D791" s="766"/>
      <c r="E791" s="766"/>
      <c r="F791" s="767"/>
      <c r="G791" s="348"/>
      <c r="H791" s="349"/>
      <c r="I791" s="349"/>
      <c r="J791" s="349"/>
      <c r="K791" s="350"/>
      <c r="L791" s="398"/>
      <c r="M791" s="612"/>
      <c r="N791" s="612"/>
      <c r="O791" s="612"/>
      <c r="P791" s="612"/>
      <c r="Q791" s="612"/>
      <c r="R791" s="612"/>
      <c r="S791" s="612"/>
      <c r="T791" s="612"/>
      <c r="U791" s="612"/>
      <c r="V791" s="612"/>
      <c r="W791" s="612"/>
      <c r="X791" s="613"/>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5"/>
      <c r="B792" s="766"/>
      <c r="C792" s="766"/>
      <c r="D792" s="766"/>
      <c r="E792" s="766"/>
      <c r="F792" s="767"/>
      <c r="G792" s="348"/>
      <c r="H792" s="349"/>
      <c r="I792" s="349"/>
      <c r="J792" s="349"/>
      <c r="K792" s="350"/>
      <c r="L792" s="398"/>
      <c r="M792" s="612"/>
      <c r="N792" s="612"/>
      <c r="O792" s="612"/>
      <c r="P792" s="612"/>
      <c r="Q792" s="612"/>
      <c r="R792" s="612"/>
      <c r="S792" s="612"/>
      <c r="T792" s="612"/>
      <c r="U792" s="612"/>
      <c r="V792" s="612"/>
      <c r="W792" s="612"/>
      <c r="X792" s="613"/>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5"/>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5"/>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5"/>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5"/>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5"/>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5"/>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5"/>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1.8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1.1000000000000001</v>
      </c>
      <c r="AV799" s="412"/>
      <c r="AW799" s="412"/>
      <c r="AX799" s="414"/>
    </row>
    <row r="800" spans="1:51" ht="24.75" customHeight="1">
      <c r="A800" s="555"/>
      <c r="B800" s="766"/>
      <c r="C800" s="766"/>
      <c r="D800" s="766"/>
      <c r="E800" s="766"/>
      <c r="F800" s="767"/>
      <c r="G800" s="438" t="s">
        <v>781</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1</v>
      </c>
    </row>
    <row r="801" spans="1:51" ht="24.75" customHeight="1">
      <c r="A801" s="555"/>
      <c r="B801" s="766"/>
      <c r="C801" s="766"/>
      <c r="D801" s="766"/>
      <c r="E801" s="766"/>
      <c r="F801" s="767"/>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1</v>
      </c>
    </row>
    <row r="802" spans="1:51" ht="24.75" customHeight="1">
      <c r="A802" s="555"/>
      <c r="B802" s="766"/>
      <c r="C802" s="766"/>
      <c r="D802" s="766"/>
      <c r="E802" s="766"/>
      <c r="F802" s="767"/>
      <c r="G802" s="448" t="s">
        <v>782</v>
      </c>
      <c r="H802" s="449"/>
      <c r="I802" s="449"/>
      <c r="J802" s="449"/>
      <c r="K802" s="450"/>
      <c r="L802" s="451" t="s">
        <v>815</v>
      </c>
      <c r="M802" s="452"/>
      <c r="N802" s="452"/>
      <c r="O802" s="452"/>
      <c r="P802" s="452"/>
      <c r="Q802" s="452"/>
      <c r="R802" s="452"/>
      <c r="S802" s="452"/>
      <c r="T802" s="452"/>
      <c r="U802" s="452"/>
      <c r="V802" s="452"/>
      <c r="W802" s="452"/>
      <c r="X802" s="453"/>
      <c r="Y802" s="454">
        <v>1.4</v>
      </c>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1</v>
      </c>
    </row>
    <row r="803" spans="1:51" ht="24.75" hidden="1" customHeight="1">
      <c r="A803" s="555"/>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c r="A804" s="555"/>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c r="A805" s="555"/>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c r="A806" s="555"/>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c r="A807" s="555"/>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c r="A808" s="555"/>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c r="A809" s="555"/>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c r="A810" s="555"/>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c r="A811" s="555"/>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c r="A812" s="555"/>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1.4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c r="A813" s="555"/>
      <c r="B813" s="766"/>
      <c r="C813" s="766"/>
      <c r="D813" s="766"/>
      <c r="E813" s="766"/>
      <c r="F813" s="767"/>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c r="A814" s="555"/>
      <c r="B814" s="766"/>
      <c r="C814" s="766"/>
      <c r="D814" s="766"/>
      <c r="E814" s="766"/>
      <c r="F814" s="767"/>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c r="A815" s="555"/>
      <c r="B815" s="766"/>
      <c r="C815" s="766"/>
      <c r="D815" s="766"/>
      <c r="E815" s="766"/>
      <c r="F815" s="767"/>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c r="A816" s="555"/>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5"/>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5"/>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5"/>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5"/>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5"/>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5"/>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5"/>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5"/>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5"/>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5"/>
      <c r="B826" s="766"/>
      <c r="C826" s="766"/>
      <c r="D826" s="766"/>
      <c r="E826" s="766"/>
      <c r="F826" s="767"/>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c r="A827" s="555"/>
      <c r="B827" s="766"/>
      <c r="C827" s="766"/>
      <c r="D827" s="766"/>
      <c r="E827" s="766"/>
      <c r="F827" s="767"/>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c r="A828" s="555"/>
      <c r="B828" s="766"/>
      <c r="C828" s="766"/>
      <c r="D828" s="766"/>
      <c r="E828" s="766"/>
      <c r="F828" s="767"/>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c r="A829" s="555"/>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5"/>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5"/>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5"/>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5"/>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5"/>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5"/>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5"/>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5"/>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5"/>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9" t="s">
        <v>343</v>
      </c>
      <c r="AM839" s="960"/>
      <c r="AN839" s="960"/>
      <c r="AO839" s="102" t="s">
        <v>341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c r="A845" s="401">
        <v>1</v>
      </c>
      <c r="B845" s="401">
        <v>1</v>
      </c>
      <c r="C845" s="415" t="s">
        <v>768</v>
      </c>
      <c r="D845" s="415"/>
      <c r="E845" s="415"/>
      <c r="F845" s="415"/>
      <c r="G845" s="415"/>
      <c r="H845" s="415"/>
      <c r="I845" s="415"/>
      <c r="J845" s="416">
        <v>6010001146760</v>
      </c>
      <c r="K845" s="417"/>
      <c r="L845" s="417"/>
      <c r="M845" s="417"/>
      <c r="N845" s="417"/>
      <c r="O845" s="417"/>
      <c r="P845" s="317" t="s">
        <v>769</v>
      </c>
      <c r="Q845" s="317"/>
      <c r="R845" s="317"/>
      <c r="S845" s="317"/>
      <c r="T845" s="317"/>
      <c r="U845" s="317"/>
      <c r="V845" s="317"/>
      <c r="W845" s="317"/>
      <c r="X845" s="317"/>
      <c r="Y845" s="318">
        <v>1.8</v>
      </c>
      <c r="Z845" s="319"/>
      <c r="AA845" s="319"/>
      <c r="AB845" s="320"/>
      <c r="AC845" s="322" t="s">
        <v>370</v>
      </c>
      <c r="AD845" s="323"/>
      <c r="AE845" s="323"/>
      <c r="AF845" s="323"/>
      <c r="AG845" s="323"/>
      <c r="AH845" s="418">
        <v>1</v>
      </c>
      <c r="AI845" s="419"/>
      <c r="AJ845" s="419"/>
      <c r="AK845" s="419"/>
      <c r="AL845" s="326">
        <v>76</v>
      </c>
      <c r="AM845" s="327"/>
      <c r="AN845" s="327"/>
      <c r="AO845" s="328"/>
      <c r="AP845" s="321" t="s">
        <v>744</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t="s">
        <v>744</v>
      </c>
      <c r="AI846" s="419"/>
      <c r="AJ846" s="419"/>
      <c r="AK846" s="419"/>
      <c r="AL846" s="326" t="s">
        <v>744</v>
      </c>
      <c r="AM846" s="327"/>
      <c r="AN846" s="327"/>
      <c r="AO846" s="328"/>
      <c r="AP846" s="321" t="s">
        <v>744</v>
      </c>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c r="A878" s="401">
        <v>1</v>
      </c>
      <c r="B878" s="401">
        <v>1</v>
      </c>
      <c r="C878" s="420" t="s">
        <v>783</v>
      </c>
      <c r="D878" s="415"/>
      <c r="E878" s="415"/>
      <c r="F878" s="415"/>
      <c r="G878" s="415"/>
      <c r="H878" s="415"/>
      <c r="I878" s="415"/>
      <c r="J878" s="416">
        <v>6010701013913</v>
      </c>
      <c r="K878" s="417"/>
      <c r="L878" s="417"/>
      <c r="M878" s="417"/>
      <c r="N878" s="417"/>
      <c r="O878" s="417"/>
      <c r="P878" s="421" t="s">
        <v>784</v>
      </c>
      <c r="Q878" s="317"/>
      <c r="R878" s="317"/>
      <c r="S878" s="317"/>
      <c r="T878" s="317"/>
      <c r="U878" s="317"/>
      <c r="V878" s="317"/>
      <c r="W878" s="317"/>
      <c r="X878" s="317"/>
      <c r="Y878" s="318">
        <v>1.1000000000000001</v>
      </c>
      <c r="Z878" s="319"/>
      <c r="AA878" s="319"/>
      <c r="AB878" s="320"/>
      <c r="AC878" s="322" t="s">
        <v>376</v>
      </c>
      <c r="AD878" s="323"/>
      <c r="AE878" s="323"/>
      <c r="AF878" s="323"/>
      <c r="AG878" s="323"/>
      <c r="AH878" s="418" t="s">
        <v>744</v>
      </c>
      <c r="AI878" s="419"/>
      <c r="AJ878" s="419"/>
      <c r="AK878" s="419"/>
      <c r="AL878" s="326" t="s">
        <v>744</v>
      </c>
      <c r="AM878" s="327"/>
      <c r="AN878" s="327"/>
      <c r="AO878" s="328"/>
      <c r="AP878" s="321" t="s">
        <v>744</v>
      </c>
      <c r="AQ878" s="321"/>
      <c r="AR878" s="321"/>
      <c r="AS878" s="321"/>
      <c r="AT878" s="321"/>
      <c r="AU878" s="321"/>
      <c r="AV878" s="321"/>
      <c r="AW878" s="321"/>
      <c r="AX878" s="321"/>
      <c r="AY878">
        <f t="shared" si="118"/>
        <v>1</v>
      </c>
    </row>
    <row r="879" spans="1:51" ht="30" customHeight="1">
      <c r="A879" s="401">
        <v>2</v>
      </c>
      <c r="B879" s="401">
        <v>1</v>
      </c>
      <c r="C879" s="415" t="s">
        <v>770</v>
      </c>
      <c r="D879" s="415"/>
      <c r="E879" s="415"/>
      <c r="F879" s="415"/>
      <c r="G879" s="415"/>
      <c r="H879" s="415"/>
      <c r="I879" s="415"/>
      <c r="J879" s="416">
        <v>7120001077597</v>
      </c>
      <c r="K879" s="417"/>
      <c r="L879" s="417"/>
      <c r="M879" s="417"/>
      <c r="N879" s="417"/>
      <c r="O879" s="417"/>
      <c r="P879" s="317" t="s">
        <v>771</v>
      </c>
      <c r="Q879" s="317"/>
      <c r="R879" s="317"/>
      <c r="S879" s="317"/>
      <c r="T879" s="317"/>
      <c r="U879" s="317"/>
      <c r="V879" s="317"/>
      <c r="W879" s="317"/>
      <c r="X879" s="317"/>
      <c r="Y879" s="318">
        <v>0.1</v>
      </c>
      <c r="Z879" s="319"/>
      <c r="AA879" s="319"/>
      <c r="AB879" s="320"/>
      <c r="AC879" s="322" t="s">
        <v>376</v>
      </c>
      <c r="AD879" s="323"/>
      <c r="AE879" s="323"/>
      <c r="AF879" s="323"/>
      <c r="AG879" s="323"/>
      <c r="AH879" s="418" t="s">
        <v>717</v>
      </c>
      <c r="AI879" s="419"/>
      <c r="AJ879" s="419"/>
      <c r="AK879" s="419"/>
      <c r="AL879" s="326" t="s">
        <v>744</v>
      </c>
      <c r="AM879" s="327"/>
      <c r="AN879" s="327"/>
      <c r="AO879" s="328"/>
      <c r="AP879" s="321" t="s">
        <v>744</v>
      </c>
      <c r="AQ879" s="321"/>
      <c r="AR879" s="321"/>
      <c r="AS879" s="321"/>
      <c r="AT879" s="321"/>
      <c r="AU879" s="321"/>
      <c r="AV879" s="321"/>
      <c r="AW879" s="321"/>
      <c r="AX879" s="321"/>
      <c r="AY879">
        <f>COUNTA($C$879)</f>
        <v>1</v>
      </c>
    </row>
    <row r="880" spans="1:51" ht="30" customHeight="1">
      <c r="A880" s="401">
        <v>3</v>
      </c>
      <c r="B880" s="401">
        <v>1</v>
      </c>
      <c r="C880" s="420" t="s">
        <v>785</v>
      </c>
      <c r="D880" s="415"/>
      <c r="E880" s="415"/>
      <c r="F880" s="415"/>
      <c r="G880" s="415"/>
      <c r="H880" s="415"/>
      <c r="I880" s="415"/>
      <c r="J880" s="416">
        <v>1020001025489</v>
      </c>
      <c r="K880" s="417"/>
      <c r="L880" s="417"/>
      <c r="M880" s="417"/>
      <c r="N880" s="417"/>
      <c r="O880" s="417"/>
      <c r="P880" s="421" t="s">
        <v>786</v>
      </c>
      <c r="Q880" s="317"/>
      <c r="R880" s="317"/>
      <c r="S880" s="317"/>
      <c r="T880" s="317"/>
      <c r="U880" s="317"/>
      <c r="V880" s="317"/>
      <c r="W880" s="317"/>
      <c r="X880" s="317"/>
      <c r="Y880" s="318">
        <v>0</v>
      </c>
      <c r="Z880" s="319"/>
      <c r="AA880" s="319"/>
      <c r="AB880" s="320"/>
      <c r="AC880" s="322" t="s">
        <v>376</v>
      </c>
      <c r="AD880" s="323"/>
      <c r="AE880" s="323"/>
      <c r="AF880" s="323"/>
      <c r="AG880" s="323"/>
      <c r="AH880" s="324" t="s">
        <v>744</v>
      </c>
      <c r="AI880" s="325"/>
      <c r="AJ880" s="325"/>
      <c r="AK880" s="325"/>
      <c r="AL880" s="326" t="s">
        <v>744</v>
      </c>
      <c r="AM880" s="327"/>
      <c r="AN880" s="327"/>
      <c r="AO880" s="328"/>
      <c r="AP880" s="321" t="s">
        <v>812</v>
      </c>
      <c r="AQ880" s="321"/>
      <c r="AR880" s="321"/>
      <c r="AS880" s="321"/>
      <c r="AT880" s="321"/>
      <c r="AU880" s="321"/>
      <c r="AV880" s="321"/>
      <c r="AW880" s="321"/>
      <c r="AX880" s="321"/>
      <c r="AY880">
        <f>COUNTA($C$880)</f>
        <v>1</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c r="A911" s="401">
        <v>1</v>
      </c>
      <c r="B911" s="401">
        <v>1</v>
      </c>
      <c r="C911" s="420" t="s">
        <v>787</v>
      </c>
      <c r="D911" s="415"/>
      <c r="E911" s="415"/>
      <c r="F911" s="415"/>
      <c r="G911" s="415"/>
      <c r="H911" s="415"/>
      <c r="I911" s="415"/>
      <c r="J911" s="416">
        <v>3010001010696</v>
      </c>
      <c r="K911" s="417"/>
      <c r="L911" s="417"/>
      <c r="M911" s="417"/>
      <c r="N911" s="417"/>
      <c r="O911" s="417"/>
      <c r="P911" s="421" t="s">
        <v>797</v>
      </c>
      <c r="Q911" s="317"/>
      <c r="R911" s="317"/>
      <c r="S911" s="317"/>
      <c r="T911" s="317"/>
      <c r="U911" s="317"/>
      <c r="V911" s="317"/>
      <c r="W911" s="317"/>
      <c r="X911" s="317"/>
      <c r="Y911" s="318">
        <v>1.4</v>
      </c>
      <c r="Z911" s="319"/>
      <c r="AA911" s="319"/>
      <c r="AB911" s="320"/>
      <c r="AC911" s="322" t="s">
        <v>376</v>
      </c>
      <c r="AD911" s="323"/>
      <c r="AE911" s="323"/>
      <c r="AF911" s="323"/>
      <c r="AG911" s="323"/>
      <c r="AH911" s="418" t="s">
        <v>717</v>
      </c>
      <c r="AI911" s="419"/>
      <c r="AJ911" s="419"/>
      <c r="AK911" s="419"/>
      <c r="AL911" s="326" t="s">
        <v>744</v>
      </c>
      <c r="AM911" s="327"/>
      <c r="AN911" s="327"/>
      <c r="AO911" s="328"/>
      <c r="AP911" s="321" t="s">
        <v>744</v>
      </c>
      <c r="AQ911" s="321"/>
      <c r="AR911" s="321"/>
      <c r="AS911" s="321"/>
      <c r="AT911" s="321"/>
      <c r="AU911" s="321"/>
      <c r="AV911" s="321"/>
      <c r="AW911" s="321"/>
      <c r="AX911" s="321"/>
      <c r="AY911">
        <f t="shared" si="119"/>
        <v>1</v>
      </c>
    </row>
    <row r="912" spans="1:51" ht="30" customHeight="1">
      <c r="A912" s="401">
        <v>2</v>
      </c>
      <c r="B912" s="401">
        <v>1</v>
      </c>
      <c r="C912" s="420" t="s">
        <v>791</v>
      </c>
      <c r="D912" s="415"/>
      <c r="E912" s="415"/>
      <c r="F912" s="415"/>
      <c r="G912" s="415"/>
      <c r="H912" s="415"/>
      <c r="I912" s="415"/>
      <c r="J912" s="416">
        <v>6013201001504</v>
      </c>
      <c r="K912" s="417"/>
      <c r="L912" s="417"/>
      <c r="M912" s="417"/>
      <c r="N912" s="417"/>
      <c r="O912" s="417"/>
      <c r="P912" s="421" t="s">
        <v>798</v>
      </c>
      <c r="Q912" s="317"/>
      <c r="R912" s="317"/>
      <c r="S912" s="317"/>
      <c r="T912" s="317"/>
      <c r="U912" s="317"/>
      <c r="V912" s="317"/>
      <c r="W912" s="317"/>
      <c r="X912" s="317"/>
      <c r="Y912" s="318">
        <v>1.1000000000000001</v>
      </c>
      <c r="Z912" s="319"/>
      <c r="AA912" s="319"/>
      <c r="AB912" s="320"/>
      <c r="AC912" s="322" t="s">
        <v>376</v>
      </c>
      <c r="AD912" s="323"/>
      <c r="AE912" s="323"/>
      <c r="AF912" s="323"/>
      <c r="AG912" s="323"/>
      <c r="AH912" s="418" t="s">
        <v>717</v>
      </c>
      <c r="AI912" s="419"/>
      <c r="AJ912" s="419"/>
      <c r="AK912" s="419"/>
      <c r="AL912" s="326" t="s">
        <v>744</v>
      </c>
      <c r="AM912" s="327"/>
      <c r="AN912" s="327"/>
      <c r="AO912" s="328"/>
      <c r="AP912" s="321" t="s">
        <v>744</v>
      </c>
      <c r="AQ912" s="321"/>
      <c r="AR912" s="321"/>
      <c r="AS912" s="321"/>
      <c r="AT912" s="321"/>
      <c r="AU912" s="321"/>
      <c r="AV912" s="321"/>
      <c r="AW912" s="321"/>
      <c r="AX912" s="321"/>
      <c r="AY912">
        <f>COUNTA($C$912)</f>
        <v>1</v>
      </c>
    </row>
    <row r="913" spans="1:51" ht="30" customHeight="1">
      <c r="A913" s="401">
        <v>3</v>
      </c>
      <c r="B913" s="401">
        <v>1</v>
      </c>
      <c r="C913" s="420" t="s">
        <v>792</v>
      </c>
      <c r="D913" s="415"/>
      <c r="E913" s="415"/>
      <c r="F913" s="415"/>
      <c r="G913" s="415"/>
      <c r="H913" s="415"/>
      <c r="I913" s="415"/>
      <c r="J913" s="416">
        <v>7010801011007</v>
      </c>
      <c r="K913" s="417"/>
      <c r="L913" s="417"/>
      <c r="M913" s="417"/>
      <c r="N913" s="417"/>
      <c r="O913" s="417"/>
      <c r="P913" s="421" t="s">
        <v>798</v>
      </c>
      <c r="Q913" s="317"/>
      <c r="R913" s="317"/>
      <c r="S913" s="317"/>
      <c r="T913" s="317"/>
      <c r="U913" s="317"/>
      <c r="V913" s="317"/>
      <c r="W913" s="317"/>
      <c r="X913" s="317"/>
      <c r="Y913" s="318">
        <v>0.7</v>
      </c>
      <c r="Z913" s="319"/>
      <c r="AA913" s="319"/>
      <c r="AB913" s="320"/>
      <c r="AC913" s="322" t="s">
        <v>376</v>
      </c>
      <c r="AD913" s="323"/>
      <c r="AE913" s="323"/>
      <c r="AF913" s="323"/>
      <c r="AG913" s="323"/>
      <c r="AH913" s="418" t="s">
        <v>717</v>
      </c>
      <c r="AI913" s="419"/>
      <c r="AJ913" s="419"/>
      <c r="AK913" s="419"/>
      <c r="AL913" s="326" t="s">
        <v>744</v>
      </c>
      <c r="AM913" s="327"/>
      <c r="AN913" s="327"/>
      <c r="AO913" s="328"/>
      <c r="AP913" s="321" t="s">
        <v>744</v>
      </c>
      <c r="AQ913" s="321"/>
      <c r="AR913" s="321"/>
      <c r="AS913" s="321"/>
      <c r="AT913" s="321"/>
      <c r="AU913" s="321"/>
      <c r="AV913" s="321"/>
      <c r="AW913" s="321"/>
      <c r="AX913" s="321"/>
      <c r="AY913">
        <f>COUNTA($C$913)</f>
        <v>1</v>
      </c>
    </row>
    <row r="914" spans="1:51" ht="30" customHeight="1">
      <c r="A914" s="401">
        <v>4</v>
      </c>
      <c r="B914" s="401">
        <v>1</v>
      </c>
      <c r="C914" s="420" t="s">
        <v>788</v>
      </c>
      <c r="D914" s="415"/>
      <c r="E914" s="415"/>
      <c r="F914" s="415"/>
      <c r="G914" s="415"/>
      <c r="H914" s="415"/>
      <c r="I914" s="415"/>
      <c r="J914" s="416">
        <v>5010601020795</v>
      </c>
      <c r="K914" s="417"/>
      <c r="L914" s="417"/>
      <c r="M914" s="417"/>
      <c r="N914" s="417"/>
      <c r="O914" s="417"/>
      <c r="P914" s="421" t="s">
        <v>799</v>
      </c>
      <c r="Q914" s="317"/>
      <c r="R914" s="317"/>
      <c r="S914" s="317"/>
      <c r="T914" s="317"/>
      <c r="U914" s="317"/>
      <c r="V914" s="317"/>
      <c r="W914" s="317"/>
      <c r="X914" s="317"/>
      <c r="Y914" s="318">
        <v>0.5</v>
      </c>
      <c r="Z914" s="319"/>
      <c r="AA914" s="319"/>
      <c r="AB914" s="320"/>
      <c r="AC914" s="322" t="s">
        <v>376</v>
      </c>
      <c r="AD914" s="323"/>
      <c r="AE914" s="323"/>
      <c r="AF914" s="323"/>
      <c r="AG914" s="323"/>
      <c r="AH914" s="324" t="s">
        <v>744</v>
      </c>
      <c r="AI914" s="325"/>
      <c r="AJ914" s="325"/>
      <c r="AK914" s="325"/>
      <c r="AL914" s="326" t="s">
        <v>744</v>
      </c>
      <c r="AM914" s="327"/>
      <c r="AN914" s="327"/>
      <c r="AO914" s="328"/>
      <c r="AP914" s="321" t="s">
        <v>744</v>
      </c>
      <c r="AQ914" s="321"/>
      <c r="AR914" s="321"/>
      <c r="AS914" s="321"/>
      <c r="AT914" s="321"/>
      <c r="AU914" s="321"/>
      <c r="AV914" s="321"/>
      <c r="AW914" s="321"/>
      <c r="AX914" s="321"/>
      <c r="AY914">
        <f>COUNTA($C$914)</f>
        <v>1</v>
      </c>
    </row>
    <row r="915" spans="1:51" ht="30" customHeight="1">
      <c r="A915" s="401">
        <v>5</v>
      </c>
      <c r="B915" s="401">
        <v>1</v>
      </c>
      <c r="C915" s="420" t="s">
        <v>789</v>
      </c>
      <c r="D915" s="415"/>
      <c r="E915" s="415"/>
      <c r="F915" s="415"/>
      <c r="G915" s="415"/>
      <c r="H915" s="415"/>
      <c r="I915" s="415"/>
      <c r="J915" s="416">
        <v>7290001036116</v>
      </c>
      <c r="K915" s="417"/>
      <c r="L915" s="417"/>
      <c r="M915" s="417"/>
      <c r="N915" s="417"/>
      <c r="O915" s="417"/>
      <c r="P915" s="421" t="s">
        <v>800</v>
      </c>
      <c r="Q915" s="317"/>
      <c r="R915" s="317"/>
      <c r="S915" s="317"/>
      <c r="T915" s="317"/>
      <c r="U915" s="317"/>
      <c r="V915" s="317"/>
      <c r="W915" s="317"/>
      <c r="X915" s="317"/>
      <c r="Y915" s="318">
        <v>0.4</v>
      </c>
      <c r="Z915" s="319"/>
      <c r="AA915" s="319"/>
      <c r="AB915" s="320"/>
      <c r="AC915" s="322" t="s">
        <v>376</v>
      </c>
      <c r="AD915" s="323"/>
      <c r="AE915" s="323"/>
      <c r="AF915" s="323"/>
      <c r="AG915" s="323"/>
      <c r="AH915" s="324" t="s">
        <v>744</v>
      </c>
      <c r="AI915" s="325"/>
      <c r="AJ915" s="325"/>
      <c r="AK915" s="325"/>
      <c r="AL915" s="326" t="s">
        <v>744</v>
      </c>
      <c r="AM915" s="327"/>
      <c r="AN915" s="327"/>
      <c r="AO915" s="328"/>
      <c r="AP915" s="321" t="s">
        <v>744</v>
      </c>
      <c r="AQ915" s="321"/>
      <c r="AR915" s="321"/>
      <c r="AS915" s="321"/>
      <c r="AT915" s="321"/>
      <c r="AU915" s="321"/>
      <c r="AV915" s="321"/>
      <c r="AW915" s="321"/>
      <c r="AX915" s="321"/>
      <c r="AY915">
        <f>COUNTA($C$915)</f>
        <v>1</v>
      </c>
    </row>
    <row r="916" spans="1:51" ht="30" customHeight="1">
      <c r="A916" s="401">
        <v>6</v>
      </c>
      <c r="B916" s="401">
        <v>1</v>
      </c>
      <c r="C916" s="420" t="s">
        <v>790</v>
      </c>
      <c r="D916" s="415"/>
      <c r="E916" s="415"/>
      <c r="F916" s="415"/>
      <c r="G916" s="415"/>
      <c r="H916" s="415"/>
      <c r="I916" s="415"/>
      <c r="J916" s="416">
        <v>3010401019131</v>
      </c>
      <c r="K916" s="417"/>
      <c r="L916" s="417"/>
      <c r="M916" s="417"/>
      <c r="N916" s="417"/>
      <c r="O916" s="417"/>
      <c r="P916" s="421" t="s">
        <v>798</v>
      </c>
      <c r="Q916" s="317"/>
      <c r="R916" s="317"/>
      <c r="S916" s="317"/>
      <c r="T916" s="317"/>
      <c r="U916" s="317"/>
      <c r="V916" s="317"/>
      <c r="W916" s="317"/>
      <c r="X916" s="317"/>
      <c r="Y916" s="318">
        <v>0.2</v>
      </c>
      <c r="Z916" s="319"/>
      <c r="AA916" s="319"/>
      <c r="AB916" s="320"/>
      <c r="AC916" s="322" t="s">
        <v>376</v>
      </c>
      <c r="AD916" s="323"/>
      <c r="AE916" s="323"/>
      <c r="AF916" s="323"/>
      <c r="AG916" s="323"/>
      <c r="AH916" s="324" t="s">
        <v>744</v>
      </c>
      <c r="AI916" s="325"/>
      <c r="AJ916" s="325"/>
      <c r="AK916" s="325"/>
      <c r="AL916" s="326" t="s">
        <v>744</v>
      </c>
      <c r="AM916" s="327"/>
      <c r="AN916" s="327"/>
      <c r="AO916" s="328"/>
      <c r="AP916" s="321" t="s">
        <v>744</v>
      </c>
      <c r="AQ916" s="321"/>
      <c r="AR916" s="321"/>
      <c r="AS916" s="321"/>
      <c r="AT916" s="321"/>
      <c r="AU916" s="321"/>
      <c r="AV916" s="321"/>
      <c r="AW916" s="321"/>
      <c r="AX916" s="321"/>
      <c r="AY916">
        <f>COUNTA($C$916)</f>
        <v>1</v>
      </c>
    </row>
    <row r="917" spans="1:51" ht="30" customHeight="1">
      <c r="A917" s="401">
        <v>7</v>
      </c>
      <c r="B917" s="401">
        <v>1</v>
      </c>
      <c r="C917" s="420" t="s">
        <v>793</v>
      </c>
      <c r="D917" s="415"/>
      <c r="E917" s="415"/>
      <c r="F917" s="415"/>
      <c r="G917" s="415"/>
      <c r="H917" s="415"/>
      <c r="I917" s="415"/>
      <c r="J917" s="416">
        <v>8010901001245</v>
      </c>
      <c r="K917" s="417"/>
      <c r="L917" s="417"/>
      <c r="M917" s="417"/>
      <c r="N917" s="417"/>
      <c r="O917" s="417"/>
      <c r="P917" s="421" t="s">
        <v>798</v>
      </c>
      <c r="Q917" s="317"/>
      <c r="R917" s="317"/>
      <c r="S917" s="317"/>
      <c r="T917" s="317"/>
      <c r="U917" s="317"/>
      <c r="V917" s="317"/>
      <c r="W917" s="317"/>
      <c r="X917" s="317"/>
      <c r="Y917" s="318">
        <v>0.1</v>
      </c>
      <c r="Z917" s="319"/>
      <c r="AA917" s="319"/>
      <c r="AB917" s="320"/>
      <c r="AC917" s="322" t="s">
        <v>376</v>
      </c>
      <c r="AD917" s="323"/>
      <c r="AE917" s="323"/>
      <c r="AF917" s="323"/>
      <c r="AG917" s="323"/>
      <c r="AH917" s="324" t="s">
        <v>744</v>
      </c>
      <c r="AI917" s="325"/>
      <c r="AJ917" s="325"/>
      <c r="AK917" s="325"/>
      <c r="AL917" s="326" t="s">
        <v>744</v>
      </c>
      <c r="AM917" s="327"/>
      <c r="AN917" s="327"/>
      <c r="AO917" s="328"/>
      <c r="AP917" s="321" t="s">
        <v>744</v>
      </c>
      <c r="AQ917" s="321"/>
      <c r="AR917" s="321"/>
      <c r="AS917" s="321"/>
      <c r="AT917" s="321"/>
      <c r="AU917" s="321"/>
      <c r="AV917" s="321"/>
      <c r="AW917" s="321"/>
      <c r="AX917" s="321"/>
      <c r="AY917">
        <f>COUNTA($C$917)</f>
        <v>1</v>
      </c>
    </row>
    <row r="918" spans="1:51" ht="30" customHeight="1">
      <c r="A918" s="401">
        <v>8</v>
      </c>
      <c r="B918" s="401">
        <v>1</v>
      </c>
      <c r="C918" s="420" t="s">
        <v>795</v>
      </c>
      <c r="D918" s="415"/>
      <c r="E918" s="415"/>
      <c r="F918" s="415"/>
      <c r="G918" s="415"/>
      <c r="H918" s="415"/>
      <c r="I918" s="415"/>
      <c r="J918" s="416">
        <v>6010401020516</v>
      </c>
      <c r="K918" s="417"/>
      <c r="L918" s="417"/>
      <c r="M918" s="417"/>
      <c r="N918" s="417"/>
      <c r="O918" s="417"/>
      <c r="P918" s="421" t="s">
        <v>801</v>
      </c>
      <c r="Q918" s="317"/>
      <c r="R918" s="317"/>
      <c r="S918" s="317"/>
      <c r="T918" s="317"/>
      <c r="U918" s="317"/>
      <c r="V918" s="317"/>
      <c r="W918" s="317"/>
      <c r="X918" s="317"/>
      <c r="Y918" s="318">
        <v>0.1</v>
      </c>
      <c r="Z918" s="319"/>
      <c r="AA918" s="319"/>
      <c r="AB918" s="320"/>
      <c r="AC918" s="322" t="s">
        <v>376</v>
      </c>
      <c r="AD918" s="323"/>
      <c r="AE918" s="323"/>
      <c r="AF918" s="323"/>
      <c r="AG918" s="323"/>
      <c r="AH918" s="324" t="s">
        <v>744</v>
      </c>
      <c r="AI918" s="325"/>
      <c r="AJ918" s="325"/>
      <c r="AK918" s="325"/>
      <c r="AL918" s="326" t="s">
        <v>744</v>
      </c>
      <c r="AM918" s="327"/>
      <c r="AN918" s="327"/>
      <c r="AO918" s="328"/>
      <c r="AP918" s="424" t="s">
        <v>404</v>
      </c>
      <c r="AQ918" s="425"/>
      <c r="AR918" s="425"/>
      <c r="AS918" s="425"/>
      <c r="AT918" s="425"/>
      <c r="AU918" s="425"/>
      <c r="AV918" s="425"/>
      <c r="AW918" s="425"/>
      <c r="AX918" s="426"/>
      <c r="AY918">
        <f>COUNTA($C$918)</f>
        <v>1</v>
      </c>
    </row>
    <row r="919" spans="1:51" ht="30" customHeight="1">
      <c r="A919" s="401">
        <v>9</v>
      </c>
      <c r="B919" s="401">
        <v>1</v>
      </c>
      <c r="C919" s="420" t="s">
        <v>794</v>
      </c>
      <c r="D919" s="415"/>
      <c r="E919" s="415"/>
      <c r="F919" s="415"/>
      <c r="G919" s="415"/>
      <c r="H919" s="415"/>
      <c r="I919" s="415"/>
      <c r="J919" s="416">
        <v>2010901001143</v>
      </c>
      <c r="K919" s="417"/>
      <c r="L919" s="417"/>
      <c r="M919" s="417"/>
      <c r="N919" s="417"/>
      <c r="O919" s="417"/>
      <c r="P919" s="421" t="s">
        <v>798</v>
      </c>
      <c r="Q919" s="317"/>
      <c r="R919" s="317"/>
      <c r="S919" s="317"/>
      <c r="T919" s="317"/>
      <c r="U919" s="317"/>
      <c r="V919" s="317"/>
      <c r="W919" s="317"/>
      <c r="X919" s="317"/>
      <c r="Y919" s="318">
        <v>0.1</v>
      </c>
      <c r="Z919" s="319"/>
      <c r="AA919" s="319"/>
      <c r="AB919" s="320"/>
      <c r="AC919" s="322" t="s">
        <v>376</v>
      </c>
      <c r="AD919" s="323"/>
      <c r="AE919" s="323"/>
      <c r="AF919" s="323"/>
      <c r="AG919" s="323"/>
      <c r="AH919" s="324" t="s">
        <v>744</v>
      </c>
      <c r="AI919" s="325"/>
      <c r="AJ919" s="325"/>
      <c r="AK919" s="325"/>
      <c r="AL919" s="326" t="s">
        <v>744</v>
      </c>
      <c r="AM919" s="327"/>
      <c r="AN919" s="327"/>
      <c r="AO919" s="328"/>
      <c r="AP919" s="424" t="s">
        <v>404</v>
      </c>
      <c r="AQ919" s="425"/>
      <c r="AR919" s="425"/>
      <c r="AS919" s="425"/>
      <c r="AT919" s="425"/>
      <c r="AU919" s="425"/>
      <c r="AV919" s="425"/>
      <c r="AW919" s="425"/>
      <c r="AX919" s="426"/>
      <c r="AY919">
        <f>COUNTA($C$919)</f>
        <v>1</v>
      </c>
    </row>
    <row r="920" spans="1:51" ht="30" customHeight="1">
      <c r="A920" s="401">
        <v>10</v>
      </c>
      <c r="B920" s="401">
        <v>1</v>
      </c>
      <c r="C920" s="420" t="s">
        <v>796</v>
      </c>
      <c r="D920" s="415"/>
      <c r="E920" s="415"/>
      <c r="F920" s="415"/>
      <c r="G920" s="415"/>
      <c r="H920" s="415"/>
      <c r="I920" s="415"/>
      <c r="J920" s="416">
        <v>8010001036745</v>
      </c>
      <c r="K920" s="417"/>
      <c r="L920" s="417"/>
      <c r="M920" s="417"/>
      <c r="N920" s="417"/>
      <c r="O920" s="417"/>
      <c r="P920" s="421" t="s">
        <v>802</v>
      </c>
      <c r="Q920" s="317"/>
      <c r="R920" s="317"/>
      <c r="S920" s="317"/>
      <c r="T920" s="317"/>
      <c r="U920" s="317"/>
      <c r="V920" s="317"/>
      <c r="W920" s="317"/>
      <c r="X920" s="317"/>
      <c r="Y920" s="318">
        <v>0</v>
      </c>
      <c r="Z920" s="319"/>
      <c r="AA920" s="319"/>
      <c r="AB920" s="320"/>
      <c r="AC920" s="322" t="s">
        <v>376</v>
      </c>
      <c r="AD920" s="323"/>
      <c r="AE920" s="323"/>
      <c r="AF920" s="323"/>
      <c r="AG920" s="323"/>
      <c r="AH920" s="324" t="s">
        <v>744</v>
      </c>
      <c r="AI920" s="325"/>
      <c r="AJ920" s="325"/>
      <c r="AK920" s="325"/>
      <c r="AL920" s="326" t="s">
        <v>744</v>
      </c>
      <c r="AM920" s="327"/>
      <c r="AN920" s="327"/>
      <c r="AO920" s="328"/>
      <c r="AP920" s="424" t="s">
        <v>404</v>
      </c>
      <c r="AQ920" s="425"/>
      <c r="AR920" s="425"/>
      <c r="AS920" s="425"/>
      <c r="AT920" s="425"/>
      <c r="AU920" s="425"/>
      <c r="AV920" s="425"/>
      <c r="AW920" s="425"/>
      <c r="AX920" s="426"/>
      <c r="AY920">
        <f>COUNTA($C$920)</f>
        <v>1</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9" t="s">
        <v>328</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61" t="s">
        <v>343</v>
      </c>
      <c r="AM1106" s="962"/>
      <c r="AN1106" s="96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329</v>
      </c>
      <c r="AQ1109" s="423"/>
      <c r="AR1109" s="423"/>
      <c r="AS1109" s="423"/>
      <c r="AT1109" s="423"/>
      <c r="AU1109" s="423"/>
      <c r="AV1109" s="423"/>
      <c r="AW1109" s="423"/>
      <c r="AX1109" s="423"/>
    </row>
    <row r="1110" spans="1:51" ht="30" customHeight="1">
      <c r="A1110" s="401">
        <v>1</v>
      </c>
      <c r="B1110" s="401">
        <v>1</v>
      </c>
      <c r="C1110" s="894"/>
      <c r="D1110" s="894"/>
      <c r="E1110" s="262" t="s">
        <v>811</v>
      </c>
      <c r="F1110" s="893"/>
      <c r="G1110" s="893"/>
      <c r="H1110" s="893"/>
      <c r="I1110" s="893"/>
      <c r="J1110" s="416" t="s">
        <v>811</v>
      </c>
      <c r="K1110" s="417"/>
      <c r="L1110" s="417"/>
      <c r="M1110" s="417"/>
      <c r="N1110" s="417"/>
      <c r="O1110" s="417"/>
      <c r="P1110" s="421" t="s">
        <v>811</v>
      </c>
      <c r="Q1110" s="317"/>
      <c r="R1110" s="317"/>
      <c r="S1110" s="317"/>
      <c r="T1110" s="317"/>
      <c r="U1110" s="317"/>
      <c r="V1110" s="317"/>
      <c r="W1110" s="317"/>
      <c r="X1110" s="317"/>
      <c r="Y1110" s="318" t="s">
        <v>811</v>
      </c>
      <c r="Z1110" s="319"/>
      <c r="AA1110" s="319"/>
      <c r="AB1110" s="320"/>
      <c r="AC1110" s="322"/>
      <c r="AD1110" s="323"/>
      <c r="AE1110" s="323"/>
      <c r="AF1110" s="323"/>
      <c r="AG1110" s="323"/>
      <c r="AH1110" s="324" t="s">
        <v>811</v>
      </c>
      <c r="AI1110" s="325"/>
      <c r="AJ1110" s="325"/>
      <c r="AK1110" s="325"/>
      <c r="AL1110" s="326" t="s">
        <v>811</v>
      </c>
      <c r="AM1110" s="327"/>
      <c r="AN1110" s="327"/>
      <c r="AO1110" s="328"/>
      <c r="AP1110" s="321" t="s">
        <v>811</v>
      </c>
      <c r="AQ1110" s="321"/>
      <c r="AR1110" s="321"/>
      <c r="AS1110" s="321"/>
      <c r="AT1110" s="321"/>
      <c r="AU1110" s="321"/>
      <c r="AV1110" s="321"/>
      <c r="AW1110" s="321"/>
      <c r="AX1110" s="321"/>
    </row>
    <row r="1111" spans="1:51" ht="30" hidden="1" customHeight="1">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0">
    <cfRule type="expression" dxfId="2809" priority="13895">
      <formula>IF(RIGHT(TEXT(Y790,"0.#"),1)=".",FALSE,TRUE)</formula>
    </cfRule>
    <cfRule type="expression" dxfId="2808" priority="13896">
      <formula>IF(RIGHT(TEXT(Y790,"0.#"),1)=".",TRUE,FALSE)</formula>
    </cfRule>
  </conditionalFormatting>
  <conditionalFormatting sqref="Y799">
    <cfRule type="expression" dxfId="2807" priority="13891">
      <formula>IF(RIGHT(TEXT(Y799,"0.#"),1)=".",FALSE,TRUE)</formula>
    </cfRule>
    <cfRule type="expression" dxfId="2806" priority="13892">
      <formula>IF(RIGHT(TEXT(Y799,"0.#"),1)=".",TRUE,FALSE)</formula>
    </cfRule>
  </conditionalFormatting>
  <conditionalFormatting sqref="Y830:Y837 Y828 Y817:Y824 Y815 Y804:Y811 Y802">
    <cfRule type="expression" dxfId="2805" priority="13673">
      <formula>IF(RIGHT(TEXT(Y802,"0.#"),1)=".",FALSE,TRUE)</formula>
    </cfRule>
    <cfRule type="expression" dxfId="2804" priority="13674">
      <formula>IF(RIGHT(TEXT(Y802,"0.#"),1)=".",TRUE,FALSE)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91:Y798 Y789">
    <cfRule type="expression" dxfId="2797" priority="13697">
      <formula>IF(RIGHT(TEXT(Y789,"0.#"),1)=".",FALSE,TRUE)</formula>
    </cfRule>
    <cfRule type="expression" dxfId="2796" priority="13698">
      <formula>IF(RIGHT(TEXT(Y789,"0.#"),1)=".",TRUE,FALSE)</formula>
    </cfRule>
  </conditionalFormatting>
  <conditionalFormatting sqref="AU790">
    <cfRule type="expression" dxfId="2795" priority="13695">
      <formula>IF(RIGHT(TEXT(AU790,"0.#"),1)=".",FALSE,TRUE)</formula>
    </cfRule>
    <cfRule type="expression" dxfId="2794" priority="13696">
      <formula>IF(RIGHT(TEXT(AU790,"0.#"),1)=".",TRUE,FALSE)</formula>
    </cfRule>
  </conditionalFormatting>
  <conditionalFormatting sqref="AU799">
    <cfRule type="expression" dxfId="2793" priority="13693">
      <formula>IF(RIGHT(TEXT(AU799,"0.#"),1)=".",FALSE,TRUE)</formula>
    </cfRule>
    <cfRule type="expression" dxfId="2792" priority="13694">
      <formula>IF(RIGHT(TEXT(AU799,"0.#"),1)=".",TRUE,FALSE)</formula>
    </cfRule>
  </conditionalFormatting>
  <conditionalFormatting sqref="AU791:AU798 AU789">
    <cfRule type="expression" dxfId="2791" priority="13691">
      <formula>IF(RIGHT(TEXT(AU789,"0.#"),1)=".",FALSE,TRUE)</formula>
    </cfRule>
    <cfRule type="expression" dxfId="2790" priority="13692">
      <formula>IF(RIGHT(TEXT(AU789,"0.#"),1)=".",TRUE,FALSE)</formula>
    </cfRule>
  </conditionalFormatting>
  <conditionalFormatting sqref="Y829 Y816 Y803">
    <cfRule type="expression" dxfId="2789" priority="13677">
      <formula>IF(RIGHT(TEXT(Y803,"0.#"),1)=".",FALSE,TRUE)</formula>
    </cfRule>
    <cfRule type="expression" dxfId="2788" priority="13678">
      <formula>IF(RIGHT(TEXT(Y803,"0.#"),1)=".",TRUE,FALSE)</formula>
    </cfRule>
  </conditionalFormatting>
  <conditionalFormatting sqref="Y838 Y825 Y812">
    <cfRule type="expression" dxfId="2787" priority="13675">
      <formula>IF(RIGHT(TEXT(Y812,"0.#"),1)=".",FALSE,TRUE)</formula>
    </cfRule>
    <cfRule type="expression" dxfId="2786" priority="13676">
      <formula>IF(RIGHT(TEXT(Y812,"0.#"),1)=".",TRUE,FALSE)</formula>
    </cfRule>
  </conditionalFormatting>
  <conditionalFormatting sqref="AU829 AU816 AU803">
    <cfRule type="expression" dxfId="2785" priority="13671">
      <formula>IF(RIGHT(TEXT(AU803,"0.#"),1)=".",FALSE,TRUE)</formula>
    </cfRule>
    <cfRule type="expression" dxfId="2784" priority="13672">
      <formula>IF(RIGHT(TEXT(AU803,"0.#"),1)=".",TRUE,FALSE)</formula>
    </cfRule>
  </conditionalFormatting>
  <conditionalFormatting sqref="AU838 AU825 AU812">
    <cfRule type="expression" dxfId="2783" priority="13669">
      <formula>IF(RIGHT(TEXT(AU812,"0.#"),1)=".",FALSE,TRUE)</formula>
    </cfRule>
    <cfRule type="expression" dxfId="2782" priority="13670">
      <formula>IF(RIGHT(TEXT(AU812,"0.#"),1)=".",TRUE,FALSE)</formula>
    </cfRule>
  </conditionalFormatting>
  <conditionalFormatting sqref="AU830:AU837 AU828 AU817:AU824 AU815 AU804:AU811 AU802">
    <cfRule type="expression" dxfId="2781" priority="13667">
      <formula>IF(RIGHT(TEXT(AU802,"0.#"),1)=".",FALSE,TRUE)</formula>
    </cfRule>
    <cfRule type="expression" dxfId="2780" priority="13668">
      <formula>IF(RIGHT(TEXT(AU802,"0.#"),1)=".",TRUE,FALSE)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cfRule type="expression" dxfId="2603" priority="13169">
      <formula>IF(RIGHT(TEXT(AE117,"0.#"),1)=".",FALSE,TRUE)</formula>
    </cfRule>
    <cfRule type="expression" dxfId="2602" priority="13170">
      <formula>IF(RIGHT(TEXT(AE117,"0.#"),1)=".",TRUE,FALSE)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6:AO846">
    <cfRule type="expression" dxfId="2399" priority="2831">
      <formula>IF(AND(AL846&gt;=0, RIGHT(TEXT(AL846,"0.#"),1)&lt;&gt;"."),TRUE,FALSE)</formula>
    </cfRule>
    <cfRule type="expression" dxfId="2398" priority="2832">
      <formula>IF(AND(AL846&gt;=0, RIGHT(TEXT(AL846,"0.#"),1)="."),TRUE,FALSE)</formula>
    </cfRule>
    <cfRule type="expression" dxfId="2397" priority="2833">
      <formula>IF(AND(AL846&lt;0, RIGHT(TEXT(AL846,"0.#"),1)&lt;&gt;"."),TRUE,FALSE)</formula>
    </cfRule>
    <cfRule type="expression" dxfId="2396" priority="2834">
      <formula>IF(AND(AL846&lt;0, RIGHT(TEXT(AL846,"0.#"),1)="."),TRUE,FALSE)</formula>
    </cfRule>
  </conditionalFormatting>
  <conditionalFormatting sqref="Y846">
    <cfRule type="expression" dxfId="2395" priority="2829">
      <formula>IF(RIGHT(TEXT(Y846,"0.#"),1)=".",FALSE,TRUE)</formula>
    </cfRule>
    <cfRule type="expression" dxfId="2394" priority="2830">
      <formula>IF(RIGHT(TEXT(Y846,"0.#"),1)=".",TRUE,FALSE)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8">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4:AO940">
    <cfRule type="expression" dxfId="1971" priority="2079">
      <formula>IF(AND(AL914&gt;=0, RIGHT(TEXT(AL914,"0.#"),1)&lt;&gt;"."),TRUE,FALSE)</formula>
    </cfRule>
    <cfRule type="expression" dxfId="1970" priority="2080">
      <formula>IF(AND(AL914&gt;=0, RIGHT(TEXT(AL914,"0.#"),1)="."),TRUE,FALSE)</formula>
    </cfRule>
    <cfRule type="expression" dxfId="1969" priority="2081">
      <formula>IF(AND(AL914&lt;0, RIGHT(TEXT(AL914,"0.#"),1)&lt;&gt;"."),TRUE,FALSE)</formula>
    </cfRule>
    <cfRule type="expression" dxfId="1968" priority="2082">
      <formula>IF(AND(AL914&lt;0, RIGHT(TEXT(AL914,"0.#"),1)="."),TRUE,FALSE)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845">
    <cfRule type="expression" dxfId="715" priority="11">
      <formula>IF(RIGHT(TEXT(Y845,"0.#"),1)=".",FALSE,TRUE)</formula>
    </cfRule>
    <cfRule type="expression" dxfId="714" priority="12">
      <formula>IF(RIGHT(TEXT(Y845,"0.#"),1)=".",TRUE,FALSE)</formula>
    </cfRule>
  </conditionalFormatting>
  <conditionalFormatting sqref="AL845:AO845">
    <cfRule type="expression" dxfId="713" priority="13">
      <formula>IF(AND(AL845&gt;=0, RIGHT(TEXT(AL845,"0.#"),1)&lt;&gt;"."),TRUE,FALSE)</formula>
    </cfRule>
    <cfRule type="expression" dxfId="712" priority="14">
      <formula>IF(AND(AL845&gt;=0, RIGHT(TEXT(AL845,"0.#"),1)="."),TRUE,FALSE)</formula>
    </cfRule>
    <cfRule type="expression" dxfId="711" priority="15">
      <formula>IF(AND(AL845&lt;0, RIGHT(TEXT(AL845,"0.#"),1)&lt;&gt;"."),TRUE,FALSE)</formula>
    </cfRule>
    <cfRule type="expression" dxfId="710" priority="16">
      <formula>IF(AND(AL845&lt;0, RIGHT(TEXT(AL845,"0.#"),1)="."),TRUE,FALSE)</formula>
    </cfRule>
  </conditionalFormatting>
  <conditionalFormatting sqref="Y879">
    <cfRule type="expression" dxfId="709" priority="5">
      <formula>IF(RIGHT(TEXT(Y879,"0.#"),1)=".",FALSE,TRUE)</formula>
    </cfRule>
    <cfRule type="expression" dxfId="708" priority="6">
      <formula>IF(RIGHT(TEXT(Y879,"0.#"),1)=".",TRUE,FALSE)</formula>
    </cfRule>
  </conditionalFormatting>
  <conditionalFormatting sqref="AL879:AO879">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7" max="49" man="1"/>
    <brk id="747" max="49" man="1"/>
    <brk id="908"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c r="A38" s="13"/>
      <c r="B38" s="13"/>
      <c r="F38" s="13"/>
      <c r="G38" s="19"/>
      <c r="K38" s="13"/>
      <c r="L38" s="13"/>
      <c r="O38" s="13"/>
      <c r="P38" s="13"/>
      <c r="Q38" s="19"/>
      <c r="T38" s="13"/>
      <c r="U38" s="32" t="s">
        <v>386</v>
      </c>
      <c r="Y38" s="32" t="s">
        <v>450</v>
      </c>
      <c r="Z38" s="32" t="s">
        <v>581</v>
      </c>
      <c r="AF38" s="30"/>
      <c r="AK38" s="51" t="str">
        <f t="shared" si="7"/>
        <v>k</v>
      </c>
    </row>
    <row r="39" spans="1:37">
      <c r="A39" s="13"/>
      <c r="B39" s="13"/>
      <c r="F39" s="13" t="str">
        <f>I37</f>
        <v>一般会計</v>
      </c>
      <c r="G39" s="19"/>
      <c r="K39" s="13"/>
      <c r="L39" s="13"/>
      <c r="O39" s="13"/>
      <c r="P39" s="13"/>
      <c r="Q39" s="19"/>
      <c r="T39" s="13"/>
      <c r="U39" s="32" t="s">
        <v>396</v>
      </c>
      <c r="Y39" s="32" t="s">
        <v>451</v>
      </c>
      <c r="Z39" s="32" t="s">
        <v>582</v>
      </c>
      <c r="AF39" s="30"/>
      <c r="AK39" s="51" t="str">
        <f t="shared" si="7"/>
        <v>l</v>
      </c>
    </row>
    <row r="40" spans="1:37">
      <c r="A40" s="13"/>
      <c r="B40" s="13"/>
      <c r="F40" s="13"/>
      <c r="G40" s="19"/>
      <c r="K40" s="13"/>
      <c r="L40" s="13"/>
      <c r="O40" s="13"/>
      <c r="P40" s="13"/>
      <c r="Q40" s="19"/>
      <c r="T40" s="13"/>
      <c r="Y40" s="32" t="s">
        <v>452</v>
      </c>
      <c r="Z40" s="32" t="s">
        <v>583</v>
      </c>
      <c r="AF40" s="30"/>
      <c r="AK40" s="51" t="str">
        <f t="shared" si="7"/>
        <v>m</v>
      </c>
    </row>
    <row r="41" spans="1:37">
      <c r="A41" s="13"/>
      <c r="B41" s="13"/>
      <c r="F41" s="13"/>
      <c r="G41" s="19"/>
      <c r="K41" s="13"/>
      <c r="L41" s="13"/>
      <c r="O41" s="13"/>
      <c r="P41" s="13"/>
      <c r="Q41" s="19"/>
      <c r="T41" s="13"/>
      <c r="Y41" s="32" t="s">
        <v>453</v>
      </c>
      <c r="Z41" s="32" t="s">
        <v>584</v>
      </c>
      <c r="AF41" s="30"/>
      <c r="AK41" s="51" t="str">
        <f t="shared" si="7"/>
        <v>n</v>
      </c>
    </row>
    <row r="42" spans="1:37">
      <c r="A42" s="13"/>
      <c r="B42" s="13"/>
      <c r="F42" s="13"/>
      <c r="G42" s="19"/>
      <c r="K42" s="13"/>
      <c r="L42" s="13"/>
      <c r="O42" s="13"/>
      <c r="P42" s="13"/>
      <c r="Q42" s="19"/>
      <c r="T42" s="13"/>
      <c r="Y42" s="32" t="s">
        <v>454</v>
      </c>
      <c r="Z42" s="32" t="s">
        <v>585</v>
      </c>
      <c r="AF42" s="30"/>
      <c r="AK42" s="51" t="str">
        <f t="shared" si="7"/>
        <v>o</v>
      </c>
    </row>
    <row r="43" spans="1:37">
      <c r="A43" s="13"/>
      <c r="B43" s="13"/>
      <c r="F43" s="13"/>
      <c r="G43" s="19"/>
      <c r="K43" s="13"/>
      <c r="L43" s="13"/>
      <c r="O43" s="13"/>
      <c r="P43" s="13"/>
      <c r="Q43" s="19"/>
      <c r="T43" s="13"/>
      <c r="Y43" s="32" t="s">
        <v>455</v>
      </c>
      <c r="Z43" s="32" t="s">
        <v>586</v>
      </c>
      <c r="AF43" s="30"/>
      <c r="AK43" s="51" t="str">
        <f t="shared" si="7"/>
        <v>p</v>
      </c>
    </row>
    <row r="44" spans="1:37">
      <c r="A44" s="13"/>
      <c r="B44" s="13"/>
      <c r="F44" s="13"/>
      <c r="G44" s="19"/>
      <c r="K44" s="13"/>
      <c r="L44" s="13"/>
      <c r="O44" s="13"/>
      <c r="P44" s="13"/>
      <c r="Q44" s="19"/>
      <c r="T44" s="13"/>
      <c r="Y44" s="32" t="s">
        <v>456</v>
      </c>
      <c r="Z44" s="32" t="s">
        <v>587</v>
      </c>
      <c r="AF44" s="30"/>
      <c r="AK44" s="51" t="str">
        <f t="shared" si="7"/>
        <v>q</v>
      </c>
    </row>
    <row r="45" spans="1:37">
      <c r="A45" s="13"/>
      <c r="B45" s="13"/>
      <c r="F45" s="13"/>
      <c r="G45" s="19"/>
      <c r="K45" s="13"/>
      <c r="L45" s="13"/>
      <c r="O45" s="13"/>
      <c r="P45" s="13"/>
      <c r="Q45" s="19"/>
      <c r="T45" s="13"/>
      <c r="Y45" s="32" t="s">
        <v>457</v>
      </c>
      <c r="Z45" s="32" t="s">
        <v>588</v>
      </c>
      <c r="AF45" s="30"/>
      <c r="AK45" s="51" t="str">
        <f t="shared" si="7"/>
        <v>r</v>
      </c>
    </row>
    <row r="46" spans="1:37">
      <c r="A46" s="13"/>
      <c r="B46" s="13"/>
      <c r="F46" s="13"/>
      <c r="G46" s="19"/>
      <c r="K46" s="13"/>
      <c r="L46" s="13"/>
      <c r="O46" s="13"/>
      <c r="P46" s="13"/>
      <c r="Q46" s="19"/>
      <c r="T46" s="13"/>
      <c r="Y46" s="32" t="s">
        <v>458</v>
      </c>
      <c r="Z46" s="32" t="s">
        <v>589</v>
      </c>
      <c r="AF46" s="30"/>
      <c r="AK46" s="51" t="str">
        <f t="shared" si="7"/>
        <v>s</v>
      </c>
    </row>
    <row r="47" spans="1:37">
      <c r="A47" s="13"/>
      <c r="B47" s="13"/>
      <c r="F47" s="13"/>
      <c r="G47" s="19"/>
      <c r="K47" s="13"/>
      <c r="L47" s="13"/>
      <c r="O47" s="13"/>
      <c r="P47" s="13"/>
      <c r="Q47" s="19"/>
      <c r="T47" s="13"/>
      <c r="Y47" s="32" t="s">
        <v>459</v>
      </c>
      <c r="Z47" s="32" t="s">
        <v>590</v>
      </c>
      <c r="AF47" s="30"/>
      <c r="AK47" s="51" t="str">
        <f t="shared" si="7"/>
        <v>t</v>
      </c>
    </row>
    <row r="48" spans="1:37">
      <c r="A48" s="13"/>
      <c r="B48" s="13"/>
      <c r="F48" s="13"/>
      <c r="G48" s="19"/>
      <c r="K48" s="13"/>
      <c r="L48" s="13"/>
      <c r="O48" s="13"/>
      <c r="P48" s="13"/>
      <c r="Q48" s="19"/>
      <c r="T48" s="13"/>
      <c r="Y48" s="32" t="s">
        <v>460</v>
      </c>
      <c r="Z48" s="32" t="s">
        <v>591</v>
      </c>
      <c r="AF48" s="30"/>
      <c r="AK48" s="51" t="str">
        <f t="shared" si="7"/>
        <v>u</v>
      </c>
    </row>
    <row r="49" spans="1:37">
      <c r="A49" s="13"/>
      <c r="B49" s="13"/>
      <c r="F49" s="13"/>
      <c r="G49" s="19"/>
      <c r="K49" s="13"/>
      <c r="L49" s="13"/>
      <c r="O49" s="13"/>
      <c r="P49" s="13"/>
      <c r="Q49" s="19"/>
      <c r="T49" s="13"/>
      <c r="Y49" s="32" t="s">
        <v>461</v>
      </c>
      <c r="Z49" s="32" t="s">
        <v>592</v>
      </c>
      <c r="AF49" s="30"/>
      <c r="AK49" s="51" t="str">
        <f t="shared" si="7"/>
        <v>v</v>
      </c>
    </row>
    <row r="50" spans="1:37">
      <c r="A50" s="13"/>
      <c r="B50" s="13"/>
      <c r="F50" s="13"/>
      <c r="G50" s="19"/>
      <c r="K50" s="13"/>
      <c r="L50" s="13"/>
      <c r="O50" s="13"/>
      <c r="P50" s="13"/>
      <c r="Q50" s="19"/>
      <c r="T50" s="13"/>
      <c r="Y50" s="32" t="s">
        <v>462</v>
      </c>
      <c r="Z50" s="32" t="s">
        <v>593</v>
      </c>
      <c r="AF50" s="30"/>
    </row>
    <row r="51" spans="1:37">
      <c r="A51" s="13"/>
      <c r="B51" s="13"/>
      <c r="F51" s="13"/>
      <c r="G51" s="19"/>
      <c r="K51" s="13"/>
      <c r="L51" s="13"/>
      <c r="O51" s="13"/>
      <c r="P51" s="13"/>
      <c r="Q51" s="19"/>
      <c r="T51" s="13"/>
      <c r="Y51" s="32" t="s">
        <v>463</v>
      </c>
      <c r="Z51" s="32" t="s">
        <v>594</v>
      </c>
      <c r="AF51" s="30"/>
    </row>
    <row r="52" spans="1:37">
      <c r="A52" s="13"/>
      <c r="B52" s="13"/>
      <c r="F52" s="13"/>
      <c r="G52" s="19"/>
      <c r="K52" s="13"/>
      <c r="L52" s="13"/>
      <c r="O52" s="13"/>
      <c r="P52" s="13"/>
      <c r="Q52" s="19"/>
      <c r="T52" s="13"/>
      <c r="Y52" s="32" t="s">
        <v>464</v>
      </c>
      <c r="Z52" s="32" t="s">
        <v>595</v>
      </c>
      <c r="AF52" s="30"/>
    </row>
    <row r="53" spans="1:37">
      <c r="A53" s="13"/>
      <c r="B53" s="13"/>
      <c r="F53" s="13"/>
      <c r="G53" s="19"/>
      <c r="K53" s="13"/>
      <c r="L53" s="13"/>
      <c r="O53" s="13"/>
      <c r="P53" s="13"/>
      <c r="Q53" s="19"/>
      <c r="T53" s="13"/>
      <c r="Y53" s="32" t="s">
        <v>465</v>
      </c>
      <c r="Z53" s="32" t="s">
        <v>596</v>
      </c>
      <c r="AF53" s="30"/>
    </row>
    <row r="54" spans="1:37">
      <c r="A54" s="13"/>
      <c r="B54" s="13"/>
      <c r="F54" s="13"/>
      <c r="G54" s="19"/>
      <c r="K54" s="13"/>
      <c r="L54" s="13"/>
      <c r="O54" s="13"/>
      <c r="P54" s="20"/>
      <c r="Q54" s="19"/>
      <c r="T54" s="13"/>
      <c r="Y54" s="32" t="s">
        <v>466</v>
      </c>
      <c r="Z54" s="32" t="s">
        <v>597</v>
      </c>
      <c r="AF54" s="30"/>
    </row>
    <row r="55" spans="1:37">
      <c r="A55" s="13"/>
      <c r="B55" s="13"/>
      <c r="F55" s="13"/>
      <c r="G55" s="19"/>
      <c r="K55" s="13"/>
      <c r="L55" s="13"/>
      <c r="O55" s="13"/>
      <c r="P55" s="13"/>
      <c r="Q55" s="19"/>
      <c r="T55" s="13"/>
      <c r="Y55" s="32" t="s">
        <v>467</v>
      </c>
      <c r="Z55" s="32" t="s">
        <v>598</v>
      </c>
      <c r="AF55" s="30"/>
    </row>
    <row r="56" spans="1:37">
      <c r="A56" s="13"/>
      <c r="B56" s="13"/>
      <c r="F56" s="13"/>
      <c r="G56" s="19"/>
      <c r="K56" s="13"/>
      <c r="L56" s="13"/>
      <c r="O56" s="13"/>
      <c r="P56" s="13"/>
      <c r="Q56" s="19"/>
      <c r="T56" s="13"/>
      <c r="Y56" s="32" t="s">
        <v>468</v>
      </c>
      <c r="Z56" s="32" t="s">
        <v>599</v>
      </c>
      <c r="AF56" s="30"/>
    </row>
    <row r="57" spans="1:37">
      <c r="A57" s="13"/>
      <c r="B57" s="13"/>
      <c r="F57" s="13"/>
      <c r="G57" s="19"/>
      <c r="K57" s="13"/>
      <c r="L57" s="13"/>
      <c r="O57" s="13"/>
      <c r="P57" s="13"/>
      <c r="Q57" s="19"/>
      <c r="T57" s="13"/>
      <c r="Y57" s="32" t="s">
        <v>469</v>
      </c>
      <c r="Z57" s="32" t="s">
        <v>600</v>
      </c>
      <c r="AF57" s="30"/>
    </row>
    <row r="58" spans="1:37">
      <c r="A58" s="13"/>
      <c r="B58" s="13"/>
      <c r="F58" s="13"/>
      <c r="G58" s="19"/>
      <c r="K58" s="13"/>
      <c r="L58" s="13"/>
      <c r="O58" s="13"/>
      <c r="P58" s="13"/>
      <c r="Q58" s="19"/>
      <c r="T58" s="13"/>
      <c r="Y58" s="32" t="s">
        <v>470</v>
      </c>
      <c r="Z58" s="32" t="s">
        <v>601</v>
      </c>
      <c r="AF58" s="30"/>
    </row>
    <row r="59" spans="1:37">
      <c r="A59" s="13"/>
      <c r="B59" s="13"/>
      <c r="F59" s="13"/>
      <c r="G59" s="19"/>
      <c r="K59" s="13"/>
      <c r="L59" s="13"/>
      <c r="O59" s="13"/>
      <c r="P59" s="13"/>
      <c r="Q59" s="19"/>
      <c r="T59" s="13"/>
      <c r="Y59" s="32" t="s">
        <v>471</v>
      </c>
      <c r="Z59" s="32" t="s">
        <v>602</v>
      </c>
      <c r="AF59" s="30"/>
    </row>
    <row r="60" spans="1:37">
      <c r="A60" s="13"/>
      <c r="B60" s="13"/>
      <c r="F60" s="13"/>
      <c r="G60" s="19"/>
      <c r="K60" s="13"/>
      <c r="L60" s="13"/>
      <c r="O60" s="13"/>
      <c r="P60" s="13"/>
      <c r="Q60" s="19"/>
      <c r="T60" s="13"/>
      <c r="Y60" s="32" t="s">
        <v>472</v>
      </c>
      <c r="Z60" s="32" t="s">
        <v>603</v>
      </c>
      <c r="AF60" s="30"/>
    </row>
    <row r="61" spans="1:37">
      <c r="A61" s="13"/>
      <c r="B61" s="13"/>
      <c r="F61" s="13"/>
      <c r="G61" s="19"/>
      <c r="K61" s="13"/>
      <c r="L61" s="13"/>
      <c r="O61" s="13"/>
      <c r="P61" s="13"/>
      <c r="Q61" s="19"/>
      <c r="T61" s="13"/>
      <c r="Y61" s="32" t="s">
        <v>473</v>
      </c>
      <c r="Z61" s="32" t="s">
        <v>604</v>
      </c>
      <c r="AF61" s="30"/>
    </row>
    <row r="62" spans="1:37">
      <c r="A62" s="13"/>
      <c r="B62" s="13"/>
      <c r="F62" s="13"/>
      <c r="G62" s="19"/>
      <c r="K62" s="13"/>
      <c r="L62" s="13"/>
      <c r="O62" s="13"/>
      <c r="P62" s="13"/>
      <c r="Q62" s="19"/>
      <c r="T62" s="13"/>
      <c r="Y62" s="32" t="s">
        <v>474</v>
      </c>
      <c r="Z62" s="32" t="s">
        <v>605</v>
      </c>
      <c r="AF62" s="30"/>
    </row>
    <row r="63" spans="1:37">
      <c r="A63" s="13"/>
      <c r="B63" s="13"/>
      <c r="F63" s="13"/>
      <c r="G63" s="19"/>
      <c r="K63" s="13"/>
      <c r="L63" s="13"/>
      <c r="O63" s="13"/>
      <c r="P63" s="13"/>
      <c r="Q63" s="19"/>
      <c r="T63" s="13"/>
      <c r="Y63" s="32" t="s">
        <v>475</v>
      </c>
      <c r="Z63" s="32" t="s">
        <v>606</v>
      </c>
      <c r="AF63" s="30"/>
    </row>
    <row r="64" spans="1:37">
      <c r="A64" s="13"/>
      <c r="B64" s="13"/>
      <c r="F64" s="13"/>
      <c r="G64" s="19"/>
      <c r="K64" s="13"/>
      <c r="L64" s="13"/>
      <c r="O64" s="13"/>
      <c r="P64" s="13"/>
      <c r="Q64" s="19"/>
      <c r="T64" s="13"/>
      <c r="Y64" s="32" t="s">
        <v>476</v>
      </c>
      <c r="Z64" s="32" t="s">
        <v>607</v>
      </c>
      <c r="AF64" s="30"/>
    </row>
    <row r="65" spans="1:32">
      <c r="A65" s="13"/>
      <c r="B65" s="13"/>
      <c r="F65" s="13"/>
      <c r="G65" s="19"/>
      <c r="K65" s="13"/>
      <c r="L65" s="13"/>
      <c r="O65" s="13"/>
      <c r="P65" s="13"/>
      <c r="Q65" s="19"/>
      <c r="T65" s="13"/>
      <c r="Y65" s="32" t="s">
        <v>477</v>
      </c>
      <c r="Z65" s="32" t="s">
        <v>608</v>
      </c>
      <c r="AF65" s="30"/>
    </row>
    <row r="66" spans="1:32">
      <c r="A66" s="13"/>
      <c r="B66" s="13"/>
      <c r="F66" s="13"/>
      <c r="G66" s="19"/>
      <c r="K66" s="13"/>
      <c r="L66" s="13"/>
      <c r="O66" s="13"/>
      <c r="P66" s="13"/>
      <c r="Q66" s="19"/>
      <c r="T66" s="13"/>
      <c r="Y66" s="32" t="s">
        <v>71</v>
      </c>
      <c r="Z66" s="32" t="s">
        <v>609</v>
      </c>
      <c r="AF66" s="30"/>
    </row>
    <row r="67" spans="1:32">
      <c r="A67" s="13"/>
      <c r="B67" s="13"/>
      <c r="F67" s="13"/>
      <c r="G67" s="19"/>
      <c r="K67" s="13"/>
      <c r="L67" s="13"/>
      <c r="O67" s="13"/>
      <c r="P67" s="13"/>
      <c r="Q67" s="19"/>
      <c r="T67" s="13"/>
      <c r="Y67" s="32" t="s">
        <v>478</v>
      </c>
      <c r="Z67" s="32" t="s">
        <v>610</v>
      </c>
      <c r="AF67" s="30"/>
    </row>
    <row r="68" spans="1:32">
      <c r="A68" s="13"/>
      <c r="B68" s="13"/>
      <c r="F68" s="13"/>
      <c r="G68" s="19"/>
      <c r="K68" s="13"/>
      <c r="L68" s="13"/>
      <c r="O68" s="13"/>
      <c r="P68" s="13"/>
      <c r="Q68" s="19"/>
      <c r="T68" s="13"/>
      <c r="Y68" s="32" t="s">
        <v>479</v>
      </c>
      <c r="Z68" s="32" t="s">
        <v>611</v>
      </c>
      <c r="AF68" s="30"/>
    </row>
    <row r="69" spans="1:32">
      <c r="A69" s="13"/>
      <c r="B69" s="13"/>
      <c r="F69" s="13"/>
      <c r="G69" s="19"/>
      <c r="K69" s="13"/>
      <c r="L69" s="13"/>
      <c r="O69" s="13"/>
      <c r="P69" s="13"/>
      <c r="Q69" s="19"/>
      <c r="T69" s="13"/>
      <c r="Y69" s="32" t="s">
        <v>480</v>
      </c>
      <c r="Z69" s="32" t="s">
        <v>612</v>
      </c>
      <c r="AF69" s="30"/>
    </row>
    <row r="70" spans="1:32">
      <c r="A70" s="13"/>
      <c r="B70" s="13"/>
      <c r="Y70" s="32" t="s">
        <v>481</v>
      </c>
      <c r="Z70" s="32" t="s">
        <v>613</v>
      </c>
    </row>
    <row r="71" spans="1:32">
      <c r="Y71" s="32" t="s">
        <v>482</v>
      </c>
      <c r="Z71" s="32" t="s">
        <v>614</v>
      </c>
    </row>
    <row r="72" spans="1:32">
      <c r="Y72" s="32" t="s">
        <v>483</v>
      </c>
      <c r="Z72" s="32" t="s">
        <v>615</v>
      </c>
    </row>
    <row r="73" spans="1:32">
      <c r="Y73" s="32" t="s">
        <v>484</v>
      </c>
      <c r="Z73" s="32" t="s">
        <v>616</v>
      </c>
    </row>
    <row r="74" spans="1:32">
      <c r="Y74" s="32" t="s">
        <v>485</v>
      </c>
      <c r="Z74" s="32" t="s">
        <v>617</v>
      </c>
    </row>
    <row r="75" spans="1:32">
      <c r="Y75" s="32" t="s">
        <v>486</v>
      </c>
      <c r="Z75" s="32" t="s">
        <v>618</v>
      </c>
    </row>
    <row r="76" spans="1:32">
      <c r="Y76" s="32" t="s">
        <v>487</v>
      </c>
      <c r="Z76" s="32" t="s">
        <v>619</v>
      </c>
    </row>
    <row r="77" spans="1:32">
      <c r="Y77" s="32" t="s">
        <v>488</v>
      </c>
      <c r="Z77" s="32" t="s">
        <v>620</v>
      </c>
    </row>
    <row r="78" spans="1:32">
      <c r="Y78" s="32" t="s">
        <v>489</v>
      </c>
      <c r="Z78" s="32" t="s">
        <v>621</v>
      </c>
    </row>
    <row r="79" spans="1:32">
      <c r="Y79" s="32" t="s">
        <v>490</v>
      </c>
      <c r="Z79" s="32" t="s">
        <v>622</v>
      </c>
    </row>
    <row r="80" spans="1:32">
      <c r="Y80" s="32" t="s">
        <v>491</v>
      </c>
      <c r="Z80" s="32" t="s">
        <v>623</v>
      </c>
    </row>
    <row r="81" spans="25:26">
      <c r="Y81" s="32" t="s">
        <v>492</v>
      </c>
      <c r="Z81" s="32" t="s">
        <v>624</v>
      </c>
    </row>
    <row r="82" spans="25:26">
      <c r="Y82" s="32" t="s">
        <v>493</v>
      </c>
      <c r="Z82" s="32" t="s">
        <v>625</v>
      </c>
    </row>
    <row r="83" spans="25:26">
      <c r="Y83" s="32" t="s">
        <v>494</v>
      </c>
      <c r="Z83" s="32" t="s">
        <v>626</v>
      </c>
    </row>
    <row r="84" spans="25:26">
      <c r="Y84" s="32" t="s">
        <v>495</v>
      </c>
      <c r="Z84" s="32" t="s">
        <v>627</v>
      </c>
    </row>
    <row r="85" spans="25:26">
      <c r="Y85" s="32" t="s">
        <v>496</v>
      </c>
      <c r="Z85" s="32" t="s">
        <v>628</v>
      </c>
    </row>
    <row r="86" spans="25:26">
      <c r="Y86" s="32" t="s">
        <v>497</v>
      </c>
      <c r="Z86" s="32" t="s">
        <v>629</v>
      </c>
    </row>
    <row r="87" spans="25:26">
      <c r="Y87" s="32" t="s">
        <v>498</v>
      </c>
      <c r="Z87" s="32" t="s">
        <v>630</v>
      </c>
    </row>
    <row r="88" spans="25:26">
      <c r="Y88" s="32" t="s">
        <v>499</v>
      </c>
      <c r="Z88" s="32" t="s">
        <v>631</v>
      </c>
    </row>
    <row r="89" spans="25:26">
      <c r="Y89" s="32" t="s">
        <v>500</v>
      </c>
      <c r="Z89" s="32" t="s">
        <v>632</v>
      </c>
    </row>
    <row r="90" spans="25:26">
      <c r="Y90" s="32" t="s">
        <v>501</v>
      </c>
      <c r="Z90" s="32" t="s">
        <v>633</v>
      </c>
    </row>
    <row r="91" spans="25:26">
      <c r="Y91" s="32" t="s">
        <v>502</v>
      </c>
      <c r="Z91" s="32" t="s">
        <v>634</v>
      </c>
    </row>
    <row r="92" spans="25:26">
      <c r="Y92" s="32" t="s">
        <v>503</v>
      </c>
      <c r="Z92" s="32" t="s">
        <v>635</v>
      </c>
    </row>
    <row r="93" spans="25:26">
      <c r="Y93" s="32" t="s">
        <v>504</v>
      </c>
      <c r="Z93" s="32" t="s">
        <v>636</v>
      </c>
    </row>
    <row r="94" spans="25:26">
      <c r="Y94" s="32" t="s">
        <v>505</v>
      </c>
      <c r="Z94" s="32" t="s">
        <v>637</v>
      </c>
    </row>
    <row r="95" spans="25:26">
      <c r="Y95" s="32" t="s">
        <v>506</v>
      </c>
      <c r="Z95" s="32" t="s">
        <v>638</v>
      </c>
    </row>
    <row r="96" spans="25:26">
      <c r="Y96" s="32" t="s">
        <v>408</v>
      </c>
      <c r="Z96" s="32" t="s">
        <v>639</v>
      </c>
    </row>
    <row r="97" spans="25:26">
      <c r="Y97" s="32" t="s">
        <v>507</v>
      </c>
      <c r="Z97" s="32" t="s">
        <v>640</v>
      </c>
    </row>
    <row r="98" spans="25:26">
      <c r="Y98" s="32" t="s">
        <v>508</v>
      </c>
      <c r="Z98" s="32" t="s">
        <v>641</v>
      </c>
    </row>
    <row r="99" spans="25:26">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1" t="s">
        <v>348</v>
      </c>
      <c r="B2" s="512"/>
      <c r="C2" s="512"/>
      <c r="D2" s="512"/>
      <c r="E2" s="512"/>
      <c r="F2" s="513"/>
      <c r="G2" s="797" t="s">
        <v>146</v>
      </c>
      <c r="H2" s="782"/>
      <c r="I2" s="782"/>
      <c r="J2" s="782"/>
      <c r="K2" s="782"/>
      <c r="L2" s="782"/>
      <c r="M2" s="782"/>
      <c r="N2" s="782"/>
      <c r="O2" s="783"/>
      <c r="P2" s="781" t="s">
        <v>59</v>
      </c>
      <c r="Q2" s="782"/>
      <c r="R2" s="782"/>
      <c r="S2" s="782"/>
      <c r="T2" s="782"/>
      <c r="U2" s="782"/>
      <c r="V2" s="782"/>
      <c r="W2" s="782"/>
      <c r="X2" s="783"/>
      <c r="Y2" s="1008"/>
      <c r="Z2" s="409"/>
      <c r="AA2" s="410"/>
      <c r="AB2" s="1012" t="s">
        <v>11</v>
      </c>
      <c r="AC2" s="1013"/>
      <c r="AD2" s="1014"/>
      <c r="AE2" s="1000" t="s">
        <v>388</v>
      </c>
      <c r="AF2" s="1000"/>
      <c r="AG2" s="1000"/>
      <c r="AH2" s="1000"/>
      <c r="AI2" s="1000" t="s">
        <v>410</v>
      </c>
      <c r="AJ2" s="1000"/>
      <c r="AK2" s="1000"/>
      <c r="AL2" s="457"/>
      <c r="AM2" s="1000" t="s">
        <v>507</v>
      </c>
      <c r="AN2" s="1000"/>
      <c r="AO2" s="1000"/>
      <c r="AP2" s="457"/>
      <c r="AQ2" s="215" t="s">
        <v>232</v>
      </c>
      <c r="AR2" s="199"/>
      <c r="AS2" s="199"/>
      <c r="AT2" s="200"/>
      <c r="AU2" s="369" t="s">
        <v>134</v>
      </c>
      <c r="AV2" s="369"/>
      <c r="AW2" s="369"/>
      <c r="AX2" s="370"/>
      <c r="AY2" s="34">
        <f>COUNTA($G$4)</f>
        <v>0</v>
      </c>
    </row>
    <row r="3" spans="1:51" ht="18.75" customHeight="1">
      <c r="A3" s="511"/>
      <c r="B3" s="512"/>
      <c r="C3" s="512"/>
      <c r="D3" s="512"/>
      <c r="E3" s="512"/>
      <c r="F3" s="513"/>
      <c r="G3" s="566"/>
      <c r="H3" s="375"/>
      <c r="I3" s="375"/>
      <c r="J3" s="375"/>
      <c r="K3" s="375"/>
      <c r="L3" s="375"/>
      <c r="M3" s="375"/>
      <c r="N3" s="375"/>
      <c r="O3" s="567"/>
      <c r="P3" s="579"/>
      <c r="Q3" s="375"/>
      <c r="R3" s="375"/>
      <c r="S3" s="375"/>
      <c r="T3" s="375"/>
      <c r="U3" s="375"/>
      <c r="V3" s="375"/>
      <c r="W3" s="375"/>
      <c r="X3" s="567"/>
      <c r="Y3" s="1009"/>
      <c r="Z3" s="1010"/>
      <c r="AA3" s="1011"/>
      <c r="AB3" s="1015"/>
      <c r="AC3" s="1016"/>
      <c r="AD3" s="101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4"/>
      <c r="B4" s="512"/>
      <c r="C4" s="512"/>
      <c r="D4" s="512"/>
      <c r="E4" s="512"/>
      <c r="F4" s="513"/>
      <c r="G4" s="539"/>
      <c r="H4" s="1018"/>
      <c r="I4" s="1018"/>
      <c r="J4" s="1018"/>
      <c r="K4" s="1018"/>
      <c r="L4" s="1018"/>
      <c r="M4" s="1018"/>
      <c r="N4" s="1018"/>
      <c r="O4" s="1019"/>
      <c r="P4" s="191"/>
      <c r="Q4" s="1026"/>
      <c r="R4" s="1026"/>
      <c r="S4" s="1026"/>
      <c r="T4" s="1026"/>
      <c r="U4" s="1026"/>
      <c r="V4" s="1026"/>
      <c r="W4" s="1026"/>
      <c r="X4" s="1027"/>
      <c r="Y4" s="1004" t="s">
        <v>12</v>
      </c>
      <c r="Z4" s="1005"/>
      <c r="AA4" s="1006"/>
      <c r="AB4" s="550"/>
      <c r="AC4" s="1007"/>
      <c r="AD4" s="100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3" t="s">
        <v>54</v>
      </c>
      <c r="Z5" s="1001"/>
      <c r="AA5" s="1002"/>
      <c r="AB5" s="521"/>
      <c r="AC5" s="1003"/>
      <c r="AD5" s="100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180</v>
      </c>
      <c r="AC6" s="1033"/>
      <c r="AD6" s="103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9" t="s">
        <v>378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c r="A9" s="511" t="s">
        <v>348</v>
      </c>
      <c r="B9" s="512"/>
      <c r="C9" s="512"/>
      <c r="D9" s="512"/>
      <c r="E9" s="512"/>
      <c r="F9" s="513"/>
      <c r="G9" s="797" t="s">
        <v>146</v>
      </c>
      <c r="H9" s="782"/>
      <c r="I9" s="782"/>
      <c r="J9" s="782"/>
      <c r="K9" s="782"/>
      <c r="L9" s="782"/>
      <c r="M9" s="782"/>
      <c r="N9" s="782"/>
      <c r="O9" s="783"/>
      <c r="P9" s="781" t="s">
        <v>59</v>
      </c>
      <c r="Q9" s="782"/>
      <c r="R9" s="782"/>
      <c r="S9" s="782"/>
      <c r="T9" s="782"/>
      <c r="U9" s="782"/>
      <c r="V9" s="782"/>
      <c r="W9" s="782"/>
      <c r="X9" s="783"/>
      <c r="Y9" s="1008"/>
      <c r="Z9" s="409"/>
      <c r="AA9" s="410"/>
      <c r="AB9" s="1012" t="s">
        <v>11</v>
      </c>
      <c r="AC9" s="1013"/>
      <c r="AD9" s="1014"/>
      <c r="AE9" s="1000" t="s">
        <v>388</v>
      </c>
      <c r="AF9" s="1000"/>
      <c r="AG9" s="1000"/>
      <c r="AH9" s="1000"/>
      <c r="AI9" s="1000" t="s">
        <v>410</v>
      </c>
      <c r="AJ9" s="1000"/>
      <c r="AK9" s="1000"/>
      <c r="AL9" s="457"/>
      <c r="AM9" s="1000" t="s">
        <v>507</v>
      </c>
      <c r="AN9" s="1000"/>
      <c r="AO9" s="1000"/>
      <c r="AP9" s="457"/>
      <c r="AQ9" s="215" t="s">
        <v>232</v>
      </c>
      <c r="AR9" s="199"/>
      <c r="AS9" s="199"/>
      <c r="AT9" s="200"/>
      <c r="AU9" s="369" t="s">
        <v>134</v>
      </c>
      <c r="AV9" s="369"/>
      <c r="AW9" s="369"/>
      <c r="AX9" s="370"/>
      <c r="AY9" s="34">
        <f>COUNTA($G$11)</f>
        <v>0</v>
      </c>
    </row>
    <row r="10" spans="1:51" ht="18.75" customHeight="1">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9"/>
      <c r="Z10" s="1010"/>
      <c r="AA10" s="1011"/>
      <c r="AB10" s="1015"/>
      <c r="AC10" s="1016"/>
      <c r="AD10" s="101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4"/>
      <c r="B11" s="512"/>
      <c r="C11" s="512"/>
      <c r="D11" s="512"/>
      <c r="E11" s="512"/>
      <c r="F11" s="513"/>
      <c r="G11" s="539"/>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50"/>
      <c r="AC11" s="1007"/>
      <c r="AD11" s="100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1"/>
      <c r="AC12" s="1003"/>
      <c r="AD12" s="100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0"/>
      <c r="B13" s="651"/>
      <c r="C13" s="651"/>
      <c r="D13" s="651"/>
      <c r="E13" s="651"/>
      <c r="F13" s="652"/>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180</v>
      </c>
      <c r="AC13" s="1033"/>
      <c r="AD13" s="103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9" t="s">
        <v>378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c r="A16" s="511" t="s">
        <v>348</v>
      </c>
      <c r="B16" s="512"/>
      <c r="C16" s="512"/>
      <c r="D16" s="512"/>
      <c r="E16" s="512"/>
      <c r="F16" s="513"/>
      <c r="G16" s="797" t="s">
        <v>146</v>
      </c>
      <c r="H16" s="782"/>
      <c r="I16" s="782"/>
      <c r="J16" s="782"/>
      <c r="K16" s="782"/>
      <c r="L16" s="782"/>
      <c r="M16" s="782"/>
      <c r="N16" s="782"/>
      <c r="O16" s="783"/>
      <c r="P16" s="781" t="s">
        <v>59</v>
      </c>
      <c r="Q16" s="782"/>
      <c r="R16" s="782"/>
      <c r="S16" s="782"/>
      <c r="T16" s="782"/>
      <c r="U16" s="782"/>
      <c r="V16" s="782"/>
      <c r="W16" s="782"/>
      <c r="X16" s="783"/>
      <c r="Y16" s="1008"/>
      <c r="Z16" s="409"/>
      <c r="AA16" s="410"/>
      <c r="AB16" s="1012" t="s">
        <v>11</v>
      </c>
      <c r="AC16" s="1013"/>
      <c r="AD16" s="1014"/>
      <c r="AE16" s="1000" t="s">
        <v>388</v>
      </c>
      <c r="AF16" s="1000"/>
      <c r="AG16" s="1000"/>
      <c r="AH16" s="1000"/>
      <c r="AI16" s="1000" t="s">
        <v>410</v>
      </c>
      <c r="AJ16" s="1000"/>
      <c r="AK16" s="1000"/>
      <c r="AL16" s="457"/>
      <c r="AM16" s="1000" t="s">
        <v>507</v>
      </c>
      <c r="AN16" s="1000"/>
      <c r="AO16" s="1000"/>
      <c r="AP16" s="457"/>
      <c r="AQ16" s="215" t="s">
        <v>232</v>
      </c>
      <c r="AR16" s="199"/>
      <c r="AS16" s="199"/>
      <c r="AT16" s="200"/>
      <c r="AU16" s="369" t="s">
        <v>134</v>
      </c>
      <c r="AV16" s="369"/>
      <c r="AW16" s="369"/>
      <c r="AX16" s="370"/>
      <c r="AY16" s="34">
        <f>COUNTA($G$18)</f>
        <v>0</v>
      </c>
    </row>
    <row r="17" spans="1:51" ht="18.75" customHeight="1">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9"/>
      <c r="Z17" s="1010"/>
      <c r="AA17" s="1011"/>
      <c r="AB17" s="1015"/>
      <c r="AC17" s="1016"/>
      <c r="AD17" s="101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4"/>
      <c r="B18" s="512"/>
      <c r="C18" s="512"/>
      <c r="D18" s="512"/>
      <c r="E18" s="512"/>
      <c r="F18" s="513"/>
      <c r="G18" s="539"/>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50"/>
      <c r="AC18" s="1007"/>
      <c r="AD18" s="100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1"/>
      <c r="AC19" s="1003"/>
      <c r="AD19" s="100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0"/>
      <c r="B20" s="651"/>
      <c r="C20" s="651"/>
      <c r="D20" s="651"/>
      <c r="E20" s="651"/>
      <c r="F20" s="652"/>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180</v>
      </c>
      <c r="AC20" s="1033"/>
      <c r="AD20" s="103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9" t="s">
        <v>378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c r="A23" s="511" t="s">
        <v>348</v>
      </c>
      <c r="B23" s="512"/>
      <c r="C23" s="512"/>
      <c r="D23" s="512"/>
      <c r="E23" s="512"/>
      <c r="F23" s="513"/>
      <c r="G23" s="797" t="s">
        <v>146</v>
      </c>
      <c r="H23" s="782"/>
      <c r="I23" s="782"/>
      <c r="J23" s="782"/>
      <c r="K23" s="782"/>
      <c r="L23" s="782"/>
      <c r="M23" s="782"/>
      <c r="N23" s="782"/>
      <c r="O23" s="783"/>
      <c r="P23" s="781" t="s">
        <v>59</v>
      </c>
      <c r="Q23" s="782"/>
      <c r="R23" s="782"/>
      <c r="S23" s="782"/>
      <c r="T23" s="782"/>
      <c r="U23" s="782"/>
      <c r="V23" s="782"/>
      <c r="W23" s="782"/>
      <c r="X23" s="783"/>
      <c r="Y23" s="1008"/>
      <c r="Z23" s="409"/>
      <c r="AA23" s="410"/>
      <c r="AB23" s="1012" t="s">
        <v>11</v>
      </c>
      <c r="AC23" s="1013"/>
      <c r="AD23" s="1014"/>
      <c r="AE23" s="1000" t="s">
        <v>388</v>
      </c>
      <c r="AF23" s="1000"/>
      <c r="AG23" s="1000"/>
      <c r="AH23" s="1000"/>
      <c r="AI23" s="1000" t="s">
        <v>410</v>
      </c>
      <c r="AJ23" s="1000"/>
      <c r="AK23" s="1000"/>
      <c r="AL23" s="457"/>
      <c r="AM23" s="1000" t="s">
        <v>507</v>
      </c>
      <c r="AN23" s="1000"/>
      <c r="AO23" s="1000"/>
      <c r="AP23" s="457"/>
      <c r="AQ23" s="215" t="s">
        <v>232</v>
      </c>
      <c r="AR23" s="199"/>
      <c r="AS23" s="199"/>
      <c r="AT23" s="200"/>
      <c r="AU23" s="369" t="s">
        <v>134</v>
      </c>
      <c r="AV23" s="369"/>
      <c r="AW23" s="369"/>
      <c r="AX23" s="370"/>
      <c r="AY23" s="34">
        <f>COUNTA($G$25)</f>
        <v>0</v>
      </c>
    </row>
    <row r="24" spans="1:51" ht="18.75" customHeight="1">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9"/>
      <c r="Z24" s="1010"/>
      <c r="AA24" s="1011"/>
      <c r="AB24" s="1015"/>
      <c r="AC24" s="1016"/>
      <c r="AD24" s="101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4"/>
      <c r="B25" s="512"/>
      <c r="C25" s="512"/>
      <c r="D25" s="512"/>
      <c r="E25" s="512"/>
      <c r="F25" s="513"/>
      <c r="G25" s="539"/>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50"/>
      <c r="AC25" s="1007"/>
      <c r="AD25" s="100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1"/>
      <c r="AC26" s="1003"/>
      <c r="AD26" s="100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0"/>
      <c r="B27" s="651"/>
      <c r="C27" s="651"/>
      <c r="D27" s="651"/>
      <c r="E27" s="651"/>
      <c r="F27" s="652"/>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180</v>
      </c>
      <c r="AC27" s="1033"/>
      <c r="AD27" s="103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9" t="s">
        <v>378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c r="A30" s="511" t="s">
        <v>348</v>
      </c>
      <c r="B30" s="512"/>
      <c r="C30" s="512"/>
      <c r="D30" s="512"/>
      <c r="E30" s="512"/>
      <c r="F30" s="513"/>
      <c r="G30" s="797" t="s">
        <v>146</v>
      </c>
      <c r="H30" s="782"/>
      <c r="I30" s="782"/>
      <c r="J30" s="782"/>
      <c r="K30" s="782"/>
      <c r="L30" s="782"/>
      <c r="M30" s="782"/>
      <c r="N30" s="782"/>
      <c r="O30" s="783"/>
      <c r="P30" s="781" t="s">
        <v>59</v>
      </c>
      <c r="Q30" s="782"/>
      <c r="R30" s="782"/>
      <c r="S30" s="782"/>
      <c r="T30" s="782"/>
      <c r="U30" s="782"/>
      <c r="V30" s="782"/>
      <c r="W30" s="782"/>
      <c r="X30" s="783"/>
      <c r="Y30" s="1008"/>
      <c r="Z30" s="409"/>
      <c r="AA30" s="410"/>
      <c r="AB30" s="1012" t="s">
        <v>11</v>
      </c>
      <c r="AC30" s="1013"/>
      <c r="AD30" s="1014"/>
      <c r="AE30" s="1000" t="s">
        <v>388</v>
      </c>
      <c r="AF30" s="1000"/>
      <c r="AG30" s="1000"/>
      <c r="AH30" s="1000"/>
      <c r="AI30" s="1000" t="s">
        <v>410</v>
      </c>
      <c r="AJ30" s="1000"/>
      <c r="AK30" s="1000"/>
      <c r="AL30" s="457"/>
      <c r="AM30" s="1000" t="s">
        <v>507</v>
      </c>
      <c r="AN30" s="1000"/>
      <c r="AO30" s="1000"/>
      <c r="AP30" s="457"/>
      <c r="AQ30" s="215" t="s">
        <v>232</v>
      </c>
      <c r="AR30" s="199"/>
      <c r="AS30" s="199"/>
      <c r="AT30" s="200"/>
      <c r="AU30" s="369" t="s">
        <v>134</v>
      </c>
      <c r="AV30" s="369"/>
      <c r="AW30" s="369"/>
      <c r="AX30" s="370"/>
      <c r="AY30" s="34">
        <f>COUNTA($G$32)</f>
        <v>0</v>
      </c>
    </row>
    <row r="31" spans="1:51" ht="18.75" customHeight="1">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9"/>
      <c r="Z31" s="1010"/>
      <c r="AA31" s="1011"/>
      <c r="AB31" s="1015"/>
      <c r="AC31" s="1016"/>
      <c r="AD31" s="101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4"/>
      <c r="B32" s="512"/>
      <c r="C32" s="512"/>
      <c r="D32" s="512"/>
      <c r="E32" s="512"/>
      <c r="F32" s="513"/>
      <c r="G32" s="539"/>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50"/>
      <c r="AC32" s="1007"/>
      <c r="AD32" s="100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1"/>
      <c r="AC33" s="1003"/>
      <c r="AD33" s="100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0"/>
      <c r="B34" s="651"/>
      <c r="C34" s="651"/>
      <c r="D34" s="651"/>
      <c r="E34" s="651"/>
      <c r="F34" s="652"/>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180</v>
      </c>
      <c r="AC34" s="1033"/>
      <c r="AD34" s="103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9" t="s">
        <v>378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c r="A37" s="511" t="s">
        <v>348</v>
      </c>
      <c r="B37" s="512"/>
      <c r="C37" s="512"/>
      <c r="D37" s="512"/>
      <c r="E37" s="512"/>
      <c r="F37" s="513"/>
      <c r="G37" s="797" t="s">
        <v>146</v>
      </c>
      <c r="H37" s="782"/>
      <c r="I37" s="782"/>
      <c r="J37" s="782"/>
      <c r="K37" s="782"/>
      <c r="L37" s="782"/>
      <c r="M37" s="782"/>
      <c r="N37" s="782"/>
      <c r="O37" s="783"/>
      <c r="P37" s="781" t="s">
        <v>59</v>
      </c>
      <c r="Q37" s="782"/>
      <c r="R37" s="782"/>
      <c r="S37" s="782"/>
      <c r="T37" s="782"/>
      <c r="U37" s="782"/>
      <c r="V37" s="782"/>
      <c r="W37" s="782"/>
      <c r="X37" s="783"/>
      <c r="Y37" s="1008"/>
      <c r="Z37" s="409"/>
      <c r="AA37" s="410"/>
      <c r="AB37" s="1012" t="s">
        <v>11</v>
      </c>
      <c r="AC37" s="1013"/>
      <c r="AD37" s="1014"/>
      <c r="AE37" s="1000" t="s">
        <v>388</v>
      </c>
      <c r="AF37" s="1000"/>
      <c r="AG37" s="1000"/>
      <c r="AH37" s="1000"/>
      <c r="AI37" s="1000" t="s">
        <v>410</v>
      </c>
      <c r="AJ37" s="1000"/>
      <c r="AK37" s="1000"/>
      <c r="AL37" s="457"/>
      <c r="AM37" s="1000" t="s">
        <v>507</v>
      </c>
      <c r="AN37" s="1000"/>
      <c r="AO37" s="1000"/>
      <c r="AP37" s="457"/>
      <c r="AQ37" s="215" t="s">
        <v>232</v>
      </c>
      <c r="AR37" s="199"/>
      <c r="AS37" s="199"/>
      <c r="AT37" s="200"/>
      <c r="AU37" s="369" t="s">
        <v>134</v>
      </c>
      <c r="AV37" s="369"/>
      <c r="AW37" s="369"/>
      <c r="AX37" s="370"/>
      <c r="AY37" s="34">
        <f>COUNTA($G$39)</f>
        <v>0</v>
      </c>
    </row>
    <row r="38" spans="1:51" ht="18.75" customHeight="1">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9"/>
      <c r="Z38" s="1010"/>
      <c r="AA38" s="1011"/>
      <c r="AB38" s="1015"/>
      <c r="AC38" s="1016"/>
      <c r="AD38" s="101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4"/>
      <c r="B39" s="512"/>
      <c r="C39" s="512"/>
      <c r="D39" s="512"/>
      <c r="E39" s="512"/>
      <c r="F39" s="513"/>
      <c r="G39" s="539"/>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50"/>
      <c r="AC39" s="1007"/>
      <c r="AD39" s="100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1"/>
      <c r="AC40" s="1003"/>
      <c r="AD40" s="100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0"/>
      <c r="B41" s="651"/>
      <c r="C41" s="651"/>
      <c r="D41" s="651"/>
      <c r="E41" s="651"/>
      <c r="F41" s="652"/>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180</v>
      </c>
      <c r="AC41" s="1033"/>
      <c r="AD41" s="103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9" t="s">
        <v>378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c r="A44" s="511" t="s">
        <v>348</v>
      </c>
      <c r="B44" s="512"/>
      <c r="C44" s="512"/>
      <c r="D44" s="512"/>
      <c r="E44" s="512"/>
      <c r="F44" s="513"/>
      <c r="G44" s="797" t="s">
        <v>146</v>
      </c>
      <c r="H44" s="782"/>
      <c r="I44" s="782"/>
      <c r="J44" s="782"/>
      <c r="K44" s="782"/>
      <c r="L44" s="782"/>
      <c r="M44" s="782"/>
      <c r="N44" s="782"/>
      <c r="O44" s="783"/>
      <c r="P44" s="781" t="s">
        <v>59</v>
      </c>
      <c r="Q44" s="782"/>
      <c r="R44" s="782"/>
      <c r="S44" s="782"/>
      <c r="T44" s="782"/>
      <c r="U44" s="782"/>
      <c r="V44" s="782"/>
      <c r="W44" s="782"/>
      <c r="X44" s="783"/>
      <c r="Y44" s="1008"/>
      <c r="Z44" s="409"/>
      <c r="AA44" s="410"/>
      <c r="AB44" s="1012" t="s">
        <v>11</v>
      </c>
      <c r="AC44" s="1013"/>
      <c r="AD44" s="1014"/>
      <c r="AE44" s="1000" t="s">
        <v>388</v>
      </c>
      <c r="AF44" s="1000"/>
      <c r="AG44" s="1000"/>
      <c r="AH44" s="1000"/>
      <c r="AI44" s="1000" t="s">
        <v>410</v>
      </c>
      <c r="AJ44" s="1000"/>
      <c r="AK44" s="1000"/>
      <c r="AL44" s="457"/>
      <c r="AM44" s="1000" t="s">
        <v>507</v>
      </c>
      <c r="AN44" s="1000"/>
      <c r="AO44" s="1000"/>
      <c r="AP44" s="457"/>
      <c r="AQ44" s="215" t="s">
        <v>232</v>
      </c>
      <c r="AR44" s="199"/>
      <c r="AS44" s="199"/>
      <c r="AT44" s="200"/>
      <c r="AU44" s="369" t="s">
        <v>134</v>
      </c>
      <c r="AV44" s="369"/>
      <c r="AW44" s="369"/>
      <c r="AX44" s="370"/>
      <c r="AY44" s="34">
        <f>COUNTA($G$46)</f>
        <v>0</v>
      </c>
    </row>
    <row r="45" spans="1:51" ht="18.75" customHeight="1">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9"/>
      <c r="Z45" s="1010"/>
      <c r="AA45" s="1011"/>
      <c r="AB45" s="1015"/>
      <c r="AC45" s="1016"/>
      <c r="AD45" s="101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4"/>
      <c r="B46" s="512"/>
      <c r="C46" s="512"/>
      <c r="D46" s="512"/>
      <c r="E46" s="512"/>
      <c r="F46" s="513"/>
      <c r="G46" s="539"/>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50"/>
      <c r="AC46" s="1007"/>
      <c r="AD46" s="100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1"/>
      <c r="AC47" s="1003"/>
      <c r="AD47" s="100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0"/>
      <c r="B48" s="651"/>
      <c r="C48" s="651"/>
      <c r="D48" s="651"/>
      <c r="E48" s="651"/>
      <c r="F48" s="652"/>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180</v>
      </c>
      <c r="AC48" s="1033"/>
      <c r="AD48" s="103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9" t="s">
        <v>378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c r="A51" s="511" t="s">
        <v>348</v>
      </c>
      <c r="B51" s="512"/>
      <c r="C51" s="512"/>
      <c r="D51" s="512"/>
      <c r="E51" s="512"/>
      <c r="F51" s="513"/>
      <c r="G51" s="797" t="s">
        <v>146</v>
      </c>
      <c r="H51" s="782"/>
      <c r="I51" s="782"/>
      <c r="J51" s="782"/>
      <c r="K51" s="782"/>
      <c r="L51" s="782"/>
      <c r="M51" s="782"/>
      <c r="N51" s="782"/>
      <c r="O51" s="783"/>
      <c r="P51" s="781" t="s">
        <v>59</v>
      </c>
      <c r="Q51" s="782"/>
      <c r="R51" s="782"/>
      <c r="S51" s="782"/>
      <c r="T51" s="782"/>
      <c r="U51" s="782"/>
      <c r="V51" s="782"/>
      <c r="W51" s="782"/>
      <c r="X51" s="783"/>
      <c r="Y51" s="1008"/>
      <c r="Z51" s="409"/>
      <c r="AA51" s="410"/>
      <c r="AB51" s="457" t="s">
        <v>11</v>
      </c>
      <c r="AC51" s="1013"/>
      <c r="AD51" s="1014"/>
      <c r="AE51" s="1000" t="s">
        <v>388</v>
      </c>
      <c r="AF51" s="1000"/>
      <c r="AG51" s="1000"/>
      <c r="AH51" s="1000"/>
      <c r="AI51" s="1000" t="s">
        <v>410</v>
      </c>
      <c r="AJ51" s="1000"/>
      <c r="AK51" s="1000"/>
      <c r="AL51" s="457"/>
      <c r="AM51" s="1000" t="s">
        <v>507</v>
      </c>
      <c r="AN51" s="1000"/>
      <c r="AO51" s="1000"/>
      <c r="AP51" s="457"/>
      <c r="AQ51" s="215" t="s">
        <v>232</v>
      </c>
      <c r="AR51" s="199"/>
      <c r="AS51" s="199"/>
      <c r="AT51" s="200"/>
      <c r="AU51" s="369" t="s">
        <v>134</v>
      </c>
      <c r="AV51" s="369"/>
      <c r="AW51" s="369"/>
      <c r="AX51" s="370"/>
      <c r="AY51" s="34">
        <f>COUNTA($G$53)</f>
        <v>0</v>
      </c>
    </row>
    <row r="52" spans="1:51" ht="18.75" customHeight="1">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9"/>
      <c r="Z52" s="1010"/>
      <c r="AA52" s="1011"/>
      <c r="AB52" s="1015"/>
      <c r="AC52" s="1016"/>
      <c r="AD52" s="101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4"/>
      <c r="B53" s="512"/>
      <c r="C53" s="512"/>
      <c r="D53" s="512"/>
      <c r="E53" s="512"/>
      <c r="F53" s="513"/>
      <c r="G53" s="539"/>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50"/>
      <c r="AC53" s="1007"/>
      <c r="AD53" s="100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1"/>
      <c r="AC54" s="1003"/>
      <c r="AD54" s="100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0"/>
      <c r="B55" s="651"/>
      <c r="C55" s="651"/>
      <c r="D55" s="651"/>
      <c r="E55" s="651"/>
      <c r="F55" s="652"/>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180</v>
      </c>
      <c r="AC55" s="1033"/>
      <c r="AD55" s="103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9" t="s">
        <v>378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c r="A58" s="511" t="s">
        <v>348</v>
      </c>
      <c r="B58" s="512"/>
      <c r="C58" s="512"/>
      <c r="D58" s="512"/>
      <c r="E58" s="512"/>
      <c r="F58" s="513"/>
      <c r="G58" s="797" t="s">
        <v>146</v>
      </c>
      <c r="H58" s="782"/>
      <c r="I58" s="782"/>
      <c r="J58" s="782"/>
      <c r="K58" s="782"/>
      <c r="L58" s="782"/>
      <c r="M58" s="782"/>
      <c r="N58" s="782"/>
      <c r="O58" s="783"/>
      <c r="P58" s="781" t="s">
        <v>59</v>
      </c>
      <c r="Q58" s="782"/>
      <c r="R58" s="782"/>
      <c r="S58" s="782"/>
      <c r="T58" s="782"/>
      <c r="U58" s="782"/>
      <c r="V58" s="782"/>
      <c r="W58" s="782"/>
      <c r="X58" s="783"/>
      <c r="Y58" s="1008"/>
      <c r="Z58" s="409"/>
      <c r="AA58" s="410"/>
      <c r="AB58" s="1012" t="s">
        <v>11</v>
      </c>
      <c r="AC58" s="1013"/>
      <c r="AD58" s="1014"/>
      <c r="AE58" s="1000" t="s">
        <v>388</v>
      </c>
      <c r="AF58" s="1000"/>
      <c r="AG58" s="1000"/>
      <c r="AH58" s="1000"/>
      <c r="AI58" s="1000" t="s">
        <v>410</v>
      </c>
      <c r="AJ58" s="1000"/>
      <c r="AK58" s="1000"/>
      <c r="AL58" s="457"/>
      <c r="AM58" s="1000" t="s">
        <v>507</v>
      </c>
      <c r="AN58" s="1000"/>
      <c r="AO58" s="1000"/>
      <c r="AP58" s="457"/>
      <c r="AQ58" s="215" t="s">
        <v>232</v>
      </c>
      <c r="AR58" s="199"/>
      <c r="AS58" s="199"/>
      <c r="AT58" s="200"/>
      <c r="AU58" s="369" t="s">
        <v>134</v>
      </c>
      <c r="AV58" s="369"/>
      <c r="AW58" s="369"/>
      <c r="AX58" s="370"/>
      <c r="AY58" s="34">
        <f>COUNTA($G$60)</f>
        <v>0</v>
      </c>
    </row>
    <row r="59" spans="1:51" ht="18.75" customHeight="1">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9"/>
      <c r="Z59" s="1010"/>
      <c r="AA59" s="1011"/>
      <c r="AB59" s="1015"/>
      <c r="AC59" s="1016"/>
      <c r="AD59" s="101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4"/>
      <c r="B60" s="512"/>
      <c r="C60" s="512"/>
      <c r="D60" s="512"/>
      <c r="E60" s="512"/>
      <c r="F60" s="513"/>
      <c r="G60" s="539"/>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50"/>
      <c r="AC60" s="1007"/>
      <c r="AD60" s="100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1"/>
      <c r="AC61" s="1003"/>
      <c r="AD61" s="100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0"/>
      <c r="B62" s="651"/>
      <c r="C62" s="651"/>
      <c r="D62" s="651"/>
      <c r="E62" s="651"/>
      <c r="F62" s="652"/>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180</v>
      </c>
      <c r="AC62" s="1033"/>
      <c r="AD62" s="103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9" t="s">
        <v>378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c r="A65" s="511" t="s">
        <v>348</v>
      </c>
      <c r="B65" s="512"/>
      <c r="C65" s="512"/>
      <c r="D65" s="512"/>
      <c r="E65" s="512"/>
      <c r="F65" s="513"/>
      <c r="G65" s="797" t="s">
        <v>146</v>
      </c>
      <c r="H65" s="782"/>
      <c r="I65" s="782"/>
      <c r="J65" s="782"/>
      <c r="K65" s="782"/>
      <c r="L65" s="782"/>
      <c r="M65" s="782"/>
      <c r="N65" s="782"/>
      <c r="O65" s="783"/>
      <c r="P65" s="781" t="s">
        <v>59</v>
      </c>
      <c r="Q65" s="782"/>
      <c r="R65" s="782"/>
      <c r="S65" s="782"/>
      <c r="T65" s="782"/>
      <c r="U65" s="782"/>
      <c r="V65" s="782"/>
      <c r="W65" s="782"/>
      <c r="X65" s="783"/>
      <c r="Y65" s="1008"/>
      <c r="Z65" s="409"/>
      <c r="AA65" s="410"/>
      <c r="AB65" s="1012" t="s">
        <v>11</v>
      </c>
      <c r="AC65" s="1013"/>
      <c r="AD65" s="1014"/>
      <c r="AE65" s="1000" t="s">
        <v>388</v>
      </c>
      <c r="AF65" s="1000"/>
      <c r="AG65" s="1000"/>
      <c r="AH65" s="1000"/>
      <c r="AI65" s="1000" t="s">
        <v>410</v>
      </c>
      <c r="AJ65" s="1000"/>
      <c r="AK65" s="1000"/>
      <c r="AL65" s="457"/>
      <c r="AM65" s="1000" t="s">
        <v>507</v>
      </c>
      <c r="AN65" s="1000"/>
      <c r="AO65" s="1000"/>
      <c r="AP65" s="457"/>
      <c r="AQ65" s="215" t="s">
        <v>232</v>
      </c>
      <c r="AR65" s="199"/>
      <c r="AS65" s="199"/>
      <c r="AT65" s="200"/>
      <c r="AU65" s="369" t="s">
        <v>134</v>
      </c>
      <c r="AV65" s="369"/>
      <c r="AW65" s="369"/>
      <c r="AX65" s="370"/>
      <c r="AY65" s="34">
        <f>COUNTA($G$67)</f>
        <v>0</v>
      </c>
    </row>
    <row r="66" spans="1:51" ht="18.75" customHeight="1">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9"/>
      <c r="Z66" s="1010"/>
      <c r="AA66" s="1011"/>
      <c r="AB66" s="1015"/>
      <c r="AC66" s="1016"/>
      <c r="AD66" s="101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4"/>
      <c r="B67" s="512"/>
      <c r="C67" s="512"/>
      <c r="D67" s="512"/>
      <c r="E67" s="512"/>
      <c r="F67" s="513"/>
      <c r="G67" s="539"/>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50"/>
      <c r="AC67" s="1007"/>
      <c r="AD67" s="100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1"/>
      <c r="AC68" s="1003"/>
      <c r="AD68" s="100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0"/>
      <c r="B69" s="651"/>
      <c r="C69" s="651"/>
      <c r="D69" s="651"/>
      <c r="E69" s="651"/>
      <c r="F69" s="652"/>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9" t="s">
        <v>378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7" t="s">
        <v>28</v>
      </c>
      <c r="B2" s="1038"/>
      <c r="C2" s="1038"/>
      <c r="D2" s="1038"/>
      <c r="E2" s="1038"/>
      <c r="F2" s="1039"/>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c r="A5" s="1040"/>
      <c r="B5" s="1041"/>
      <c r="C5" s="1041"/>
      <c r="D5" s="1041"/>
      <c r="E5" s="1041"/>
      <c r="F5" s="104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0"/>
      <c r="B6" s="1041"/>
      <c r="C6" s="1041"/>
      <c r="D6" s="1041"/>
      <c r="E6" s="1041"/>
      <c r="F6" s="104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0"/>
      <c r="B7" s="1041"/>
      <c r="C7" s="1041"/>
      <c r="D7" s="1041"/>
      <c r="E7" s="1041"/>
      <c r="F7" s="104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0"/>
      <c r="B8" s="1041"/>
      <c r="C8" s="1041"/>
      <c r="D8" s="1041"/>
      <c r="E8" s="1041"/>
      <c r="F8" s="104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0"/>
      <c r="B9" s="1041"/>
      <c r="C9" s="1041"/>
      <c r="D9" s="1041"/>
      <c r="E9" s="1041"/>
      <c r="F9" s="104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0"/>
      <c r="B10" s="1041"/>
      <c r="C10" s="1041"/>
      <c r="D10" s="1041"/>
      <c r="E10" s="1041"/>
      <c r="F10" s="104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0"/>
      <c r="B11" s="1041"/>
      <c r="C11" s="1041"/>
      <c r="D11" s="1041"/>
      <c r="E11" s="1041"/>
      <c r="F11" s="104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0"/>
      <c r="B12" s="1041"/>
      <c r="C12" s="1041"/>
      <c r="D12" s="1041"/>
      <c r="E12" s="1041"/>
      <c r="F12" s="104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0"/>
      <c r="B13" s="1041"/>
      <c r="C13" s="1041"/>
      <c r="D13" s="1041"/>
      <c r="E13" s="1041"/>
      <c r="F13" s="104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0"/>
      <c r="B15" s="1041"/>
      <c r="C15" s="1041"/>
      <c r="D15" s="1041"/>
      <c r="E15" s="1041"/>
      <c r="F15" s="1042"/>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c r="A18" s="1040"/>
      <c r="B18" s="1041"/>
      <c r="C18" s="1041"/>
      <c r="D18" s="1041"/>
      <c r="E18" s="1041"/>
      <c r="F18" s="104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0"/>
      <c r="B19" s="1041"/>
      <c r="C19" s="1041"/>
      <c r="D19" s="1041"/>
      <c r="E19" s="1041"/>
      <c r="F19" s="104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0"/>
      <c r="B20" s="1041"/>
      <c r="C20" s="1041"/>
      <c r="D20" s="1041"/>
      <c r="E20" s="1041"/>
      <c r="F20" s="104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0"/>
      <c r="B21" s="1041"/>
      <c r="C21" s="1041"/>
      <c r="D21" s="1041"/>
      <c r="E21" s="1041"/>
      <c r="F21" s="104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0"/>
      <c r="B22" s="1041"/>
      <c r="C22" s="1041"/>
      <c r="D22" s="1041"/>
      <c r="E22" s="1041"/>
      <c r="F22" s="104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0"/>
      <c r="B23" s="1041"/>
      <c r="C23" s="1041"/>
      <c r="D23" s="1041"/>
      <c r="E23" s="1041"/>
      <c r="F23" s="104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0"/>
      <c r="B24" s="1041"/>
      <c r="C24" s="1041"/>
      <c r="D24" s="1041"/>
      <c r="E24" s="1041"/>
      <c r="F24" s="104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0"/>
      <c r="B25" s="1041"/>
      <c r="C25" s="1041"/>
      <c r="D25" s="1041"/>
      <c r="E25" s="1041"/>
      <c r="F25" s="104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0"/>
      <c r="B26" s="1041"/>
      <c r="C26" s="1041"/>
      <c r="D26" s="1041"/>
      <c r="E26" s="1041"/>
      <c r="F26" s="104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0"/>
      <c r="B28" s="1041"/>
      <c r="C28" s="1041"/>
      <c r="D28" s="1041"/>
      <c r="E28" s="1041"/>
      <c r="F28" s="1042"/>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c r="A31" s="1040"/>
      <c r="B31" s="1041"/>
      <c r="C31" s="1041"/>
      <c r="D31" s="1041"/>
      <c r="E31" s="1041"/>
      <c r="F31" s="104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0"/>
      <c r="B32" s="1041"/>
      <c r="C32" s="1041"/>
      <c r="D32" s="1041"/>
      <c r="E32" s="1041"/>
      <c r="F32" s="104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0"/>
      <c r="B33" s="1041"/>
      <c r="C33" s="1041"/>
      <c r="D33" s="1041"/>
      <c r="E33" s="1041"/>
      <c r="F33" s="104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0"/>
      <c r="B34" s="1041"/>
      <c r="C34" s="1041"/>
      <c r="D34" s="1041"/>
      <c r="E34" s="1041"/>
      <c r="F34" s="104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0"/>
      <c r="B35" s="1041"/>
      <c r="C35" s="1041"/>
      <c r="D35" s="1041"/>
      <c r="E35" s="1041"/>
      <c r="F35" s="104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0"/>
      <c r="B36" s="1041"/>
      <c r="C36" s="1041"/>
      <c r="D36" s="1041"/>
      <c r="E36" s="1041"/>
      <c r="F36" s="104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0"/>
      <c r="B37" s="1041"/>
      <c r="C37" s="1041"/>
      <c r="D37" s="1041"/>
      <c r="E37" s="1041"/>
      <c r="F37" s="104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0"/>
      <c r="B38" s="1041"/>
      <c r="C38" s="1041"/>
      <c r="D38" s="1041"/>
      <c r="E38" s="1041"/>
      <c r="F38" s="104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0"/>
      <c r="B39" s="1041"/>
      <c r="C39" s="1041"/>
      <c r="D39" s="1041"/>
      <c r="E39" s="1041"/>
      <c r="F39" s="104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0"/>
      <c r="B41" s="1041"/>
      <c r="C41" s="1041"/>
      <c r="D41" s="1041"/>
      <c r="E41" s="1041"/>
      <c r="F41" s="1042"/>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c r="A44" s="1040"/>
      <c r="B44" s="1041"/>
      <c r="C44" s="1041"/>
      <c r="D44" s="1041"/>
      <c r="E44" s="1041"/>
      <c r="F44" s="104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0"/>
      <c r="B45" s="1041"/>
      <c r="C45" s="1041"/>
      <c r="D45" s="1041"/>
      <c r="E45" s="1041"/>
      <c r="F45" s="104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0"/>
      <c r="B46" s="1041"/>
      <c r="C46" s="1041"/>
      <c r="D46" s="1041"/>
      <c r="E46" s="1041"/>
      <c r="F46" s="104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0"/>
      <c r="B47" s="1041"/>
      <c r="C47" s="1041"/>
      <c r="D47" s="1041"/>
      <c r="E47" s="1041"/>
      <c r="F47" s="104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40"/>
      <c r="B48" s="1041"/>
      <c r="C48" s="1041"/>
      <c r="D48" s="1041"/>
      <c r="E48" s="1041"/>
      <c r="F48" s="104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40"/>
      <c r="B49" s="1041"/>
      <c r="C49" s="1041"/>
      <c r="D49" s="1041"/>
      <c r="E49" s="1041"/>
      <c r="F49" s="104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40"/>
      <c r="B50" s="1041"/>
      <c r="C50" s="1041"/>
      <c r="D50" s="1041"/>
      <c r="E50" s="1041"/>
      <c r="F50" s="104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40"/>
      <c r="B51" s="1041"/>
      <c r="C51" s="1041"/>
      <c r="D51" s="1041"/>
      <c r="E51" s="1041"/>
      <c r="F51" s="104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40"/>
      <c r="B52" s="1041"/>
      <c r="C52" s="1041"/>
      <c r="D52" s="1041"/>
      <c r="E52" s="1041"/>
      <c r="F52" s="104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row r="55" spans="1:51" ht="30" customHeight="1">
      <c r="A55" s="1037" t="s">
        <v>28</v>
      </c>
      <c r="B55" s="1038"/>
      <c r="C55" s="1038"/>
      <c r="D55" s="1038"/>
      <c r="E55" s="1038"/>
      <c r="F55" s="1039"/>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c r="A58" s="1040"/>
      <c r="B58" s="1041"/>
      <c r="C58" s="1041"/>
      <c r="D58" s="1041"/>
      <c r="E58" s="1041"/>
      <c r="F58" s="104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0"/>
      <c r="B59" s="1041"/>
      <c r="C59" s="1041"/>
      <c r="D59" s="1041"/>
      <c r="E59" s="1041"/>
      <c r="F59" s="104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0"/>
      <c r="B60" s="1041"/>
      <c r="C60" s="1041"/>
      <c r="D60" s="1041"/>
      <c r="E60" s="1041"/>
      <c r="F60" s="104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0"/>
      <c r="B61" s="1041"/>
      <c r="C61" s="1041"/>
      <c r="D61" s="1041"/>
      <c r="E61" s="1041"/>
      <c r="F61" s="104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0"/>
      <c r="B62" s="1041"/>
      <c r="C62" s="1041"/>
      <c r="D62" s="1041"/>
      <c r="E62" s="1041"/>
      <c r="F62" s="104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0"/>
      <c r="B63" s="1041"/>
      <c r="C63" s="1041"/>
      <c r="D63" s="1041"/>
      <c r="E63" s="1041"/>
      <c r="F63" s="104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0"/>
      <c r="B64" s="1041"/>
      <c r="C64" s="1041"/>
      <c r="D64" s="1041"/>
      <c r="E64" s="1041"/>
      <c r="F64" s="104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0"/>
      <c r="B65" s="1041"/>
      <c r="C65" s="1041"/>
      <c r="D65" s="1041"/>
      <c r="E65" s="1041"/>
      <c r="F65" s="104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0"/>
      <c r="B66" s="1041"/>
      <c r="C66" s="1041"/>
      <c r="D66" s="1041"/>
      <c r="E66" s="1041"/>
      <c r="F66" s="104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0"/>
      <c r="B68" s="1041"/>
      <c r="C68" s="1041"/>
      <c r="D68" s="1041"/>
      <c r="E68" s="1041"/>
      <c r="F68" s="1042"/>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c r="A71" s="1040"/>
      <c r="B71" s="1041"/>
      <c r="C71" s="1041"/>
      <c r="D71" s="1041"/>
      <c r="E71" s="1041"/>
      <c r="F71" s="104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0"/>
      <c r="B72" s="1041"/>
      <c r="C72" s="1041"/>
      <c r="D72" s="1041"/>
      <c r="E72" s="1041"/>
      <c r="F72" s="104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0"/>
      <c r="B73" s="1041"/>
      <c r="C73" s="1041"/>
      <c r="D73" s="1041"/>
      <c r="E73" s="1041"/>
      <c r="F73" s="104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0"/>
      <c r="B74" s="1041"/>
      <c r="C74" s="1041"/>
      <c r="D74" s="1041"/>
      <c r="E74" s="1041"/>
      <c r="F74" s="104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0"/>
      <c r="B75" s="1041"/>
      <c r="C75" s="1041"/>
      <c r="D75" s="1041"/>
      <c r="E75" s="1041"/>
      <c r="F75" s="104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0"/>
      <c r="B76" s="1041"/>
      <c r="C76" s="1041"/>
      <c r="D76" s="1041"/>
      <c r="E76" s="1041"/>
      <c r="F76" s="104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0"/>
      <c r="B77" s="1041"/>
      <c r="C77" s="1041"/>
      <c r="D77" s="1041"/>
      <c r="E77" s="1041"/>
      <c r="F77" s="104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0"/>
      <c r="B78" s="1041"/>
      <c r="C78" s="1041"/>
      <c r="D78" s="1041"/>
      <c r="E78" s="1041"/>
      <c r="F78" s="104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0"/>
      <c r="B79" s="1041"/>
      <c r="C79" s="1041"/>
      <c r="D79" s="1041"/>
      <c r="E79" s="1041"/>
      <c r="F79" s="104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0"/>
      <c r="B81" s="1041"/>
      <c r="C81" s="1041"/>
      <c r="D81" s="1041"/>
      <c r="E81" s="1041"/>
      <c r="F81" s="1042"/>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c r="A84" s="1040"/>
      <c r="B84" s="1041"/>
      <c r="C84" s="1041"/>
      <c r="D84" s="1041"/>
      <c r="E84" s="1041"/>
      <c r="F84" s="104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0"/>
      <c r="B85" s="1041"/>
      <c r="C85" s="1041"/>
      <c r="D85" s="1041"/>
      <c r="E85" s="1041"/>
      <c r="F85" s="104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0"/>
      <c r="B86" s="1041"/>
      <c r="C86" s="1041"/>
      <c r="D86" s="1041"/>
      <c r="E86" s="1041"/>
      <c r="F86" s="104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0"/>
      <c r="B87" s="1041"/>
      <c r="C87" s="1041"/>
      <c r="D87" s="1041"/>
      <c r="E87" s="1041"/>
      <c r="F87" s="104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0"/>
      <c r="B88" s="1041"/>
      <c r="C88" s="1041"/>
      <c r="D88" s="1041"/>
      <c r="E88" s="1041"/>
      <c r="F88" s="104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0"/>
      <c r="B89" s="1041"/>
      <c r="C89" s="1041"/>
      <c r="D89" s="1041"/>
      <c r="E89" s="1041"/>
      <c r="F89" s="104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0"/>
      <c r="B90" s="1041"/>
      <c r="C90" s="1041"/>
      <c r="D90" s="1041"/>
      <c r="E90" s="1041"/>
      <c r="F90" s="104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0"/>
      <c r="B91" s="1041"/>
      <c r="C91" s="1041"/>
      <c r="D91" s="1041"/>
      <c r="E91" s="1041"/>
      <c r="F91" s="104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0"/>
      <c r="B92" s="1041"/>
      <c r="C92" s="1041"/>
      <c r="D92" s="1041"/>
      <c r="E92" s="1041"/>
      <c r="F92" s="104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0"/>
      <c r="B94" s="1041"/>
      <c r="C94" s="1041"/>
      <c r="D94" s="1041"/>
      <c r="E94" s="1041"/>
      <c r="F94" s="1042"/>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c r="A97" s="1040"/>
      <c r="B97" s="1041"/>
      <c r="C97" s="1041"/>
      <c r="D97" s="1041"/>
      <c r="E97" s="1041"/>
      <c r="F97" s="104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0"/>
      <c r="B98" s="1041"/>
      <c r="C98" s="1041"/>
      <c r="D98" s="1041"/>
      <c r="E98" s="1041"/>
      <c r="F98" s="104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0"/>
      <c r="B99" s="1041"/>
      <c r="C99" s="1041"/>
      <c r="D99" s="1041"/>
      <c r="E99" s="1041"/>
      <c r="F99" s="104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0"/>
      <c r="B100" s="1041"/>
      <c r="C100" s="1041"/>
      <c r="D100" s="1041"/>
      <c r="E100" s="1041"/>
      <c r="F100" s="104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40"/>
      <c r="B101" s="1041"/>
      <c r="C101" s="1041"/>
      <c r="D101" s="1041"/>
      <c r="E101" s="1041"/>
      <c r="F101" s="104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40"/>
      <c r="B102" s="1041"/>
      <c r="C102" s="1041"/>
      <c r="D102" s="1041"/>
      <c r="E102" s="1041"/>
      <c r="F102" s="104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40"/>
      <c r="B103" s="1041"/>
      <c r="C103" s="1041"/>
      <c r="D103" s="1041"/>
      <c r="E103" s="1041"/>
      <c r="F103" s="104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40"/>
      <c r="B104" s="1041"/>
      <c r="C104" s="1041"/>
      <c r="D104" s="1041"/>
      <c r="E104" s="1041"/>
      <c r="F104" s="104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40"/>
      <c r="B105" s="1041"/>
      <c r="C105" s="1041"/>
      <c r="D105" s="1041"/>
      <c r="E105" s="1041"/>
      <c r="F105" s="104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row r="108" spans="1:51" ht="30" customHeight="1">
      <c r="A108" s="1037" t="s">
        <v>28</v>
      </c>
      <c r="B108" s="1038"/>
      <c r="C108" s="1038"/>
      <c r="D108" s="1038"/>
      <c r="E108" s="1038"/>
      <c r="F108" s="1039"/>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c r="A111" s="1040"/>
      <c r="B111" s="1041"/>
      <c r="C111" s="1041"/>
      <c r="D111" s="1041"/>
      <c r="E111" s="1041"/>
      <c r="F111" s="104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0"/>
      <c r="B112" s="1041"/>
      <c r="C112" s="1041"/>
      <c r="D112" s="1041"/>
      <c r="E112" s="1041"/>
      <c r="F112" s="104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0"/>
      <c r="B113" s="1041"/>
      <c r="C113" s="1041"/>
      <c r="D113" s="1041"/>
      <c r="E113" s="1041"/>
      <c r="F113" s="104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0"/>
      <c r="B114" s="1041"/>
      <c r="C114" s="1041"/>
      <c r="D114" s="1041"/>
      <c r="E114" s="1041"/>
      <c r="F114" s="104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0"/>
      <c r="B115" s="1041"/>
      <c r="C115" s="1041"/>
      <c r="D115" s="1041"/>
      <c r="E115" s="1041"/>
      <c r="F115" s="104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0"/>
      <c r="B116" s="1041"/>
      <c r="C116" s="1041"/>
      <c r="D116" s="1041"/>
      <c r="E116" s="1041"/>
      <c r="F116" s="104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0"/>
      <c r="B117" s="1041"/>
      <c r="C117" s="1041"/>
      <c r="D117" s="1041"/>
      <c r="E117" s="1041"/>
      <c r="F117" s="104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0"/>
      <c r="B118" s="1041"/>
      <c r="C118" s="1041"/>
      <c r="D118" s="1041"/>
      <c r="E118" s="1041"/>
      <c r="F118" s="104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0"/>
      <c r="B119" s="1041"/>
      <c r="C119" s="1041"/>
      <c r="D119" s="1041"/>
      <c r="E119" s="1041"/>
      <c r="F119" s="104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0"/>
      <c r="B121" s="1041"/>
      <c r="C121" s="1041"/>
      <c r="D121" s="1041"/>
      <c r="E121" s="1041"/>
      <c r="F121" s="1042"/>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c r="A124" s="1040"/>
      <c r="B124" s="1041"/>
      <c r="C124" s="1041"/>
      <c r="D124" s="1041"/>
      <c r="E124" s="1041"/>
      <c r="F124" s="104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0"/>
      <c r="B125" s="1041"/>
      <c r="C125" s="1041"/>
      <c r="D125" s="1041"/>
      <c r="E125" s="1041"/>
      <c r="F125" s="104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0"/>
      <c r="B126" s="1041"/>
      <c r="C126" s="1041"/>
      <c r="D126" s="1041"/>
      <c r="E126" s="1041"/>
      <c r="F126" s="104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0"/>
      <c r="B127" s="1041"/>
      <c r="C127" s="1041"/>
      <c r="D127" s="1041"/>
      <c r="E127" s="1041"/>
      <c r="F127" s="104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0"/>
      <c r="B128" s="1041"/>
      <c r="C128" s="1041"/>
      <c r="D128" s="1041"/>
      <c r="E128" s="1041"/>
      <c r="F128" s="104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0"/>
      <c r="B129" s="1041"/>
      <c r="C129" s="1041"/>
      <c r="D129" s="1041"/>
      <c r="E129" s="1041"/>
      <c r="F129" s="104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0"/>
      <c r="B130" s="1041"/>
      <c r="C130" s="1041"/>
      <c r="D130" s="1041"/>
      <c r="E130" s="1041"/>
      <c r="F130" s="104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0"/>
      <c r="B131" s="1041"/>
      <c r="C131" s="1041"/>
      <c r="D131" s="1041"/>
      <c r="E131" s="1041"/>
      <c r="F131" s="104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0"/>
      <c r="B132" s="1041"/>
      <c r="C132" s="1041"/>
      <c r="D132" s="1041"/>
      <c r="E132" s="1041"/>
      <c r="F132" s="104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0"/>
      <c r="B134" s="1041"/>
      <c r="C134" s="1041"/>
      <c r="D134" s="1041"/>
      <c r="E134" s="1041"/>
      <c r="F134" s="1042"/>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c r="A137" s="1040"/>
      <c r="B137" s="1041"/>
      <c r="C137" s="1041"/>
      <c r="D137" s="1041"/>
      <c r="E137" s="1041"/>
      <c r="F137" s="104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0"/>
      <c r="B138" s="1041"/>
      <c r="C138" s="1041"/>
      <c r="D138" s="1041"/>
      <c r="E138" s="1041"/>
      <c r="F138" s="104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0"/>
      <c r="B139" s="1041"/>
      <c r="C139" s="1041"/>
      <c r="D139" s="1041"/>
      <c r="E139" s="1041"/>
      <c r="F139" s="104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0"/>
      <c r="B140" s="1041"/>
      <c r="C140" s="1041"/>
      <c r="D140" s="1041"/>
      <c r="E140" s="1041"/>
      <c r="F140" s="104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0"/>
      <c r="B141" s="1041"/>
      <c r="C141" s="1041"/>
      <c r="D141" s="1041"/>
      <c r="E141" s="1041"/>
      <c r="F141" s="104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0"/>
      <c r="B142" s="1041"/>
      <c r="C142" s="1041"/>
      <c r="D142" s="1041"/>
      <c r="E142" s="1041"/>
      <c r="F142" s="104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0"/>
      <c r="B143" s="1041"/>
      <c r="C143" s="1041"/>
      <c r="D143" s="1041"/>
      <c r="E143" s="1041"/>
      <c r="F143" s="104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0"/>
      <c r="B144" s="1041"/>
      <c r="C144" s="1041"/>
      <c r="D144" s="1041"/>
      <c r="E144" s="1041"/>
      <c r="F144" s="104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0"/>
      <c r="B145" s="1041"/>
      <c r="C145" s="1041"/>
      <c r="D145" s="1041"/>
      <c r="E145" s="1041"/>
      <c r="F145" s="104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0"/>
      <c r="B147" s="1041"/>
      <c r="C147" s="1041"/>
      <c r="D147" s="1041"/>
      <c r="E147" s="1041"/>
      <c r="F147" s="1042"/>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c r="A150" s="1040"/>
      <c r="B150" s="1041"/>
      <c r="C150" s="1041"/>
      <c r="D150" s="1041"/>
      <c r="E150" s="1041"/>
      <c r="F150" s="104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0"/>
      <c r="B151" s="1041"/>
      <c r="C151" s="1041"/>
      <c r="D151" s="1041"/>
      <c r="E151" s="1041"/>
      <c r="F151" s="104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0"/>
      <c r="B152" s="1041"/>
      <c r="C152" s="1041"/>
      <c r="D152" s="1041"/>
      <c r="E152" s="1041"/>
      <c r="F152" s="104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0"/>
      <c r="B153" s="1041"/>
      <c r="C153" s="1041"/>
      <c r="D153" s="1041"/>
      <c r="E153" s="1041"/>
      <c r="F153" s="104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40"/>
      <c r="B154" s="1041"/>
      <c r="C154" s="1041"/>
      <c r="D154" s="1041"/>
      <c r="E154" s="1041"/>
      <c r="F154" s="104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40"/>
      <c r="B155" s="1041"/>
      <c r="C155" s="1041"/>
      <c r="D155" s="1041"/>
      <c r="E155" s="1041"/>
      <c r="F155" s="104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40"/>
      <c r="B156" s="1041"/>
      <c r="C156" s="1041"/>
      <c r="D156" s="1041"/>
      <c r="E156" s="1041"/>
      <c r="F156" s="104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40"/>
      <c r="B157" s="1041"/>
      <c r="C157" s="1041"/>
      <c r="D157" s="1041"/>
      <c r="E157" s="1041"/>
      <c r="F157" s="104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40"/>
      <c r="B158" s="1041"/>
      <c r="C158" s="1041"/>
      <c r="D158" s="1041"/>
      <c r="E158" s="1041"/>
      <c r="F158" s="104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row r="161" spans="1:51" ht="30" customHeight="1">
      <c r="A161" s="1037" t="s">
        <v>28</v>
      </c>
      <c r="B161" s="1038"/>
      <c r="C161" s="1038"/>
      <c r="D161" s="1038"/>
      <c r="E161" s="1038"/>
      <c r="F161" s="1039"/>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c r="A164" s="1040"/>
      <c r="B164" s="1041"/>
      <c r="C164" s="1041"/>
      <c r="D164" s="1041"/>
      <c r="E164" s="1041"/>
      <c r="F164" s="104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0"/>
      <c r="B165" s="1041"/>
      <c r="C165" s="1041"/>
      <c r="D165" s="1041"/>
      <c r="E165" s="1041"/>
      <c r="F165" s="104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0"/>
      <c r="B166" s="1041"/>
      <c r="C166" s="1041"/>
      <c r="D166" s="1041"/>
      <c r="E166" s="1041"/>
      <c r="F166" s="104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0"/>
      <c r="B167" s="1041"/>
      <c r="C167" s="1041"/>
      <c r="D167" s="1041"/>
      <c r="E167" s="1041"/>
      <c r="F167" s="104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0"/>
      <c r="B168" s="1041"/>
      <c r="C168" s="1041"/>
      <c r="D168" s="1041"/>
      <c r="E168" s="1041"/>
      <c r="F168" s="104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0"/>
      <c r="B169" s="1041"/>
      <c r="C169" s="1041"/>
      <c r="D169" s="1041"/>
      <c r="E169" s="1041"/>
      <c r="F169" s="104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0"/>
      <c r="B170" s="1041"/>
      <c r="C170" s="1041"/>
      <c r="D170" s="1041"/>
      <c r="E170" s="1041"/>
      <c r="F170" s="104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0"/>
      <c r="B171" s="1041"/>
      <c r="C171" s="1041"/>
      <c r="D171" s="1041"/>
      <c r="E171" s="1041"/>
      <c r="F171" s="104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0"/>
      <c r="B172" s="1041"/>
      <c r="C172" s="1041"/>
      <c r="D172" s="1041"/>
      <c r="E172" s="1041"/>
      <c r="F172" s="104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0"/>
      <c r="B174" s="1041"/>
      <c r="C174" s="1041"/>
      <c r="D174" s="1041"/>
      <c r="E174" s="1041"/>
      <c r="F174" s="1042"/>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c r="A177" s="1040"/>
      <c r="B177" s="1041"/>
      <c r="C177" s="1041"/>
      <c r="D177" s="1041"/>
      <c r="E177" s="1041"/>
      <c r="F177" s="104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0"/>
      <c r="B178" s="1041"/>
      <c r="C178" s="1041"/>
      <c r="D178" s="1041"/>
      <c r="E178" s="1041"/>
      <c r="F178" s="104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0"/>
      <c r="B179" s="1041"/>
      <c r="C179" s="1041"/>
      <c r="D179" s="1041"/>
      <c r="E179" s="1041"/>
      <c r="F179" s="104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0"/>
      <c r="B180" s="1041"/>
      <c r="C180" s="1041"/>
      <c r="D180" s="1041"/>
      <c r="E180" s="1041"/>
      <c r="F180" s="104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0"/>
      <c r="B181" s="1041"/>
      <c r="C181" s="1041"/>
      <c r="D181" s="1041"/>
      <c r="E181" s="1041"/>
      <c r="F181" s="104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0"/>
      <c r="B182" s="1041"/>
      <c r="C182" s="1041"/>
      <c r="D182" s="1041"/>
      <c r="E182" s="1041"/>
      <c r="F182" s="104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0"/>
      <c r="B183" s="1041"/>
      <c r="C183" s="1041"/>
      <c r="D183" s="1041"/>
      <c r="E183" s="1041"/>
      <c r="F183" s="104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0"/>
      <c r="B184" s="1041"/>
      <c r="C184" s="1041"/>
      <c r="D184" s="1041"/>
      <c r="E184" s="1041"/>
      <c r="F184" s="104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0"/>
      <c r="B185" s="1041"/>
      <c r="C185" s="1041"/>
      <c r="D185" s="1041"/>
      <c r="E185" s="1041"/>
      <c r="F185" s="104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0"/>
      <c r="B187" s="1041"/>
      <c r="C187" s="1041"/>
      <c r="D187" s="1041"/>
      <c r="E187" s="1041"/>
      <c r="F187" s="1042"/>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c r="A190" s="1040"/>
      <c r="B190" s="1041"/>
      <c r="C190" s="1041"/>
      <c r="D190" s="1041"/>
      <c r="E190" s="1041"/>
      <c r="F190" s="104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0"/>
      <c r="B191" s="1041"/>
      <c r="C191" s="1041"/>
      <c r="D191" s="1041"/>
      <c r="E191" s="1041"/>
      <c r="F191" s="104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0"/>
      <c r="B192" s="1041"/>
      <c r="C192" s="1041"/>
      <c r="D192" s="1041"/>
      <c r="E192" s="1041"/>
      <c r="F192" s="104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0"/>
      <c r="B193" s="1041"/>
      <c r="C193" s="1041"/>
      <c r="D193" s="1041"/>
      <c r="E193" s="1041"/>
      <c r="F193" s="104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0"/>
      <c r="B194" s="1041"/>
      <c r="C194" s="1041"/>
      <c r="D194" s="1041"/>
      <c r="E194" s="1041"/>
      <c r="F194" s="104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0"/>
      <c r="B195" s="1041"/>
      <c r="C195" s="1041"/>
      <c r="D195" s="1041"/>
      <c r="E195" s="1041"/>
      <c r="F195" s="104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0"/>
      <c r="B196" s="1041"/>
      <c r="C196" s="1041"/>
      <c r="D196" s="1041"/>
      <c r="E196" s="1041"/>
      <c r="F196" s="104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0"/>
      <c r="B197" s="1041"/>
      <c r="C197" s="1041"/>
      <c r="D197" s="1041"/>
      <c r="E197" s="1041"/>
      <c r="F197" s="104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0"/>
      <c r="B198" s="1041"/>
      <c r="C198" s="1041"/>
      <c r="D198" s="1041"/>
      <c r="E198" s="1041"/>
      <c r="F198" s="104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0"/>
      <c r="B200" s="1041"/>
      <c r="C200" s="1041"/>
      <c r="D200" s="1041"/>
      <c r="E200" s="1041"/>
      <c r="F200" s="1042"/>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c r="A203" s="1040"/>
      <c r="B203" s="1041"/>
      <c r="C203" s="1041"/>
      <c r="D203" s="1041"/>
      <c r="E203" s="1041"/>
      <c r="F203" s="104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0"/>
      <c r="B204" s="1041"/>
      <c r="C204" s="1041"/>
      <c r="D204" s="1041"/>
      <c r="E204" s="1041"/>
      <c r="F204" s="104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0"/>
      <c r="B205" s="1041"/>
      <c r="C205" s="1041"/>
      <c r="D205" s="1041"/>
      <c r="E205" s="1041"/>
      <c r="F205" s="104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0"/>
      <c r="B206" s="1041"/>
      <c r="C206" s="1041"/>
      <c r="D206" s="1041"/>
      <c r="E206" s="1041"/>
      <c r="F206" s="104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40"/>
      <c r="B207" s="1041"/>
      <c r="C207" s="1041"/>
      <c r="D207" s="1041"/>
      <c r="E207" s="1041"/>
      <c r="F207" s="104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40"/>
      <c r="B208" s="1041"/>
      <c r="C208" s="1041"/>
      <c r="D208" s="1041"/>
      <c r="E208" s="1041"/>
      <c r="F208" s="104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40"/>
      <c r="B209" s="1041"/>
      <c r="C209" s="1041"/>
      <c r="D209" s="1041"/>
      <c r="E209" s="1041"/>
      <c r="F209" s="104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40"/>
      <c r="B210" s="1041"/>
      <c r="C210" s="1041"/>
      <c r="D210" s="1041"/>
      <c r="E210" s="1041"/>
      <c r="F210" s="104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40"/>
      <c r="B211" s="1041"/>
      <c r="C211" s="1041"/>
      <c r="D211" s="1041"/>
      <c r="E211" s="1041"/>
      <c r="F211" s="104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row r="214" spans="1:51" ht="30" customHeight="1">
      <c r="A214" s="1057" t="s">
        <v>28</v>
      </c>
      <c r="B214" s="1058"/>
      <c r="C214" s="1058"/>
      <c r="D214" s="1058"/>
      <c r="E214" s="1058"/>
      <c r="F214" s="1059"/>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c r="A217" s="1040"/>
      <c r="B217" s="1041"/>
      <c r="C217" s="1041"/>
      <c r="D217" s="1041"/>
      <c r="E217" s="1041"/>
      <c r="F217" s="104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0"/>
      <c r="B218" s="1041"/>
      <c r="C218" s="1041"/>
      <c r="D218" s="1041"/>
      <c r="E218" s="1041"/>
      <c r="F218" s="104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0"/>
      <c r="B219" s="1041"/>
      <c r="C219" s="1041"/>
      <c r="D219" s="1041"/>
      <c r="E219" s="1041"/>
      <c r="F219" s="104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0"/>
      <c r="B220" s="1041"/>
      <c r="C220" s="1041"/>
      <c r="D220" s="1041"/>
      <c r="E220" s="1041"/>
      <c r="F220" s="104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0"/>
      <c r="B221" s="1041"/>
      <c r="C221" s="1041"/>
      <c r="D221" s="1041"/>
      <c r="E221" s="1041"/>
      <c r="F221" s="104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0"/>
      <c r="B222" s="1041"/>
      <c r="C222" s="1041"/>
      <c r="D222" s="1041"/>
      <c r="E222" s="1041"/>
      <c r="F222" s="104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0"/>
      <c r="B223" s="1041"/>
      <c r="C223" s="1041"/>
      <c r="D223" s="1041"/>
      <c r="E223" s="1041"/>
      <c r="F223" s="104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0"/>
      <c r="B224" s="1041"/>
      <c r="C224" s="1041"/>
      <c r="D224" s="1041"/>
      <c r="E224" s="1041"/>
      <c r="F224" s="104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0"/>
      <c r="B225" s="1041"/>
      <c r="C225" s="1041"/>
      <c r="D225" s="1041"/>
      <c r="E225" s="1041"/>
      <c r="F225" s="104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0"/>
      <c r="B227" s="1041"/>
      <c r="C227" s="1041"/>
      <c r="D227" s="1041"/>
      <c r="E227" s="1041"/>
      <c r="F227" s="1042"/>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c r="A230" s="1040"/>
      <c r="B230" s="1041"/>
      <c r="C230" s="1041"/>
      <c r="D230" s="1041"/>
      <c r="E230" s="1041"/>
      <c r="F230" s="104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0"/>
      <c r="B231" s="1041"/>
      <c r="C231" s="1041"/>
      <c r="D231" s="1041"/>
      <c r="E231" s="1041"/>
      <c r="F231" s="104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0"/>
      <c r="B232" s="1041"/>
      <c r="C232" s="1041"/>
      <c r="D232" s="1041"/>
      <c r="E232" s="1041"/>
      <c r="F232" s="104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0"/>
      <c r="B233" s="1041"/>
      <c r="C233" s="1041"/>
      <c r="D233" s="1041"/>
      <c r="E233" s="1041"/>
      <c r="F233" s="104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0"/>
      <c r="B234" s="1041"/>
      <c r="C234" s="1041"/>
      <c r="D234" s="1041"/>
      <c r="E234" s="1041"/>
      <c r="F234" s="104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0"/>
      <c r="B235" s="1041"/>
      <c r="C235" s="1041"/>
      <c r="D235" s="1041"/>
      <c r="E235" s="1041"/>
      <c r="F235" s="104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0"/>
      <c r="B236" s="1041"/>
      <c r="C236" s="1041"/>
      <c r="D236" s="1041"/>
      <c r="E236" s="1041"/>
      <c r="F236" s="104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0"/>
      <c r="B237" s="1041"/>
      <c r="C237" s="1041"/>
      <c r="D237" s="1041"/>
      <c r="E237" s="1041"/>
      <c r="F237" s="104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0"/>
      <c r="B238" s="1041"/>
      <c r="C238" s="1041"/>
      <c r="D238" s="1041"/>
      <c r="E238" s="1041"/>
      <c r="F238" s="104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0"/>
      <c r="B240" s="1041"/>
      <c r="C240" s="1041"/>
      <c r="D240" s="1041"/>
      <c r="E240" s="1041"/>
      <c r="F240" s="1042"/>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c r="A243" s="1040"/>
      <c r="B243" s="1041"/>
      <c r="C243" s="1041"/>
      <c r="D243" s="1041"/>
      <c r="E243" s="1041"/>
      <c r="F243" s="104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0"/>
      <c r="B244" s="1041"/>
      <c r="C244" s="1041"/>
      <c r="D244" s="1041"/>
      <c r="E244" s="1041"/>
      <c r="F244" s="104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0"/>
      <c r="B245" s="1041"/>
      <c r="C245" s="1041"/>
      <c r="D245" s="1041"/>
      <c r="E245" s="1041"/>
      <c r="F245" s="104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0"/>
      <c r="B246" s="1041"/>
      <c r="C246" s="1041"/>
      <c r="D246" s="1041"/>
      <c r="E246" s="1041"/>
      <c r="F246" s="104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0"/>
      <c r="B247" s="1041"/>
      <c r="C247" s="1041"/>
      <c r="D247" s="1041"/>
      <c r="E247" s="1041"/>
      <c r="F247" s="104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0"/>
      <c r="B248" s="1041"/>
      <c r="C248" s="1041"/>
      <c r="D248" s="1041"/>
      <c r="E248" s="1041"/>
      <c r="F248" s="104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0"/>
      <c r="B249" s="1041"/>
      <c r="C249" s="1041"/>
      <c r="D249" s="1041"/>
      <c r="E249" s="1041"/>
      <c r="F249" s="104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0"/>
      <c r="B250" s="1041"/>
      <c r="C250" s="1041"/>
      <c r="D250" s="1041"/>
      <c r="E250" s="1041"/>
      <c r="F250" s="104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0"/>
      <c r="B251" s="1041"/>
      <c r="C251" s="1041"/>
      <c r="D251" s="1041"/>
      <c r="E251" s="1041"/>
      <c r="F251" s="104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0"/>
      <c r="B253" s="1041"/>
      <c r="C253" s="1041"/>
      <c r="D253" s="1041"/>
      <c r="E253" s="1041"/>
      <c r="F253" s="1042"/>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c r="A256" s="1040"/>
      <c r="B256" s="1041"/>
      <c r="C256" s="1041"/>
      <c r="D256" s="1041"/>
      <c r="E256" s="1041"/>
      <c r="F256" s="104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0"/>
      <c r="B257" s="1041"/>
      <c r="C257" s="1041"/>
      <c r="D257" s="1041"/>
      <c r="E257" s="1041"/>
      <c r="F257" s="104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0"/>
      <c r="B258" s="1041"/>
      <c r="C258" s="1041"/>
      <c r="D258" s="1041"/>
      <c r="E258" s="1041"/>
      <c r="F258" s="104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0"/>
      <c r="B259" s="1041"/>
      <c r="C259" s="1041"/>
      <c r="D259" s="1041"/>
      <c r="E259" s="1041"/>
      <c r="F259" s="104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40"/>
      <c r="B260" s="1041"/>
      <c r="C260" s="1041"/>
      <c r="D260" s="1041"/>
      <c r="E260" s="1041"/>
      <c r="F260" s="104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40"/>
      <c r="B261" s="1041"/>
      <c r="C261" s="1041"/>
      <c r="D261" s="1041"/>
      <c r="E261" s="1041"/>
      <c r="F261" s="104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40"/>
      <c r="B262" s="1041"/>
      <c r="C262" s="1041"/>
      <c r="D262" s="1041"/>
      <c r="E262" s="1041"/>
      <c r="F262" s="104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40"/>
      <c r="B263" s="1041"/>
      <c r="C263" s="1041"/>
      <c r="D263" s="1041"/>
      <c r="E263" s="1041"/>
      <c r="F263" s="104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40"/>
      <c r="B264" s="1041"/>
      <c r="C264" s="1041"/>
      <c r="D264" s="1041"/>
      <c r="E264" s="1041"/>
      <c r="F264" s="104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61">
        <v>1</v>
      </c>
      <c r="B4" s="106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0"/>
      <c r="AD4" s="1060"/>
      <c r="AE4" s="1060"/>
      <c r="AF4" s="1060"/>
      <c r="AG4" s="1060"/>
      <c r="AH4" s="324"/>
      <c r="AI4" s="325"/>
      <c r="AJ4" s="325"/>
      <c r="AK4" s="325"/>
      <c r="AL4" s="326"/>
      <c r="AM4" s="327"/>
      <c r="AN4" s="327"/>
      <c r="AO4" s="328"/>
      <c r="AP4" s="321"/>
      <c r="AQ4" s="321"/>
      <c r="AR4" s="321"/>
      <c r="AS4" s="321"/>
      <c r="AT4" s="321"/>
      <c r="AU4" s="321"/>
      <c r="AV4" s="321"/>
      <c r="AW4" s="321"/>
      <c r="AX4" s="321"/>
      <c r="AY4">
        <f>$AY$2</f>
        <v>0</v>
      </c>
    </row>
    <row r="5" spans="1:51" ht="26.25" customHeight="1">
      <c r="A5" s="1061">
        <v>2</v>
      </c>
      <c r="B5" s="106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0"/>
      <c r="AD5" s="1060"/>
      <c r="AE5" s="1060"/>
      <c r="AF5" s="1060"/>
      <c r="AG5" s="106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1">
        <v>3</v>
      </c>
      <c r="B6" s="106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0"/>
      <c r="AD6" s="1060"/>
      <c r="AE6" s="1060"/>
      <c r="AF6" s="1060"/>
      <c r="AG6" s="106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1">
        <v>4</v>
      </c>
      <c r="B7" s="106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0"/>
      <c r="AD7" s="1060"/>
      <c r="AE7" s="1060"/>
      <c r="AF7" s="1060"/>
      <c r="AG7" s="106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1">
        <v>5</v>
      </c>
      <c r="B8" s="106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0"/>
      <c r="AD8" s="1060"/>
      <c r="AE8" s="1060"/>
      <c r="AF8" s="1060"/>
      <c r="AG8" s="106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1">
        <v>6</v>
      </c>
      <c r="B9" s="106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0"/>
      <c r="AD9" s="1060"/>
      <c r="AE9" s="1060"/>
      <c r="AF9" s="1060"/>
      <c r="AG9" s="106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1">
        <v>7</v>
      </c>
      <c r="B10" s="106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0"/>
      <c r="AD10" s="1060"/>
      <c r="AE10" s="1060"/>
      <c r="AF10" s="1060"/>
      <c r="AG10" s="106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1">
        <v>8</v>
      </c>
      <c r="B11" s="106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0"/>
      <c r="AD11" s="1060"/>
      <c r="AE11" s="1060"/>
      <c r="AF11" s="1060"/>
      <c r="AG11" s="106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1">
        <v>9</v>
      </c>
      <c r="B12" s="106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0"/>
      <c r="AD12" s="1060"/>
      <c r="AE12" s="1060"/>
      <c r="AF12" s="1060"/>
      <c r="AG12" s="106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1">
        <v>10</v>
      </c>
      <c r="B13" s="106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0"/>
      <c r="AD13" s="1060"/>
      <c r="AE13" s="1060"/>
      <c r="AF13" s="1060"/>
      <c r="AG13" s="106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1">
        <v>11</v>
      </c>
      <c r="B14" s="106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0"/>
      <c r="AD14" s="1060"/>
      <c r="AE14" s="1060"/>
      <c r="AF14" s="1060"/>
      <c r="AG14" s="106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1">
        <v>12</v>
      </c>
      <c r="B15" s="106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0"/>
      <c r="AD15" s="1060"/>
      <c r="AE15" s="1060"/>
      <c r="AF15" s="1060"/>
      <c r="AG15" s="106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1">
        <v>13</v>
      </c>
      <c r="B16" s="106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0"/>
      <c r="AD16" s="1060"/>
      <c r="AE16" s="1060"/>
      <c r="AF16" s="1060"/>
      <c r="AG16" s="106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1">
        <v>14</v>
      </c>
      <c r="B17" s="106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0"/>
      <c r="AD17" s="1060"/>
      <c r="AE17" s="1060"/>
      <c r="AF17" s="1060"/>
      <c r="AG17" s="106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1">
        <v>15</v>
      </c>
      <c r="B18" s="106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0"/>
      <c r="AD18" s="1060"/>
      <c r="AE18" s="1060"/>
      <c r="AF18" s="1060"/>
      <c r="AG18" s="106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1">
        <v>16</v>
      </c>
      <c r="B19" s="106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0"/>
      <c r="AD19" s="1060"/>
      <c r="AE19" s="1060"/>
      <c r="AF19" s="1060"/>
      <c r="AG19" s="106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1">
        <v>17</v>
      </c>
      <c r="B20" s="106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0"/>
      <c r="AD20" s="1060"/>
      <c r="AE20" s="1060"/>
      <c r="AF20" s="1060"/>
      <c r="AG20" s="106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1">
        <v>18</v>
      </c>
      <c r="B21" s="106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0"/>
      <c r="AD21" s="1060"/>
      <c r="AE21" s="1060"/>
      <c r="AF21" s="1060"/>
      <c r="AG21" s="106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1">
        <v>19</v>
      </c>
      <c r="B22" s="106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0"/>
      <c r="AD22" s="1060"/>
      <c r="AE22" s="1060"/>
      <c r="AF22" s="1060"/>
      <c r="AG22" s="106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1">
        <v>20</v>
      </c>
      <c r="B23" s="106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0"/>
      <c r="AD23" s="1060"/>
      <c r="AE23" s="1060"/>
      <c r="AF23" s="1060"/>
      <c r="AG23" s="106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1">
        <v>21</v>
      </c>
      <c r="B24" s="106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0"/>
      <c r="AD24" s="1060"/>
      <c r="AE24" s="1060"/>
      <c r="AF24" s="1060"/>
      <c r="AG24" s="106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1">
        <v>22</v>
      </c>
      <c r="B25" s="106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0"/>
      <c r="AD25" s="1060"/>
      <c r="AE25" s="1060"/>
      <c r="AF25" s="1060"/>
      <c r="AG25" s="106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1">
        <v>23</v>
      </c>
      <c r="B26" s="106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0"/>
      <c r="AD26" s="1060"/>
      <c r="AE26" s="1060"/>
      <c r="AF26" s="1060"/>
      <c r="AG26" s="106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1">
        <v>24</v>
      </c>
      <c r="B27" s="106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0"/>
      <c r="AD27" s="1060"/>
      <c r="AE27" s="1060"/>
      <c r="AF27" s="1060"/>
      <c r="AG27" s="106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1">
        <v>25</v>
      </c>
      <c r="B28" s="106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0"/>
      <c r="AD28" s="1060"/>
      <c r="AE28" s="1060"/>
      <c r="AF28" s="1060"/>
      <c r="AG28" s="106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1">
        <v>26</v>
      </c>
      <c r="B29" s="106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0"/>
      <c r="AD29" s="1060"/>
      <c r="AE29" s="1060"/>
      <c r="AF29" s="1060"/>
      <c r="AG29" s="106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1">
        <v>27</v>
      </c>
      <c r="B30" s="106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0"/>
      <c r="AD30" s="1060"/>
      <c r="AE30" s="1060"/>
      <c r="AF30" s="1060"/>
      <c r="AG30" s="106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1">
        <v>28</v>
      </c>
      <c r="B31" s="106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0"/>
      <c r="AD31" s="1060"/>
      <c r="AE31" s="1060"/>
      <c r="AF31" s="1060"/>
      <c r="AG31" s="106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1">
        <v>29</v>
      </c>
      <c r="B32" s="106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0"/>
      <c r="AD32" s="1060"/>
      <c r="AE32" s="1060"/>
      <c r="AF32" s="1060"/>
      <c r="AG32" s="106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1">
        <v>30</v>
      </c>
      <c r="B33" s="106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0"/>
      <c r="AD33" s="1060"/>
      <c r="AE33" s="1060"/>
      <c r="AF33" s="1060"/>
      <c r="AG33" s="106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61">
        <v>1</v>
      </c>
      <c r="B37" s="106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0"/>
      <c r="AD37" s="1060"/>
      <c r="AE37" s="1060"/>
      <c r="AF37" s="1060"/>
      <c r="AG37" s="106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1">
        <v>2</v>
      </c>
      <c r="B38" s="106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0"/>
      <c r="AD38" s="1060"/>
      <c r="AE38" s="1060"/>
      <c r="AF38" s="1060"/>
      <c r="AG38" s="106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1">
        <v>3</v>
      </c>
      <c r="B39" s="106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0"/>
      <c r="AD39" s="1060"/>
      <c r="AE39" s="1060"/>
      <c r="AF39" s="1060"/>
      <c r="AG39" s="106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1">
        <v>4</v>
      </c>
      <c r="B40" s="106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0"/>
      <c r="AD40" s="1060"/>
      <c r="AE40" s="1060"/>
      <c r="AF40" s="1060"/>
      <c r="AG40" s="106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1">
        <v>5</v>
      </c>
      <c r="B41" s="106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0"/>
      <c r="AD41" s="1060"/>
      <c r="AE41" s="1060"/>
      <c r="AF41" s="1060"/>
      <c r="AG41" s="106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1">
        <v>6</v>
      </c>
      <c r="B42" s="106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0"/>
      <c r="AD42" s="1060"/>
      <c r="AE42" s="1060"/>
      <c r="AF42" s="1060"/>
      <c r="AG42" s="106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1">
        <v>7</v>
      </c>
      <c r="B43" s="106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0"/>
      <c r="AD43" s="1060"/>
      <c r="AE43" s="1060"/>
      <c r="AF43" s="1060"/>
      <c r="AG43" s="106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1">
        <v>8</v>
      </c>
      <c r="B44" s="106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0"/>
      <c r="AD44" s="1060"/>
      <c r="AE44" s="1060"/>
      <c r="AF44" s="1060"/>
      <c r="AG44" s="106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1">
        <v>9</v>
      </c>
      <c r="B45" s="106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0"/>
      <c r="AD45" s="1060"/>
      <c r="AE45" s="1060"/>
      <c r="AF45" s="1060"/>
      <c r="AG45" s="106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1">
        <v>10</v>
      </c>
      <c r="B46" s="106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0"/>
      <c r="AD46" s="1060"/>
      <c r="AE46" s="1060"/>
      <c r="AF46" s="1060"/>
      <c r="AG46" s="106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1">
        <v>11</v>
      </c>
      <c r="B47" s="106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0"/>
      <c r="AD47" s="1060"/>
      <c r="AE47" s="1060"/>
      <c r="AF47" s="1060"/>
      <c r="AG47" s="106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1">
        <v>12</v>
      </c>
      <c r="B48" s="106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0"/>
      <c r="AD48" s="1060"/>
      <c r="AE48" s="1060"/>
      <c r="AF48" s="1060"/>
      <c r="AG48" s="106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1">
        <v>13</v>
      </c>
      <c r="B49" s="106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0"/>
      <c r="AD49" s="1060"/>
      <c r="AE49" s="1060"/>
      <c r="AF49" s="1060"/>
      <c r="AG49" s="106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1">
        <v>14</v>
      </c>
      <c r="B50" s="106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0"/>
      <c r="AD50" s="1060"/>
      <c r="AE50" s="1060"/>
      <c r="AF50" s="1060"/>
      <c r="AG50" s="106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1">
        <v>15</v>
      </c>
      <c r="B51" s="106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0"/>
      <c r="AD51" s="1060"/>
      <c r="AE51" s="1060"/>
      <c r="AF51" s="1060"/>
      <c r="AG51" s="106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1">
        <v>16</v>
      </c>
      <c r="B52" s="106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0"/>
      <c r="AD52" s="1060"/>
      <c r="AE52" s="1060"/>
      <c r="AF52" s="1060"/>
      <c r="AG52" s="106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1">
        <v>17</v>
      </c>
      <c r="B53" s="106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0"/>
      <c r="AD53" s="1060"/>
      <c r="AE53" s="1060"/>
      <c r="AF53" s="1060"/>
      <c r="AG53" s="106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1">
        <v>18</v>
      </c>
      <c r="B54" s="106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0"/>
      <c r="AD54" s="1060"/>
      <c r="AE54" s="1060"/>
      <c r="AF54" s="1060"/>
      <c r="AG54" s="106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1">
        <v>19</v>
      </c>
      <c r="B55" s="106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0"/>
      <c r="AD55" s="1060"/>
      <c r="AE55" s="1060"/>
      <c r="AF55" s="1060"/>
      <c r="AG55" s="106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1">
        <v>20</v>
      </c>
      <c r="B56" s="106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0"/>
      <c r="AD56" s="1060"/>
      <c r="AE56" s="1060"/>
      <c r="AF56" s="1060"/>
      <c r="AG56" s="106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1">
        <v>21</v>
      </c>
      <c r="B57" s="106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0"/>
      <c r="AD57" s="1060"/>
      <c r="AE57" s="1060"/>
      <c r="AF57" s="1060"/>
      <c r="AG57" s="106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1">
        <v>22</v>
      </c>
      <c r="B58" s="106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0"/>
      <c r="AD58" s="1060"/>
      <c r="AE58" s="1060"/>
      <c r="AF58" s="1060"/>
      <c r="AG58" s="106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1">
        <v>23</v>
      </c>
      <c r="B59" s="106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0"/>
      <c r="AD59" s="1060"/>
      <c r="AE59" s="1060"/>
      <c r="AF59" s="1060"/>
      <c r="AG59" s="106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1">
        <v>24</v>
      </c>
      <c r="B60" s="106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0"/>
      <c r="AD60" s="1060"/>
      <c r="AE60" s="1060"/>
      <c r="AF60" s="1060"/>
      <c r="AG60" s="106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1">
        <v>25</v>
      </c>
      <c r="B61" s="106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0"/>
      <c r="AD61" s="1060"/>
      <c r="AE61" s="1060"/>
      <c r="AF61" s="1060"/>
      <c r="AG61" s="106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1">
        <v>26</v>
      </c>
      <c r="B62" s="106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0"/>
      <c r="AD62" s="1060"/>
      <c r="AE62" s="1060"/>
      <c r="AF62" s="1060"/>
      <c r="AG62" s="106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1">
        <v>27</v>
      </c>
      <c r="B63" s="106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0"/>
      <c r="AD63" s="1060"/>
      <c r="AE63" s="1060"/>
      <c r="AF63" s="1060"/>
      <c r="AG63" s="106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1">
        <v>28</v>
      </c>
      <c r="B64" s="106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0"/>
      <c r="AD64" s="1060"/>
      <c r="AE64" s="1060"/>
      <c r="AF64" s="1060"/>
      <c r="AG64" s="106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1">
        <v>29</v>
      </c>
      <c r="B65" s="106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0"/>
      <c r="AD65" s="1060"/>
      <c r="AE65" s="1060"/>
      <c r="AF65" s="1060"/>
      <c r="AG65" s="106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1">
        <v>30</v>
      </c>
      <c r="B66" s="106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0"/>
      <c r="AD66" s="1060"/>
      <c r="AE66" s="1060"/>
      <c r="AF66" s="1060"/>
      <c r="AG66" s="106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61">
        <v>1</v>
      </c>
      <c r="B70" s="106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0"/>
      <c r="AD70" s="1060"/>
      <c r="AE70" s="1060"/>
      <c r="AF70" s="1060"/>
      <c r="AG70" s="106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1">
        <v>2</v>
      </c>
      <c r="B71" s="106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0"/>
      <c r="AD71" s="1060"/>
      <c r="AE71" s="1060"/>
      <c r="AF71" s="1060"/>
      <c r="AG71" s="106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1">
        <v>3</v>
      </c>
      <c r="B72" s="106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0"/>
      <c r="AD72" s="1060"/>
      <c r="AE72" s="1060"/>
      <c r="AF72" s="1060"/>
      <c r="AG72" s="106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1">
        <v>4</v>
      </c>
      <c r="B73" s="106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0"/>
      <c r="AD73" s="1060"/>
      <c r="AE73" s="1060"/>
      <c r="AF73" s="1060"/>
      <c r="AG73" s="106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1">
        <v>5</v>
      </c>
      <c r="B74" s="106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0"/>
      <c r="AD74" s="1060"/>
      <c r="AE74" s="1060"/>
      <c r="AF74" s="1060"/>
      <c r="AG74" s="106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1">
        <v>6</v>
      </c>
      <c r="B75" s="106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0"/>
      <c r="AD75" s="1060"/>
      <c r="AE75" s="1060"/>
      <c r="AF75" s="1060"/>
      <c r="AG75" s="106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1">
        <v>7</v>
      </c>
      <c r="B76" s="106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0"/>
      <c r="AD76" s="1060"/>
      <c r="AE76" s="1060"/>
      <c r="AF76" s="1060"/>
      <c r="AG76" s="106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1">
        <v>8</v>
      </c>
      <c r="B77" s="106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0"/>
      <c r="AD77" s="1060"/>
      <c r="AE77" s="1060"/>
      <c r="AF77" s="1060"/>
      <c r="AG77" s="106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1">
        <v>9</v>
      </c>
      <c r="B78" s="106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0"/>
      <c r="AD78" s="1060"/>
      <c r="AE78" s="1060"/>
      <c r="AF78" s="1060"/>
      <c r="AG78" s="106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1">
        <v>10</v>
      </c>
      <c r="B79" s="106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0"/>
      <c r="AD79" s="1060"/>
      <c r="AE79" s="1060"/>
      <c r="AF79" s="1060"/>
      <c r="AG79" s="106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1">
        <v>11</v>
      </c>
      <c r="B80" s="106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0"/>
      <c r="AD80" s="1060"/>
      <c r="AE80" s="1060"/>
      <c r="AF80" s="1060"/>
      <c r="AG80" s="106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1">
        <v>12</v>
      </c>
      <c r="B81" s="106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0"/>
      <c r="AD81" s="1060"/>
      <c r="AE81" s="1060"/>
      <c r="AF81" s="1060"/>
      <c r="AG81" s="106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1">
        <v>13</v>
      </c>
      <c r="B82" s="106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0"/>
      <c r="AD82" s="1060"/>
      <c r="AE82" s="1060"/>
      <c r="AF82" s="1060"/>
      <c r="AG82" s="106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1">
        <v>14</v>
      </c>
      <c r="B83" s="106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0"/>
      <c r="AD83" s="1060"/>
      <c r="AE83" s="1060"/>
      <c r="AF83" s="1060"/>
      <c r="AG83" s="106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1">
        <v>15</v>
      </c>
      <c r="B84" s="106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0"/>
      <c r="AD84" s="1060"/>
      <c r="AE84" s="1060"/>
      <c r="AF84" s="1060"/>
      <c r="AG84" s="106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1">
        <v>16</v>
      </c>
      <c r="B85" s="106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0"/>
      <c r="AD85" s="1060"/>
      <c r="AE85" s="1060"/>
      <c r="AF85" s="1060"/>
      <c r="AG85" s="106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1">
        <v>17</v>
      </c>
      <c r="B86" s="106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0"/>
      <c r="AD86" s="1060"/>
      <c r="AE86" s="1060"/>
      <c r="AF86" s="1060"/>
      <c r="AG86" s="106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1">
        <v>18</v>
      </c>
      <c r="B87" s="106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0"/>
      <c r="AD87" s="1060"/>
      <c r="AE87" s="1060"/>
      <c r="AF87" s="1060"/>
      <c r="AG87" s="106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1">
        <v>19</v>
      </c>
      <c r="B88" s="106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0"/>
      <c r="AD88" s="1060"/>
      <c r="AE88" s="1060"/>
      <c r="AF88" s="1060"/>
      <c r="AG88" s="106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1">
        <v>20</v>
      </c>
      <c r="B89" s="106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0"/>
      <c r="AD89" s="1060"/>
      <c r="AE89" s="1060"/>
      <c r="AF89" s="1060"/>
      <c r="AG89" s="106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1">
        <v>21</v>
      </c>
      <c r="B90" s="106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0"/>
      <c r="AD90" s="1060"/>
      <c r="AE90" s="1060"/>
      <c r="AF90" s="1060"/>
      <c r="AG90" s="106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1">
        <v>22</v>
      </c>
      <c r="B91" s="106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0"/>
      <c r="AD91" s="1060"/>
      <c r="AE91" s="1060"/>
      <c r="AF91" s="1060"/>
      <c r="AG91" s="106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1">
        <v>23</v>
      </c>
      <c r="B92" s="106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0"/>
      <c r="AD92" s="1060"/>
      <c r="AE92" s="1060"/>
      <c r="AF92" s="1060"/>
      <c r="AG92" s="106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1">
        <v>24</v>
      </c>
      <c r="B93" s="106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0"/>
      <c r="AD93" s="1060"/>
      <c r="AE93" s="1060"/>
      <c r="AF93" s="1060"/>
      <c r="AG93" s="106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1">
        <v>25</v>
      </c>
      <c r="B94" s="106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0"/>
      <c r="AD94" s="1060"/>
      <c r="AE94" s="1060"/>
      <c r="AF94" s="1060"/>
      <c r="AG94" s="106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1">
        <v>26</v>
      </c>
      <c r="B95" s="106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0"/>
      <c r="AD95" s="1060"/>
      <c r="AE95" s="1060"/>
      <c r="AF95" s="1060"/>
      <c r="AG95" s="106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1">
        <v>27</v>
      </c>
      <c r="B96" s="106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0"/>
      <c r="AD96" s="1060"/>
      <c r="AE96" s="1060"/>
      <c r="AF96" s="1060"/>
      <c r="AG96" s="106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1">
        <v>28</v>
      </c>
      <c r="B97" s="106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0"/>
      <c r="AD97" s="1060"/>
      <c r="AE97" s="1060"/>
      <c r="AF97" s="1060"/>
      <c r="AG97" s="106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1">
        <v>29</v>
      </c>
      <c r="B98" s="106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0"/>
      <c r="AD98" s="1060"/>
      <c r="AE98" s="1060"/>
      <c r="AF98" s="1060"/>
      <c r="AG98" s="106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1">
        <v>30</v>
      </c>
      <c r="B99" s="106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0"/>
      <c r="AD99" s="1060"/>
      <c r="AE99" s="1060"/>
      <c r="AF99" s="1060"/>
      <c r="AG99" s="106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61">
        <v>1</v>
      </c>
      <c r="B103" s="106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0"/>
      <c r="AD103" s="1060"/>
      <c r="AE103" s="1060"/>
      <c r="AF103" s="1060"/>
      <c r="AG103" s="106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1">
        <v>2</v>
      </c>
      <c r="B104" s="106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0"/>
      <c r="AD104" s="1060"/>
      <c r="AE104" s="1060"/>
      <c r="AF104" s="1060"/>
      <c r="AG104" s="106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1">
        <v>3</v>
      </c>
      <c r="B105" s="106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0"/>
      <c r="AD105" s="1060"/>
      <c r="AE105" s="1060"/>
      <c r="AF105" s="1060"/>
      <c r="AG105" s="106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1">
        <v>4</v>
      </c>
      <c r="B106" s="106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0"/>
      <c r="AD106" s="1060"/>
      <c r="AE106" s="1060"/>
      <c r="AF106" s="1060"/>
      <c r="AG106" s="106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1">
        <v>5</v>
      </c>
      <c r="B107" s="106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0"/>
      <c r="AD107" s="1060"/>
      <c r="AE107" s="1060"/>
      <c r="AF107" s="1060"/>
      <c r="AG107" s="106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1">
        <v>6</v>
      </c>
      <c r="B108" s="106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0"/>
      <c r="AD108" s="1060"/>
      <c r="AE108" s="1060"/>
      <c r="AF108" s="1060"/>
      <c r="AG108" s="106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1">
        <v>7</v>
      </c>
      <c r="B109" s="106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0"/>
      <c r="AD109" s="1060"/>
      <c r="AE109" s="1060"/>
      <c r="AF109" s="1060"/>
      <c r="AG109" s="106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1">
        <v>8</v>
      </c>
      <c r="B110" s="106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0"/>
      <c r="AD110" s="1060"/>
      <c r="AE110" s="1060"/>
      <c r="AF110" s="1060"/>
      <c r="AG110" s="106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1">
        <v>9</v>
      </c>
      <c r="B111" s="106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0"/>
      <c r="AD111" s="1060"/>
      <c r="AE111" s="1060"/>
      <c r="AF111" s="1060"/>
      <c r="AG111" s="106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1">
        <v>10</v>
      </c>
      <c r="B112" s="106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0"/>
      <c r="AD112" s="1060"/>
      <c r="AE112" s="1060"/>
      <c r="AF112" s="1060"/>
      <c r="AG112" s="106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1">
        <v>11</v>
      </c>
      <c r="B113" s="106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0"/>
      <c r="AD113" s="1060"/>
      <c r="AE113" s="1060"/>
      <c r="AF113" s="1060"/>
      <c r="AG113" s="106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1">
        <v>12</v>
      </c>
      <c r="B114" s="106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0"/>
      <c r="AD114" s="1060"/>
      <c r="AE114" s="1060"/>
      <c r="AF114" s="1060"/>
      <c r="AG114" s="106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1">
        <v>13</v>
      </c>
      <c r="B115" s="106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0"/>
      <c r="AD115" s="1060"/>
      <c r="AE115" s="1060"/>
      <c r="AF115" s="1060"/>
      <c r="AG115" s="106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1">
        <v>14</v>
      </c>
      <c r="B116" s="106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0"/>
      <c r="AD116" s="1060"/>
      <c r="AE116" s="1060"/>
      <c r="AF116" s="1060"/>
      <c r="AG116" s="106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1">
        <v>15</v>
      </c>
      <c r="B117" s="106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0"/>
      <c r="AD117" s="1060"/>
      <c r="AE117" s="1060"/>
      <c r="AF117" s="1060"/>
      <c r="AG117" s="106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1">
        <v>16</v>
      </c>
      <c r="B118" s="106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0"/>
      <c r="AD118" s="1060"/>
      <c r="AE118" s="1060"/>
      <c r="AF118" s="1060"/>
      <c r="AG118" s="106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1">
        <v>17</v>
      </c>
      <c r="B119" s="106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0"/>
      <c r="AD119" s="1060"/>
      <c r="AE119" s="1060"/>
      <c r="AF119" s="1060"/>
      <c r="AG119" s="106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1">
        <v>18</v>
      </c>
      <c r="B120" s="106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0"/>
      <c r="AD120" s="1060"/>
      <c r="AE120" s="1060"/>
      <c r="AF120" s="1060"/>
      <c r="AG120" s="106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1">
        <v>19</v>
      </c>
      <c r="B121" s="106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0"/>
      <c r="AD121" s="1060"/>
      <c r="AE121" s="1060"/>
      <c r="AF121" s="1060"/>
      <c r="AG121" s="106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1">
        <v>20</v>
      </c>
      <c r="B122" s="106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0"/>
      <c r="AD122" s="1060"/>
      <c r="AE122" s="1060"/>
      <c r="AF122" s="1060"/>
      <c r="AG122" s="106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1">
        <v>21</v>
      </c>
      <c r="B123" s="106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0"/>
      <c r="AD123" s="1060"/>
      <c r="AE123" s="1060"/>
      <c r="AF123" s="1060"/>
      <c r="AG123" s="106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1">
        <v>22</v>
      </c>
      <c r="B124" s="106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0"/>
      <c r="AD124" s="1060"/>
      <c r="AE124" s="1060"/>
      <c r="AF124" s="1060"/>
      <c r="AG124" s="106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1">
        <v>23</v>
      </c>
      <c r="B125" s="106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0"/>
      <c r="AD125" s="1060"/>
      <c r="AE125" s="1060"/>
      <c r="AF125" s="1060"/>
      <c r="AG125" s="106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1">
        <v>24</v>
      </c>
      <c r="B126" s="106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0"/>
      <c r="AD126" s="1060"/>
      <c r="AE126" s="1060"/>
      <c r="AF126" s="1060"/>
      <c r="AG126" s="106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1">
        <v>25</v>
      </c>
      <c r="B127" s="106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0"/>
      <c r="AD127" s="1060"/>
      <c r="AE127" s="1060"/>
      <c r="AF127" s="1060"/>
      <c r="AG127" s="106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1">
        <v>26</v>
      </c>
      <c r="B128" s="106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0"/>
      <c r="AD128" s="1060"/>
      <c r="AE128" s="1060"/>
      <c r="AF128" s="1060"/>
      <c r="AG128" s="106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1">
        <v>27</v>
      </c>
      <c r="B129" s="106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0"/>
      <c r="AD129" s="1060"/>
      <c r="AE129" s="1060"/>
      <c r="AF129" s="1060"/>
      <c r="AG129" s="106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1">
        <v>28</v>
      </c>
      <c r="B130" s="106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0"/>
      <c r="AD130" s="1060"/>
      <c r="AE130" s="1060"/>
      <c r="AF130" s="1060"/>
      <c r="AG130" s="106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1">
        <v>29</v>
      </c>
      <c r="B131" s="106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0"/>
      <c r="AD131" s="1060"/>
      <c r="AE131" s="1060"/>
      <c r="AF131" s="1060"/>
      <c r="AG131" s="106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1">
        <v>30</v>
      </c>
      <c r="B132" s="106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0"/>
      <c r="AD132" s="1060"/>
      <c r="AE132" s="1060"/>
      <c r="AF132" s="1060"/>
      <c r="AG132" s="106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61">
        <v>1</v>
      </c>
      <c r="B136" s="106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0"/>
      <c r="AD136" s="1060"/>
      <c r="AE136" s="1060"/>
      <c r="AF136" s="1060"/>
      <c r="AG136" s="106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1">
        <v>2</v>
      </c>
      <c r="B137" s="106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0"/>
      <c r="AD137" s="1060"/>
      <c r="AE137" s="1060"/>
      <c r="AF137" s="1060"/>
      <c r="AG137" s="106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1">
        <v>3</v>
      </c>
      <c r="B138" s="106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0"/>
      <c r="AD138" s="1060"/>
      <c r="AE138" s="1060"/>
      <c r="AF138" s="1060"/>
      <c r="AG138" s="106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1">
        <v>4</v>
      </c>
      <c r="B139" s="106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0"/>
      <c r="AD139" s="1060"/>
      <c r="AE139" s="1060"/>
      <c r="AF139" s="1060"/>
      <c r="AG139" s="106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1">
        <v>5</v>
      </c>
      <c r="B140" s="106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0"/>
      <c r="AD140" s="1060"/>
      <c r="AE140" s="1060"/>
      <c r="AF140" s="1060"/>
      <c r="AG140" s="106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1">
        <v>6</v>
      </c>
      <c r="B141" s="106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0"/>
      <c r="AD141" s="1060"/>
      <c r="AE141" s="1060"/>
      <c r="AF141" s="1060"/>
      <c r="AG141" s="106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1">
        <v>7</v>
      </c>
      <c r="B142" s="106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0"/>
      <c r="AD142" s="1060"/>
      <c r="AE142" s="1060"/>
      <c r="AF142" s="1060"/>
      <c r="AG142" s="106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1">
        <v>8</v>
      </c>
      <c r="B143" s="106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0"/>
      <c r="AD143" s="1060"/>
      <c r="AE143" s="1060"/>
      <c r="AF143" s="1060"/>
      <c r="AG143" s="106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1">
        <v>9</v>
      </c>
      <c r="B144" s="106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0"/>
      <c r="AD144" s="1060"/>
      <c r="AE144" s="1060"/>
      <c r="AF144" s="1060"/>
      <c r="AG144" s="106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1">
        <v>10</v>
      </c>
      <c r="B145" s="106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0"/>
      <c r="AD145" s="1060"/>
      <c r="AE145" s="1060"/>
      <c r="AF145" s="1060"/>
      <c r="AG145" s="106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1">
        <v>11</v>
      </c>
      <c r="B146" s="106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0"/>
      <c r="AD146" s="1060"/>
      <c r="AE146" s="1060"/>
      <c r="AF146" s="1060"/>
      <c r="AG146" s="106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1">
        <v>12</v>
      </c>
      <c r="B147" s="106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0"/>
      <c r="AD147" s="1060"/>
      <c r="AE147" s="1060"/>
      <c r="AF147" s="1060"/>
      <c r="AG147" s="106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1">
        <v>13</v>
      </c>
      <c r="B148" s="106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0"/>
      <c r="AD148" s="1060"/>
      <c r="AE148" s="1060"/>
      <c r="AF148" s="1060"/>
      <c r="AG148" s="106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1">
        <v>14</v>
      </c>
      <c r="B149" s="106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0"/>
      <c r="AD149" s="1060"/>
      <c r="AE149" s="1060"/>
      <c r="AF149" s="1060"/>
      <c r="AG149" s="106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1">
        <v>15</v>
      </c>
      <c r="B150" s="106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0"/>
      <c r="AD150" s="1060"/>
      <c r="AE150" s="1060"/>
      <c r="AF150" s="1060"/>
      <c r="AG150" s="106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1">
        <v>16</v>
      </c>
      <c r="B151" s="106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0"/>
      <c r="AD151" s="1060"/>
      <c r="AE151" s="1060"/>
      <c r="AF151" s="1060"/>
      <c r="AG151" s="106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1">
        <v>17</v>
      </c>
      <c r="B152" s="106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0"/>
      <c r="AD152" s="1060"/>
      <c r="AE152" s="1060"/>
      <c r="AF152" s="1060"/>
      <c r="AG152" s="106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1">
        <v>18</v>
      </c>
      <c r="B153" s="106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0"/>
      <c r="AD153" s="1060"/>
      <c r="AE153" s="1060"/>
      <c r="AF153" s="1060"/>
      <c r="AG153" s="106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1">
        <v>19</v>
      </c>
      <c r="B154" s="106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0"/>
      <c r="AD154" s="1060"/>
      <c r="AE154" s="1060"/>
      <c r="AF154" s="1060"/>
      <c r="AG154" s="106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1">
        <v>20</v>
      </c>
      <c r="B155" s="106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0"/>
      <c r="AD155" s="1060"/>
      <c r="AE155" s="1060"/>
      <c r="AF155" s="1060"/>
      <c r="AG155" s="106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1">
        <v>21</v>
      </c>
      <c r="B156" s="106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0"/>
      <c r="AD156" s="1060"/>
      <c r="AE156" s="1060"/>
      <c r="AF156" s="1060"/>
      <c r="AG156" s="106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1">
        <v>22</v>
      </c>
      <c r="B157" s="106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0"/>
      <c r="AD157" s="1060"/>
      <c r="AE157" s="1060"/>
      <c r="AF157" s="1060"/>
      <c r="AG157" s="106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1">
        <v>23</v>
      </c>
      <c r="B158" s="106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0"/>
      <c r="AD158" s="1060"/>
      <c r="AE158" s="1060"/>
      <c r="AF158" s="1060"/>
      <c r="AG158" s="106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1">
        <v>24</v>
      </c>
      <c r="B159" s="106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0"/>
      <c r="AD159" s="1060"/>
      <c r="AE159" s="1060"/>
      <c r="AF159" s="1060"/>
      <c r="AG159" s="106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1">
        <v>25</v>
      </c>
      <c r="B160" s="106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0"/>
      <c r="AD160" s="1060"/>
      <c r="AE160" s="1060"/>
      <c r="AF160" s="1060"/>
      <c r="AG160" s="106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1">
        <v>26</v>
      </c>
      <c r="B161" s="106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0"/>
      <c r="AD161" s="1060"/>
      <c r="AE161" s="1060"/>
      <c r="AF161" s="1060"/>
      <c r="AG161" s="106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1">
        <v>27</v>
      </c>
      <c r="B162" s="106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0"/>
      <c r="AD162" s="1060"/>
      <c r="AE162" s="1060"/>
      <c r="AF162" s="1060"/>
      <c r="AG162" s="106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1">
        <v>28</v>
      </c>
      <c r="B163" s="106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0"/>
      <c r="AD163" s="1060"/>
      <c r="AE163" s="1060"/>
      <c r="AF163" s="1060"/>
      <c r="AG163" s="106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1">
        <v>29</v>
      </c>
      <c r="B164" s="106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0"/>
      <c r="AD164" s="1060"/>
      <c r="AE164" s="1060"/>
      <c r="AF164" s="1060"/>
      <c r="AG164" s="106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1">
        <v>30</v>
      </c>
      <c r="B165" s="106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0"/>
      <c r="AD165" s="1060"/>
      <c r="AE165" s="1060"/>
      <c r="AF165" s="1060"/>
      <c r="AG165" s="106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61">
        <v>1</v>
      </c>
      <c r="B169" s="106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0"/>
      <c r="AD169" s="1060"/>
      <c r="AE169" s="1060"/>
      <c r="AF169" s="1060"/>
      <c r="AG169" s="106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1">
        <v>2</v>
      </c>
      <c r="B170" s="106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0"/>
      <c r="AD170" s="1060"/>
      <c r="AE170" s="1060"/>
      <c r="AF170" s="1060"/>
      <c r="AG170" s="106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1">
        <v>3</v>
      </c>
      <c r="B171" s="106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0"/>
      <c r="AD171" s="1060"/>
      <c r="AE171" s="1060"/>
      <c r="AF171" s="1060"/>
      <c r="AG171" s="106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1">
        <v>4</v>
      </c>
      <c r="B172" s="106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0"/>
      <c r="AD172" s="1060"/>
      <c r="AE172" s="1060"/>
      <c r="AF172" s="1060"/>
      <c r="AG172" s="106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1">
        <v>5</v>
      </c>
      <c r="B173" s="106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0"/>
      <c r="AD173" s="1060"/>
      <c r="AE173" s="1060"/>
      <c r="AF173" s="1060"/>
      <c r="AG173" s="106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1">
        <v>6</v>
      </c>
      <c r="B174" s="106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0"/>
      <c r="AD174" s="1060"/>
      <c r="AE174" s="1060"/>
      <c r="AF174" s="1060"/>
      <c r="AG174" s="106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1">
        <v>7</v>
      </c>
      <c r="B175" s="106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0"/>
      <c r="AD175" s="1060"/>
      <c r="AE175" s="1060"/>
      <c r="AF175" s="1060"/>
      <c r="AG175" s="106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1">
        <v>8</v>
      </c>
      <c r="B176" s="106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0"/>
      <c r="AD176" s="1060"/>
      <c r="AE176" s="1060"/>
      <c r="AF176" s="1060"/>
      <c r="AG176" s="106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1">
        <v>9</v>
      </c>
      <c r="B177" s="106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0"/>
      <c r="AD177" s="1060"/>
      <c r="AE177" s="1060"/>
      <c r="AF177" s="1060"/>
      <c r="AG177" s="106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1">
        <v>10</v>
      </c>
      <c r="B178" s="106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0"/>
      <c r="AD178" s="1060"/>
      <c r="AE178" s="1060"/>
      <c r="AF178" s="1060"/>
      <c r="AG178" s="106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1">
        <v>11</v>
      </c>
      <c r="B179" s="106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0"/>
      <c r="AD179" s="1060"/>
      <c r="AE179" s="1060"/>
      <c r="AF179" s="1060"/>
      <c r="AG179" s="106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1">
        <v>12</v>
      </c>
      <c r="B180" s="106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0"/>
      <c r="AD180" s="1060"/>
      <c r="AE180" s="1060"/>
      <c r="AF180" s="1060"/>
      <c r="AG180" s="106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1">
        <v>13</v>
      </c>
      <c r="B181" s="106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0"/>
      <c r="AD181" s="1060"/>
      <c r="AE181" s="1060"/>
      <c r="AF181" s="1060"/>
      <c r="AG181" s="106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1">
        <v>14</v>
      </c>
      <c r="B182" s="106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0"/>
      <c r="AD182" s="1060"/>
      <c r="AE182" s="1060"/>
      <c r="AF182" s="1060"/>
      <c r="AG182" s="106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1">
        <v>15</v>
      </c>
      <c r="B183" s="106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0"/>
      <c r="AD183" s="1060"/>
      <c r="AE183" s="1060"/>
      <c r="AF183" s="1060"/>
      <c r="AG183" s="106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1">
        <v>16</v>
      </c>
      <c r="B184" s="106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0"/>
      <c r="AD184" s="1060"/>
      <c r="AE184" s="1060"/>
      <c r="AF184" s="1060"/>
      <c r="AG184" s="106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1">
        <v>17</v>
      </c>
      <c r="B185" s="106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0"/>
      <c r="AD185" s="1060"/>
      <c r="AE185" s="1060"/>
      <c r="AF185" s="1060"/>
      <c r="AG185" s="106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1">
        <v>18</v>
      </c>
      <c r="B186" s="106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0"/>
      <c r="AD186" s="1060"/>
      <c r="AE186" s="1060"/>
      <c r="AF186" s="1060"/>
      <c r="AG186" s="106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1">
        <v>19</v>
      </c>
      <c r="B187" s="106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0"/>
      <c r="AD187" s="1060"/>
      <c r="AE187" s="1060"/>
      <c r="AF187" s="1060"/>
      <c r="AG187" s="106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1">
        <v>20</v>
      </c>
      <c r="B188" s="106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0"/>
      <c r="AD188" s="1060"/>
      <c r="AE188" s="1060"/>
      <c r="AF188" s="1060"/>
      <c r="AG188" s="106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1">
        <v>21</v>
      </c>
      <c r="B189" s="106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0"/>
      <c r="AD189" s="1060"/>
      <c r="AE189" s="1060"/>
      <c r="AF189" s="1060"/>
      <c r="AG189" s="106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1">
        <v>22</v>
      </c>
      <c r="B190" s="106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0"/>
      <c r="AD190" s="1060"/>
      <c r="AE190" s="1060"/>
      <c r="AF190" s="1060"/>
      <c r="AG190" s="106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1">
        <v>23</v>
      </c>
      <c r="B191" s="106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0"/>
      <c r="AD191" s="1060"/>
      <c r="AE191" s="1060"/>
      <c r="AF191" s="1060"/>
      <c r="AG191" s="106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1">
        <v>24</v>
      </c>
      <c r="B192" s="106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0"/>
      <c r="AD192" s="1060"/>
      <c r="AE192" s="1060"/>
      <c r="AF192" s="1060"/>
      <c r="AG192" s="106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1">
        <v>25</v>
      </c>
      <c r="B193" s="106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0"/>
      <c r="AD193" s="1060"/>
      <c r="AE193" s="1060"/>
      <c r="AF193" s="1060"/>
      <c r="AG193" s="106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1">
        <v>26</v>
      </c>
      <c r="B194" s="106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0"/>
      <c r="AD194" s="1060"/>
      <c r="AE194" s="1060"/>
      <c r="AF194" s="1060"/>
      <c r="AG194" s="106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1">
        <v>27</v>
      </c>
      <c r="B195" s="106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0"/>
      <c r="AD195" s="1060"/>
      <c r="AE195" s="1060"/>
      <c r="AF195" s="1060"/>
      <c r="AG195" s="106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1">
        <v>28</v>
      </c>
      <c r="B196" s="106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0"/>
      <c r="AD196" s="1060"/>
      <c r="AE196" s="1060"/>
      <c r="AF196" s="1060"/>
      <c r="AG196" s="106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1">
        <v>29</v>
      </c>
      <c r="B197" s="106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0"/>
      <c r="AD197" s="1060"/>
      <c r="AE197" s="1060"/>
      <c r="AF197" s="1060"/>
      <c r="AG197" s="106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1">
        <v>30</v>
      </c>
      <c r="B198" s="106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0"/>
      <c r="AD198" s="1060"/>
      <c r="AE198" s="1060"/>
      <c r="AF198" s="1060"/>
      <c r="AG198" s="106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61">
        <v>1</v>
      </c>
      <c r="B202" s="106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0"/>
      <c r="AD202" s="1060"/>
      <c r="AE202" s="1060"/>
      <c r="AF202" s="1060"/>
      <c r="AG202" s="106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1">
        <v>2</v>
      </c>
      <c r="B203" s="106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0"/>
      <c r="AD203" s="1060"/>
      <c r="AE203" s="1060"/>
      <c r="AF203" s="1060"/>
      <c r="AG203" s="106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1">
        <v>3</v>
      </c>
      <c r="B204" s="106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0"/>
      <c r="AD204" s="1060"/>
      <c r="AE204" s="1060"/>
      <c r="AF204" s="1060"/>
      <c r="AG204" s="106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1">
        <v>4</v>
      </c>
      <c r="B205" s="106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0"/>
      <c r="AD205" s="1060"/>
      <c r="AE205" s="1060"/>
      <c r="AF205" s="1060"/>
      <c r="AG205" s="106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1">
        <v>5</v>
      </c>
      <c r="B206" s="106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0"/>
      <c r="AD206" s="1060"/>
      <c r="AE206" s="1060"/>
      <c r="AF206" s="1060"/>
      <c r="AG206" s="106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1">
        <v>6</v>
      </c>
      <c r="B207" s="106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0"/>
      <c r="AD207" s="1060"/>
      <c r="AE207" s="1060"/>
      <c r="AF207" s="1060"/>
      <c r="AG207" s="106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1">
        <v>7</v>
      </c>
      <c r="B208" s="106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0"/>
      <c r="AD208" s="1060"/>
      <c r="AE208" s="1060"/>
      <c r="AF208" s="1060"/>
      <c r="AG208" s="106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1">
        <v>8</v>
      </c>
      <c r="B209" s="106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0"/>
      <c r="AD209" s="1060"/>
      <c r="AE209" s="1060"/>
      <c r="AF209" s="1060"/>
      <c r="AG209" s="106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1">
        <v>9</v>
      </c>
      <c r="B210" s="106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0"/>
      <c r="AD210" s="1060"/>
      <c r="AE210" s="1060"/>
      <c r="AF210" s="1060"/>
      <c r="AG210" s="106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1">
        <v>10</v>
      </c>
      <c r="B211" s="106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0"/>
      <c r="AD211" s="1060"/>
      <c r="AE211" s="1060"/>
      <c r="AF211" s="1060"/>
      <c r="AG211" s="106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1">
        <v>11</v>
      </c>
      <c r="B212" s="106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0"/>
      <c r="AD212" s="1060"/>
      <c r="AE212" s="1060"/>
      <c r="AF212" s="1060"/>
      <c r="AG212" s="106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1">
        <v>12</v>
      </c>
      <c r="B213" s="106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0"/>
      <c r="AD213" s="1060"/>
      <c r="AE213" s="1060"/>
      <c r="AF213" s="1060"/>
      <c r="AG213" s="106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1">
        <v>13</v>
      </c>
      <c r="B214" s="106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0"/>
      <c r="AD214" s="1060"/>
      <c r="AE214" s="1060"/>
      <c r="AF214" s="1060"/>
      <c r="AG214" s="106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1">
        <v>14</v>
      </c>
      <c r="B215" s="106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0"/>
      <c r="AD215" s="1060"/>
      <c r="AE215" s="1060"/>
      <c r="AF215" s="1060"/>
      <c r="AG215" s="106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1">
        <v>15</v>
      </c>
      <c r="B216" s="106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0"/>
      <c r="AD216" s="1060"/>
      <c r="AE216" s="1060"/>
      <c r="AF216" s="1060"/>
      <c r="AG216" s="106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1">
        <v>16</v>
      </c>
      <c r="B217" s="106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0"/>
      <c r="AD217" s="1060"/>
      <c r="AE217" s="1060"/>
      <c r="AF217" s="1060"/>
      <c r="AG217" s="106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1">
        <v>17</v>
      </c>
      <c r="B218" s="106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0"/>
      <c r="AD218" s="1060"/>
      <c r="AE218" s="1060"/>
      <c r="AF218" s="1060"/>
      <c r="AG218" s="106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1">
        <v>18</v>
      </c>
      <c r="B219" s="106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0"/>
      <c r="AD219" s="1060"/>
      <c r="AE219" s="1060"/>
      <c r="AF219" s="1060"/>
      <c r="AG219" s="106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1">
        <v>19</v>
      </c>
      <c r="B220" s="106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0"/>
      <c r="AD220" s="1060"/>
      <c r="AE220" s="1060"/>
      <c r="AF220" s="1060"/>
      <c r="AG220" s="106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1">
        <v>20</v>
      </c>
      <c r="B221" s="106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0"/>
      <c r="AD221" s="1060"/>
      <c r="AE221" s="1060"/>
      <c r="AF221" s="1060"/>
      <c r="AG221" s="106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1">
        <v>21</v>
      </c>
      <c r="B222" s="106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0"/>
      <c r="AD222" s="1060"/>
      <c r="AE222" s="1060"/>
      <c r="AF222" s="1060"/>
      <c r="AG222" s="106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1">
        <v>22</v>
      </c>
      <c r="B223" s="106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0"/>
      <c r="AD223" s="1060"/>
      <c r="AE223" s="1060"/>
      <c r="AF223" s="1060"/>
      <c r="AG223" s="106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1">
        <v>23</v>
      </c>
      <c r="B224" s="106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0"/>
      <c r="AD224" s="1060"/>
      <c r="AE224" s="1060"/>
      <c r="AF224" s="1060"/>
      <c r="AG224" s="106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1">
        <v>24</v>
      </c>
      <c r="B225" s="106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0"/>
      <c r="AD225" s="1060"/>
      <c r="AE225" s="1060"/>
      <c r="AF225" s="1060"/>
      <c r="AG225" s="106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1">
        <v>25</v>
      </c>
      <c r="B226" s="106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0"/>
      <c r="AD226" s="1060"/>
      <c r="AE226" s="1060"/>
      <c r="AF226" s="1060"/>
      <c r="AG226" s="106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1">
        <v>26</v>
      </c>
      <c r="B227" s="106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0"/>
      <c r="AD227" s="1060"/>
      <c r="AE227" s="1060"/>
      <c r="AF227" s="1060"/>
      <c r="AG227" s="106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1">
        <v>27</v>
      </c>
      <c r="B228" s="106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0"/>
      <c r="AD228" s="1060"/>
      <c r="AE228" s="1060"/>
      <c r="AF228" s="1060"/>
      <c r="AG228" s="106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1">
        <v>28</v>
      </c>
      <c r="B229" s="106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0"/>
      <c r="AD229" s="1060"/>
      <c r="AE229" s="1060"/>
      <c r="AF229" s="1060"/>
      <c r="AG229" s="106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1">
        <v>29</v>
      </c>
      <c r="B230" s="106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0"/>
      <c r="AD230" s="1060"/>
      <c r="AE230" s="1060"/>
      <c r="AF230" s="1060"/>
      <c r="AG230" s="106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1">
        <v>30</v>
      </c>
      <c r="B231" s="106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0"/>
      <c r="AD231" s="1060"/>
      <c r="AE231" s="1060"/>
      <c r="AF231" s="1060"/>
      <c r="AG231" s="106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61">
        <v>1</v>
      </c>
      <c r="B235" s="106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0"/>
      <c r="AD235" s="1060"/>
      <c r="AE235" s="1060"/>
      <c r="AF235" s="1060"/>
      <c r="AG235" s="106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1">
        <v>2</v>
      </c>
      <c r="B236" s="106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0"/>
      <c r="AD236" s="1060"/>
      <c r="AE236" s="1060"/>
      <c r="AF236" s="1060"/>
      <c r="AG236" s="106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1">
        <v>3</v>
      </c>
      <c r="B237" s="106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0"/>
      <c r="AD237" s="1060"/>
      <c r="AE237" s="1060"/>
      <c r="AF237" s="1060"/>
      <c r="AG237" s="106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1">
        <v>4</v>
      </c>
      <c r="B238" s="106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0"/>
      <c r="AD238" s="1060"/>
      <c r="AE238" s="1060"/>
      <c r="AF238" s="1060"/>
      <c r="AG238" s="106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1">
        <v>5</v>
      </c>
      <c r="B239" s="106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0"/>
      <c r="AD239" s="1060"/>
      <c r="AE239" s="1060"/>
      <c r="AF239" s="1060"/>
      <c r="AG239" s="106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1">
        <v>6</v>
      </c>
      <c r="B240" s="106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0"/>
      <c r="AD240" s="1060"/>
      <c r="AE240" s="1060"/>
      <c r="AF240" s="1060"/>
      <c r="AG240" s="106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1">
        <v>7</v>
      </c>
      <c r="B241" s="106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0"/>
      <c r="AD241" s="1060"/>
      <c r="AE241" s="1060"/>
      <c r="AF241" s="1060"/>
      <c r="AG241" s="106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1">
        <v>8</v>
      </c>
      <c r="B242" s="106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0"/>
      <c r="AD242" s="1060"/>
      <c r="AE242" s="1060"/>
      <c r="AF242" s="1060"/>
      <c r="AG242" s="106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1">
        <v>9</v>
      </c>
      <c r="B243" s="106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0"/>
      <c r="AD243" s="1060"/>
      <c r="AE243" s="1060"/>
      <c r="AF243" s="1060"/>
      <c r="AG243" s="106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1">
        <v>10</v>
      </c>
      <c r="B244" s="106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0"/>
      <c r="AD244" s="1060"/>
      <c r="AE244" s="1060"/>
      <c r="AF244" s="1060"/>
      <c r="AG244" s="106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1">
        <v>11</v>
      </c>
      <c r="B245" s="106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0"/>
      <c r="AD245" s="1060"/>
      <c r="AE245" s="1060"/>
      <c r="AF245" s="1060"/>
      <c r="AG245" s="106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1">
        <v>12</v>
      </c>
      <c r="B246" s="106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0"/>
      <c r="AD246" s="1060"/>
      <c r="AE246" s="1060"/>
      <c r="AF246" s="1060"/>
      <c r="AG246" s="106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1">
        <v>13</v>
      </c>
      <c r="B247" s="106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0"/>
      <c r="AD247" s="1060"/>
      <c r="AE247" s="1060"/>
      <c r="AF247" s="1060"/>
      <c r="AG247" s="106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1">
        <v>14</v>
      </c>
      <c r="B248" s="106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0"/>
      <c r="AD248" s="1060"/>
      <c r="AE248" s="1060"/>
      <c r="AF248" s="1060"/>
      <c r="AG248" s="106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1">
        <v>15</v>
      </c>
      <c r="B249" s="106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0"/>
      <c r="AD249" s="1060"/>
      <c r="AE249" s="1060"/>
      <c r="AF249" s="1060"/>
      <c r="AG249" s="106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1">
        <v>16</v>
      </c>
      <c r="B250" s="106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0"/>
      <c r="AD250" s="1060"/>
      <c r="AE250" s="1060"/>
      <c r="AF250" s="1060"/>
      <c r="AG250" s="106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1">
        <v>17</v>
      </c>
      <c r="B251" s="106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0"/>
      <c r="AD251" s="1060"/>
      <c r="AE251" s="1060"/>
      <c r="AF251" s="1060"/>
      <c r="AG251" s="106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1">
        <v>18</v>
      </c>
      <c r="B252" s="106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0"/>
      <c r="AD252" s="1060"/>
      <c r="AE252" s="1060"/>
      <c r="AF252" s="1060"/>
      <c r="AG252" s="106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1">
        <v>19</v>
      </c>
      <c r="B253" s="106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0"/>
      <c r="AD253" s="1060"/>
      <c r="AE253" s="1060"/>
      <c r="AF253" s="1060"/>
      <c r="AG253" s="106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1">
        <v>20</v>
      </c>
      <c r="B254" s="106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0"/>
      <c r="AD254" s="1060"/>
      <c r="AE254" s="1060"/>
      <c r="AF254" s="1060"/>
      <c r="AG254" s="106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1">
        <v>21</v>
      </c>
      <c r="B255" s="106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0"/>
      <c r="AD255" s="1060"/>
      <c r="AE255" s="1060"/>
      <c r="AF255" s="1060"/>
      <c r="AG255" s="106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1">
        <v>22</v>
      </c>
      <c r="B256" s="106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0"/>
      <c r="AD256" s="1060"/>
      <c r="AE256" s="1060"/>
      <c r="AF256" s="1060"/>
      <c r="AG256" s="106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1">
        <v>23</v>
      </c>
      <c r="B257" s="106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0"/>
      <c r="AD257" s="1060"/>
      <c r="AE257" s="1060"/>
      <c r="AF257" s="1060"/>
      <c r="AG257" s="106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1">
        <v>24</v>
      </c>
      <c r="B258" s="106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0"/>
      <c r="AD258" s="1060"/>
      <c r="AE258" s="1060"/>
      <c r="AF258" s="1060"/>
      <c r="AG258" s="106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1">
        <v>25</v>
      </c>
      <c r="B259" s="106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0"/>
      <c r="AD259" s="1060"/>
      <c r="AE259" s="1060"/>
      <c r="AF259" s="1060"/>
      <c r="AG259" s="106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1">
        <v>26</v>
      </c>
      <c r="B260" s="106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0"/>
      <c r="AD260" s="1060"/>
      <c r="AE260" s="1060"/>
      <c r="AF260" s="1060"/>
      <c r="AG260" s="106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1">
        <v>27</v>
      </c>
      <c r="B261" s="106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0"/>
      <c r="AD261" s="1060"/>
      <c r="AE261" s="1060"/>
      <c r="AF261" s="1060"/>
      <c r="AG261" s="106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1">
        <v>28</v>
      </c>
      <c r="B262" s="106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0"/>
      <c r="AD262" s="1060"/>
      <c r="AE262" s="1060"/>
      <c r="AF262" s="1060"/>
      <c r="AG262" s="106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1">
        <v>29</v>
      </c>
      <c r="B263" s="106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0"/>
      <c r="AD263" s="1060"/>
      <c r="AE263" s="1060"/>
      <c r="AF263" s="1060"/>
      <c r="AG263" s="106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1">
        <v>30</v>
      </c>
      <c r="B264" s="106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0"/>
      <c r="AD264" s="1060"/>
      <c r="AE264" s="1060"/>
      <c r="AF264" s="1060"/>
      <c r="AG264" s="106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61">
        <v>1</v>
      </c>
      <c r="B268" s="106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0"/>
      <c r="AD268" s="1060"/>
      <c r="AE268" s="1060"/>
      <c r="AF268" s="1060"/>
      <c r="AG268" s="106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1">
        <v>2</v>
      </c>
      <c r="B269" s="106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0"/>
      <c r="AD269" s="1060"/>
      <c r="AE269" s="1060"/>
      <c r="AF269" s="1060"/>
      <c r="AG269" s="106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1">
        <v>3</v>
      </c>
      <c r="B270" s="106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0"/>
      <c r="AD270" s="1060"/>
      <c r="AE270" s="1060"/>
      <c r="AF270" s="1060"/>
      <c r="AG270" s="106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1">
        <v>4</v>
      </c>
      <c r="B271" s="106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0"/>
      <c r="AD271" s="1060"/>
      <c r="AE271" s="1060"/>
      <c r="AF271" s="1060"/>
      <c r="AG271" s="106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1">
        <v>5</v>
      </c>
      <c r="B272" s="106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0"/>
      <c r="AD272" s="1060"/>
      <c r="AE272" s="1060"/>
      <c r="AF272" s="1060"/>
      <c r="AG272" s="106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1">
        <v>6</v>
      </c>
      <c r="B273" s="106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0"/>
      <c r="AD273" s="1060"/>
      <c r="AE273" s="1060"/>
      <c r="AF273" s="1060"/>
      <c r="AG273" s="106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1">
        <v>7</v>
      </c>
      <c r="B274" s="106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0"/>
      <c r="AD274" s="1060"/>
      <c r="AE274" s="1060"/>
      <c r="AF274" s="1060"/>
      <c r="AG274" s="106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1">
        <v>8</v>
      </c>
      <c r="B275" s="106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0"/>
      <c r="AD275" s="1060"/>
      <c r="AE275" s="1060"/>
      <c r="AF275" s="1060"/>
      <c r="AG275" s="106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1">
        <v>9</v>
      </c>
      <c r="B276" s="106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0"/>
      <c r="AD276" s="1060"/>
      <c r="AE276" s="1060"/>
      <c r="AF276" s="1060"/>
      <c r="AG276" s="106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1">
        <v>10</v>
      </c>
      <c r="B277" s="106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0"/>
      <c r="AD277" s="1060"/>
      <c r="AE277" s="1060"/>
      <c r="AF277" s="1060"/>
      <c r="AG277" s="106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1">
        <v>11</v>
      </c>
      <c r="B278" s="106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0"/>
      <c r="AD278" s="1060"/>
      <c r="AE278" s="1060"/>
      <c r="AF278" s="1060"/>
      <c r="AG278" s="106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1">
        <v>12</v>
      </c>
      <c r="B279" s="106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0"/>
      <c r="AD279" s="1060"/>
      <c r="AE279" s="1060"/>
      <c r="AF279" s="1060"/>
      <c r="AG279" s="106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1">
        <v>13</v>
      </c>
      <c r="B280" s="106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0"/>
      <c r="AD280" s="1060"/>
      <c r="AE280" s="1060"/>
      <c r="AF280" s="1060"/>
      <c r="AG280" s="106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1">
        <v>14</v>
      </c>
      <c r="B281" s="106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0"/>
      <c r="AD281" s="1060"/>
      <c r="AE281" s="1060"/>
      <c r="AF281" s="1060"/>
      <c r="AG281" s="106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1">
        <v>15</v>
      </c>
      <c r="B282" s="106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0"/>
      <c r="AD282" s="1060"/>
      <c r="AE282" s="1060"/>
      <c r="AF282" s="1060"/>
      <c r="AG282" s="106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1">
        <v>16</v>
      </c>
      <c r="B283" s="106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0"/>
      <c r="AD283" s="1060"/>
      <c r="AE283" s="1060"/>
      <c r="AF283" s="1060"/>
      <c r="AG283" s="106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1">
        <v>17</v>
      </c>
      <c r="B284" s="106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0"/>
      <c r="AD284" s="1060"/>
      <c r="AE284" s="1060"/>
      <c r="AF284" s="1060"/>
      <c r="AG284" s="106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1">
        <v>18</v>
      </c>
      <c r="B285" s="106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0"/>
      <c r="AD285" s="1060"/>
      <c r="AE285" s="1060"/>
      <c r="AF285" s="1060"/>
      <c r="AG285" s="106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1">
        <v>19</v>
      </c>
      <c r="B286" s="106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0"/>
      <c r="AD286" s="1060"/>
      <c r="AE286" s="1060"/>
      <c r="AF286" s="1060"/>
      <c r="AG286" s="106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1">
        <v>20</v>
      </c>
      <c r="B287" s="106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0"/>
      <c r="AD287" s="1060"/>
      <c r="AE287" s="1060"/>
      <c r="AF287" s="1060"/>
      <c r="AG287" s="106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1">
        <v>21</v>
      </c>
      <c r="B288" s="106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0"/>
      <c r="AD288" s="1060"/>
      <c r="AE288" s="1060"/>
      <c r="AF288" s="1060"/>
      <c r="AG288" s="106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1">
        <v>22</v>
      </c>
      <c r="B289" s="106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0"/>
      <c r="AD289" s="1060"/>
      <c r="AE289" s="1060"/>
      <c r="AF289" s="1060"/>
      <c r="AG289" s="106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1">
        <v>23</v>
      </c>
      <c r="B290" s="106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0"/>
      <c r="AD290" s="1060"/>
      <c r="AE290" s="1060"/>
      <c r="AF290" s="1060"/>
      <c r="AG290" s="106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1">
        <v>24</v>
      </c>
      <c r="B291" s="106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0"/>
      <c r="AD291" s="1060"/>
      <c r="AE291" s="1060"/>
      <c r="AF291" s="1060"/>
      <c r="AG291" s="106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1">
        <v>25</v>
      </c>
      <c r="B292" s="106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0"/>
      <c r="AD292" s="1060"/>
      <c r="AE292" s="1060"/>
      <c r="AF292" s="1060"/>
      <c r="AG292" s="106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1">
        <v>26</v>
      </c>
      <c r="B293" s="106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0"/>
      <c r="AD293" s="1060"/>
      <c r="AE293" s="1060"/>
      <c r="AF293" s="1060"/>
      <c r="AG293" s="106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1">
        <v>27</v>
      </c>
      <c r="B294" s="106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0"/>
      <c r="AD294" s="1060"/>
      <c r="AE294" s="1060"/>
      <c r="AF294" s="1060"/>
      <c r="AG294" s="106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1">
        <v>28</v>
      </c>
      <c r="B295" s="106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0"/>
      <c r="AD295" s="1060"/>
      <c r="AE295" s="1060"/>
      <c r="AF295" s="1060"/>
      <c r="AG295" s="106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1">
        <v>29</v>
      </c>
      <c r="B296" s="106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0"/>
      <c r="AD296" s="1060"/>
      <c r="AE296" s="1060"/>
      <c r="AF296" s="1060"/>
      <c r="AG296" s="106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1">
        <v>30</v>
      </c>
      <c r="B297" s="106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0"/>
      <c r="AD297" s="1060"/>
      <c r="AE297" s="1060"/>
      <c r="AF297" s="1060"/>
      <c r="AG297" s="106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61">
        <v>1</v>
      </c>
      <c r="B301" s="106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0"/>
      <c r="AD301" s="1060"/>
      <c r="AE301" s="1060"/>
      <c r="AF301" s="1060"/>
      <c r="AG301" s="106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1">
        <v>2</v>
      </c>
      <c r="B302" s="106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0"/>
      <c r="AD302" s="1060"/>
      <c r="AE302" s="1060"/>
      <c r="AF302" s="1060"/>
      <c r="AG302" s="106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1">
        <v>3</v>
      </c>
      <c r="B303" s="106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0"/>
      <c r="AD303" s="1060"/>
      <c r="AE303" s="1060"/>
      <c r="AF303" s="1060"/>
      <c r="AG303" s="106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1">
        <v>4</v>
      </c>
      <c r="B304" s="106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0"/>
      <c r="AD304" s="1060"/>
      <c r="AE304" s="1060"/>
      <c r="AF304" s="1060"/>
      <c r="AG304" s="106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1">
        <v>5</v>
      </c>
      <c r="B305" s="106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0"/>
      <c r="AD305" s="1060"/>
      <c r="AE305" s="1060"/>
      <c r="AF305" s="1060"/>
      <c r="AG305" s="106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1">
        <v>6</v>
      </c>
      <c r="B306" s="106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0"/>
      <c r="AD306" s="1060"/>
      <c r="AE306" s="1060"/>
      <c r="AF306" s="1060"/>
      <c r="AG306" s="106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1">
        <v>7</v>
      </c>
      <c r="B307" s="106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0"/>
      <c r="AD307" s="1060"/>
      <c r="AE307" s="1060"/>
      <c r="AF307" s="1060"/>
      <c r="AG307" s="106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1">
        <v>8</v>
      </c>
      <c r="B308" s="106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0"/>
      <c r="AD308" s="1060"/>
      <c r="AE308" s="1060"/>
      <c r="AF308" s="1060"/>
      <c r="AG308" s="106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1">
        <v>9</v>
      </c>
      <c r="B309" s="106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0"/>
      <c r="AD309" s="1060"/>
      <c r="AE309" s="1060"/>
      <c r="AF309" s="1060"/>
      <c r="AG309" s="106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1">
        <v>10</v>
      </c>
      <c r="B310" s="106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0"/>
      <c r="AD310" s="1060"/>
      <c r="AE310" s="1060"/>
      <c r="AF310" s="1060"/>
      <c r="AG310" s="106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1">
        <v>11</v>
      </c>
      <c r="B311" s="106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0"/>
      <c r="AD311" s="1060"/>
      <c r="AE311" s="1060"/>
      <c r="AF311" s="1060"/>
      <c r="AG311" s="106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1">
        <v>12</v>
      </c>
      <c r="B312" s="106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0"/>
      <c r="AD312" s="1060"/>
      <c r="AE312" s="1060"/>
      <c r="AF312" s="1060"/>
      <c r="AG312" s="106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1">
        <v>13</v>
      </c>
      <c r="B313" s="106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0"/>
      <c r="AD313" s="1060"/>
      <c r="AE313" s="1060"/>
      <c r="AF313" s="1060"/>
      <c r="AG313" s="106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1">
        <v>14</v>
      </c>
      <c r="B314" s="106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0"/>
      <c r="AD314" s="1060"/>
      <c r="AE314" s="1060"/>
      <c r="AF314" s="1060"/>
      <c r="AG314" s="106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1">
        <v>15</v>
      </c>
      <c r="B315" s="106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0"/>
      <c r="AD315" s="1060"/>
      <c r="AE315" s="1060"/>
      <c r="AF315" s="1060"/>
      <c r="AG315" s="106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1">
        <v>16</v>
      </c>
      <c r="B316" s="106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0"/>
      <c r="AD316" s="1060"/>
      <c r="AE316" s="1060"/>
      <c r="AF316" s="1060"/>
      <c r="AG316" s="106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1">
        <v>17</v>
      </c>
      <c r="B317" s="106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0"/>
      <c r="AD317" s="1060"/>
      <c r="AE317" s="1060"/>
      <c r="AF317" s="1060"/>
      <c r="AG317" s="106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1">
        <v>18</v>
      </c>
      <c r="B318" s="106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0"/>
      <c r="AD318" s="1060"/>
      <c r="AE318" s="1060"/>
      <c r="AF318" s="1060"/>
      <c r="AG318" s="106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1">
        <v>19</v>
      </c>
      <c r="B319" s="106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0"/>
      <c r="AD319" s="1060"/>
      <c r="AE319" s="1060"/>
      <c r="AF319" s="1060"/>
      <c r="AG319" s="106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1">
        <v>20</v>
      </c>
      <c r="B320" s="106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0"/>
      <c r="AD320" s="1060"/>
      <c r="AE320" s="1060"/>
      <c r="AF320" s="1060"/>
      <c r="AG320" s="106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1">
        <v>21</v>
      </c>
      <c r="B321" s="106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0"/>
      <c r="AD321" s="1060"/>
      <c r="AE321" s="1060"/>
      <c r="AF321" s="1060"/>
      <c r="AG321" s="106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1">
        <v>22</v>
      </c>
      <c r="B322" s="106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0"/>
      <c r="AD322" s="1060"/>
      <c r="AE322" s="1060"/>
      <c r="AF322" s="1060"/>
      <c r="AG322" s="106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1">
        <v>23</v>
      </c>
      <c r="B323" s="106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0"/>
      <c r="AD323" s="1060"/>
      <c r="AE323" s="1060"/>
      <c r="AF323" s="1060"/>
      <c r="AG323" s="106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1">
        <v>24</v>
      </c>
      <c r="B324" s="106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0"/>
      <c r="AD324" s="1060"/>
      <c r="AE324" s="1060"/>
      <c r="AF324" s="1060"/>
      <c r="AG324" s="106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1">
        <v>25</v>
      </c>
      <c r="B325" s="106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0"/>
      <c r="AD325" s="1060"/>
      <c r="AE325" s="1060"/>
      <c r="AF325" s="1060"/>
      <c r="AG325" s="106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1">
        <v>26</v>
      </c>
      <c r="B326" s="106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0"/>
      <c r="AD326" s="1060"/>
      <c r="AE326" s="1060"/>
      <c r="AF326" s="1060"/>
      <c r="AG326" s="106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1">
        <v>27</v>
      </c>
      <c r="B327" s="106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0"/>
      <c r="AD327" s="1060"/>
      <c r="AE327" s="1060"/>
      <c r="AF327" s="1060"/>
      <c r="AG327" s="106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1">
        <v>28</v>
      </c>
      <c r="B328" s="106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0"/>
      <c r="AD328" s="1060"/>
      <c r="AE328" s="1060"/>
      <c r="AF328" s="1060"/>
      <c r="AG328" s="106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1">
        <v>29</v>
      </c>
      <c r="B329" s="106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0"/>
      <c r="AD329" s="1060"/>
      <c r="AE329" s="1060"/>
      <c r="AF329" s="1060"/>
      <c r="AG329" s="106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1">
        <v>30</v>
      </c>
      <c r="B330" s="106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0"/>
      <c r="AD330" s="1060"/>
      <c r="AE330" s="1060"/>
      <c r="AF330" s="1060"/>
      <c r="AG330" s="106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61">
        <v>1</v>
      </c>
      <c r="B334" s="106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0"/>
      <c r="AD334" s="1060"/>
      <c r="AE334" s="1060"/>
      <c r="AF334" s="1060"/>
      <c r="AG334" s="106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1">
        <v>2</v>
      </c>
      <c r="B335" s="106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0"/>
      <c r="AD335" s="1060"/>
      <c r="AE335" s="1060"/>
      <c r="AF335" s="1060"/>
      <c r="AG335" s="106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1">
        <v>3</v>
      </c>
      <c r="B336" s="106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0"/>
      <c r="AD336" s="1060"/>
      <c r="AE336" s="1060"/>
      <c r="AF336" s="1060"/>
      <c r="AG336" s="106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1">
        <v>4</v>
      </c>
      <c r="B337" s="106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0"/>
      <c r="AD337" s="1060"/>
      <c r="AE337" s="1060"/>
      <c r="AF337" s="1060"/>
      <c r="AG337" s="106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1">
        <v>5</v>
      </c>
      <c r="B338" s="106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0"/>
      <c r="AD338" s="1060"/>
      <c r="AE338" s="1060"/>
      <c r="AF338" s="1060"/>
      <c r="AG338" s="106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1">
        <v>6</v>
      </c>
      <c r="B339" s="106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0"/>
      <c r="AD339" s="1060"/>
      <c r="AE339" s="1060"/>
      <c r="AF339" s="1060"/>
      <c r="AG339" s="106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1">
        <v>7</v>
      </c>
      <c r="B340" s="106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0"/>
      <c r="AD340" s="1060"/>
      <c r="AE340" s="1060"/>
      <c r="AF340" s="1060"/>
      <c r="AG340" s="106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1">
        <v>8</v>
      </c>
      <c r="B341" s="106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0"/>
      <c r="AD341" s="1060"/>
      <c r="AE341" s="1060"/>
      <c r="AF341" s="1060"/>
      <c r="AG341" s="106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1">
        <v>9</v>
      </c>
      <c r="B342" s="106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0"/>
      <c r="AD342" s="1060"/>
      <c r="AE342" s="1060"/>
      <c r="AF342" s="1060"/>
      <c r="AG342" s="106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1">
        <v>10</v>
      </c>
      <c r="B343" s="106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0"/>
      <c r="AD343" s="1060"/>
      <c r="AE343" s="1060"/>
      <c r="AF343" s="1060"/>
      <c r="AG343" s="106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1">
        <v>11</v>
      </c>
      <c r="B344" s="106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0"/>
      <c r="AD344" s="1060"/>
      <c r="AE344" s="1060"/>
      <c r="AF344" s="1060"/>
      <c r="AG344" s="106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1">
        <v>12</v>
      </c>
      <c r="B345" s="106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0"/>
      <c r="AD345" s="1060"/>
      <c r="AE345" s="1060"/>
      <c r="AF345" s="1060"/>
      <c r="AG345" s="106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1">
        <v>13</v>
      </c>
      <c r="B346" s="106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0"/>
      <c r="AD346" s="1060"/>
      <c r="AE346" s="1060"/>
      <c r="AF346" s="1060"/>
      <c r="AG346" s="106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1">
        <v>14</v>
      </c>
      <c r="B347" s="106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0"/>
      <c r="AD347" s="1060"/>
      <c r="AE347" s="1060"/>
      <c r="AF347" s="1060"/>
      <c r="AG347" s="106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1">
        <v>15</v>
      </c>
      <c r="B348" s="106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0"/>
      <c r="AD348" s="1060"/>
      <c r="AE348" s="1060"/>
      <c r="AF348" s="1060"/>
      <c r="AG348" s="106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1">
        <v>16</v>
      </c>
      <c r="B349" s="106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0"/>
      <c r="AD349" s="1060"/>
      <c r="AE349" s="1060"/>
      <c r="AF349" s="1060"/>
      <c r="AG349" s="106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1">
        <v>17</v>
      </c>
      <c r="B350" s="106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0"/>
      <c r="AD350" s="1060"/>
      <c r="AE350" s="1060"/>
      <c r="AF350" s="1060"/>
      <c r="AG350" s="106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1">
        <v>18</v>
      </c>
      <c r="B351" s="106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0"/>
      <c r="AD351" s="1060"/>
      <c r="AE351" s="1060"/>
      <c r="AF351" s="1060"/>
      <c r="AG351" s="106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1">
        <v>19</v>
      </c>
      <c r="B352" s="106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0"/>
      <c r="AD352" s="1060"/>
      <c r="AE352" s="1060"/>
      <c r="AF352" s="1060"/>
      <c r="AG352" s="106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1">
        <v>20</v>
      </c>
      <c r="B353" s="106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0"/>
      <c r="AD353" s="1060"/>
      <c r="AE353" s="1060"/>
      <c r="AF353" s="1060"/>
      <c r="AG353" s="106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1">
        <v>21</v>
      </c>
      <c r="B354" s="106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0"/>
      <c r="AD354" s="1060"/>
      <c r="AE354" s="1060"/>
      <c r="AF354" s="1060"/>
      <c r="AG354" s="106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1">
        <v>22</v>
      </c>
      <c r="B355" s="106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0"/>
      <c r="AD355" s="1060"/>
      <c r="AE355" s="1060"/>
      <c r="AF355" s="1060"/>
      <c r="AG355" s="106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1">
        <v>23</v>
      </c>
      <c r="B356" s="106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0"/>
      <c r="AD356" s="1060"/>
      <c r="AE356" s="1060"/>
      <c r="AF356" s="1060"/>
      <c r="AG356" s="106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1">
        <v>24</v>
      </c>
      <c r="B357" s="106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0"/>
      <c r="AD357" s="1060"/>
      <c r="AE357" s="1060"/>
      <c r="AF357" s="1060"/>
      <c r="AG357" s="106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1">
        <v>25</v>
      </c>
      <c r="B358" s="106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0"/>
      <c r="AD358" s="1060"/>
      <c r="AE358" s="1060"/>
      <c r="AF358" s="1060"/>
      <c r="AG358" s="106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1">
        <v>26</v>
      </c>
      <c r="B359" s="106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0"/>
      <c r="AD359" s="1060"/>
      <c r="AE359" s="1060"/>
      <c r="AF359" s="1060"/>
      <c r="AG359" s="106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1">
        <v>27</v>
      </c>
      <c r="B360" s="106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0"/>
      <c r="AD360" s="1060"/>
      <c r="AE360" s="1060"/>
      <c r="AF360" s="1060"/>
      <c r="AG360" s="106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1">
        <v>28</v>
      </c>
      <c r="B361" s="106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0"/>
      <c r="AD361" s="1060"/>
      <c r="AE361" s="1060"/>
      <c r="AF361" s="1060"/>
      <c r="AG361" s="106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1">
        <v>29</v>
      </c>
      <c r="B362" s="106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0"/>
      <c r="AD362" s="1060"/>
      <c r="AE362" s="1060"/>
      <c r="AF362" s="1060"/>
      <c r="AG362" s="106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1">
        <v>30</v>
      </c>
      <c r="B363" s="106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0"/>
      <c r="AD363" s="1060"/>
      <c r="AE363" s="1060"/>
      <c r="AF363" s="1060"/>
      <c r="AG363" s="106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61">
        <v>1</v>
      </c>
      <c r="B367" s="106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0"/>
      <c r="AD367" s="1060"/>
      <c r="AE367" s="1060"/>
      <c r="AF367" s="1060"/>
      <c r="AG367" s="106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1">
        <v>2</v>
      </c>
      <c r="B368" s="106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0"/>
      <c r="AD368" s="1060"/>
      <c r="AE368" s="1060"/>
      <c r="AF368" s="1060"/>
      <c r="AG368" s="106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1">
        <v>3</v>
      </c>
      <c r="B369" s="106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0"/>
      <c r="AD369" s="1060"/>
      <c r="AE369" s="1060"/>
      <c r="AF369" s="1060"/>
      <c r="AG369" s="106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1">
        <v>4</v>
      </c>
      <c r="B370" s="106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0"/>
      <c r="AD370" s="1060"/>
      <c r="AE370" s="1060"/>
      <c r="AF370" s="1060"/>
      <c r="AG370" s="106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1">
        <v>5</v>
      </c>
      <c r="B371" s="106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0"/>
      <c r="AD371" s="1060"/>
      <c r="AE371" s="1060"/>
      <c r="AF371" s="1060"/>
      <c r="AG371" s="106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1">
        <v>6</v>
      </c>
      <c r="B372" s="106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0"/>
      <c r="AD372" s="1060"/>
      <c r="AE372" s="1060"/>
      <c r="AF372" s="1060"/>
      <c r="AG372" s="106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1">
        <v>7</v>
      </c>
      <c r="B373" s="106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0"/>
      <c r="AD373" s="1060"/>
      <c r="AE373" s="1060"/>
      <c r="AF373" s="1060"/>
      <c r="AG373" s="106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1">
        <v>8</v>
      </c>
      <c r="B374" s="106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0"/>
      <c r="AD374" s="1060"/>
      <c r="AE374" s="1060"/>
      <c r="AF374" s="1060"/>
      <c r="AG374" s="106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1">
        <v>9</v>
      </c>
      <c r="B375" s="106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0"/>
      <c r="AD375" s="1060"/>
      <c r="AE375" s="1060"/>
      <c r="AF375" s="1060"/>
      <c r="AG375" s="106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1">
        <v>10</v>
      </c>
      <c r="B376" s="106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0"/>
      <c r="AD376" s="1060"/>
      <c r="AE376" s="1060"/>
      <c r="AF376" s="1060"/>
      <c r="AG376" s="106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1">
        <v>11</v>
      </c>
      <c r="B377" s="106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0"/>
      <c r="AD377" s="1060"/>
      <c r="AE377" s="1060"/>
      <c r="AF377" s="1060"/>
      <c r="AG377" s="106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1">
        <v>12</v>
      </c>
      <c r="B378" s="106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0"/>
      <c r="AD378" s="1060"/>
      <c r="AE378" s="1060"/>
      <c r="AF378" s="1060"/>
      <c r="AG378" s="106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1">
        <v>13</v>
      </c>
      <c r="B379" s="106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0"/>
      <c r="AD379" s="1060"/>
      <c r="AE379" s="1060"/>
      <c r="AF379" s="1060"/>
      <c r="AG379" s="106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1">
        <v>14</v>
      </c>
      <c r="B380" s="106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0"/>
      <c r="AD380" s="1060"/>
      <c r="AE380" s="1060"/>
      <c r="AF380" s="1060"/>
      <c r="AG380" s="106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1">
        <v>15</v>
      </c>
      <c r="B381" s="106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0"/>
      <c r="AD381" s="1060"/>
      <c r="AE381" s="1060"/>
      <c r="AF381" s="1060"/>
      <c r="AG381" s="106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1">
        <v>16</v>
      </c>
      <c r="B382" s="106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0"/>
      <c r="AD382" s="1060"/>
      <c r="AE382" s="1060"/>
      <c r="AF382" s="1060"/>
      <c r="AG382" s="106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1">
        <v>17</v>
      </c>
      <c r="B383" s="106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0"/>
      <c r="AD383" s="1060"/>
      <c r="AE383" s="1060"/>
      <c r="AF383" s="1060"/>
      <c r="AG383" s="106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1">
        <v>18</v>
      </c>
      <c r="B384" s="106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0"/>
      <c r="AD384" s="1060"/>
      <c r="AE384" s="1060"/>
      <c r="AF384" s="1060"/>
      <c r="AG384" s="106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1">
        <v>19</v>
      </c>
      <c r="B385" s="106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0"/>
      <c r="AD385" s="1060"/>
      <c r="AE385" s="1060"/>
      <c r="AF385" s="1060"/>
      <c r="AG385" s="106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1">
        <v>20</v>
      </c>
      <c r="B386" s="106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0"/>
      <c r="AD386" s="1060"/>
      <c r="AE386" s="1060"/>
      <c r="AF386" s="1060"/>
      <c r="AG386" s="106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1">
        <v>21</v>
      </c>
      <c r="B387" s="106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0"/>
      <c r="AD387" s="1060"/>
      <c r="AE387" s="1060"/>
      <c r="AF387" s="1060"/>
      <c r="AG387" s="106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1">
        <v>22</v>
      </c>
      <c r="B388" s="106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0"/>
      <c r="AD388" s="1060"/>
      <c r="AE388" s="1060"/>
      <c r="AF388" s="1060"/>
      <c r="AG388" s="106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1">
        <v>23</v>
      </c>
      <c r="B389" s="106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0"/>
      <c r="AD389" s="1060"/>
      <c r="AE389" s="1060"/>
      <c r="AF389" s="1060"/>
      <c r="AG389" s="106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1">
        <v>24</v>
      </c>
      <c r="B390" s="106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0"/>
      <c r="AD390" s="1060"/>
      <c r="AE390" s="1060"/>
      <c r="AF390" s="1060"/>
      <c r="AG390" s="106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1">
        <v>25</v>
      </c>
      <c r="B391" s="106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0"/>
      <c r="AD391" s="1060"/>
      <c r="AE391" s="1060"/>
      <c r="AF391" s="1060"/>
      <c r="AG391" s="106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1">
        <v>26</v>
      </c>
      <c r="B392" s="106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0"/>
      <c r="AD392" s="1060"/>
      <c r="AE392" s="1060"/>
      <c r="AF392" s="1060"/>
      <c r="AG392" s="106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1">
        <v>27</v>
      </c>
      <c r="B393" s="106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0"/>
      <c r="AD393" s="1060"/>
      <c r="AE393" s="1060"/>
      <c r="AF393" s="1060"/>
      <c r="AG393" s="106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1">
        <v>28</v>
      </c>
      <c r="B394" s="106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0"/>
      <c r="AD394" s="1060"/>
      <c r="AE394" s="1060"/>
      <c r="AF394" s="1060"/>
      <c r="AG394" s="106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1">
        <v>29</v>
      </c>
      <c r="B395" s="106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0"/>
      <c r="AD395" s="1060"/>
      <c r="AE395" s="1060"/>
      <c r="AF395" s="1060"/>
      <c r="AG395" s="106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1">
        <v>30</v>
      </c>
      <c r="B396" s="106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0"/>
      <c r="AD396" s="1060"/>
      <c r="AE396" s="1060"/>
      <c r="AF396" s="1060"/>
      <c r="AG396" s="106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61">
        <v>1</v>
      </c>
      <c r="B400" s="106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0"/>
      <c r="AD400" s="1060"/>
      <c r="AE400" s="1060"/>
      <c r="AF400" s="1060"/>
      <c r="AG400" s="106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1">
        <v>2</v>
      </c>
      <c r="B401" s="106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0"/>
      <c r="AD401" s="1060"/>
      <c r="AE401" s="1060"/>
      <c r="AF401" s="1060"/>
      <c r="AG401" s="106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1">
        <v>3</v>
      </c>
      <c r="B402" s="106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0"/>
      <c r="AD402" s="1060"/>
      <c r="AE402" s="1060"/>
      <c r="AF402" s="1060"/>
      <c r="AG402" s="106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1">
        <v>4</v>
      </c>
      <c r="B403" s="106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0"/>
      <c r="AD403" s="1060"/>
      <c r="AE403" s="1060"/>
      <c r="AF403" s="1060"/>
      <c r="AG403" s="106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1">
        <v>5</v>
      </c>
      <c r="B404" s="106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0"/>
      <c r="AD404" s="1060"/>
      <c r="AE404" s="1060"/>
      <c r="AF404" s="1060"/>
      <c r="AG404" s="106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1">
        <v>6</v>
      </c>
      <c r="B405" s="106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0"/>
      <c r="AD405" s="1060"/>
      <c r="AE405" s="1060"/>
      <c r="AF405" s="1060"/>
      <c r="AG405" s="106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1">
        <v>7</v>
      </c>
      <c r="B406" s="106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0"/>
      <c r="AD406" s="1060"/>
      <c r="AE406" s="1060"/>
      <c r="AF406" s="1060"/>
      <c r="AG406" s="106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1">
        <v>8</v>
      </c>
      <c r="B407" s="106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0"/>
      <c r="AD407" s="1060"/>
      <c r="AE407" s="1060"/>
      <c r="AF407" s="1060"/>
      <c r="AG407" s="106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1">
        <v>9</v>
      </c>
      <c r="B408" s="106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0"/>
      <c r="AD408" s="1060"/>
      <c r="AE408" s="1060"/>
      <c r="AF408" s="1060"/>
      <c r="AG408" s="106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1">
        <v>10</v>
      </c>
      <c r="B409" s="106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0"/>
      <c r="AD409" s="1060"/>
      <c r="AE409" s="1060"/>
      <c r="AF409" s="1060"/>
      <c r="AG409" s="106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1">
        <v>11</v>
      </c>
      <c r="B410" s="106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0"/>
      <c r="AD410" s="1060"/>
      <c r="AE410" s="1060"/>
      <c r="AF410" s="1060"/>
      <c r="AG410" s="106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1">
        <v>12</v>
      </c>
      <c r="B411" s="106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0"/>
      <c r="AD411" s="1060"/>
      <c r="AE411" s="1060"/>
      <c r="AF411" s="1060"/>
      <c r="AG411" s="106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1">
        <v>13</v>
      </c>
      <c r="B412" s="106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0"/>
      <c r="AD412" s="1060"/>
      <c r="AE412" s="1060"/>
      <c r="AF412" s="1060"/>
      <c r="AG412" s="106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1">
        <v>14</v>
      </c>
      <c r="B413" s="106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0"/>
      <c r="AD413" s="1060"/>
      <c r="AE413" s="1060"/>
      <c r="AF413" s="1060"/>
      <c r="AG413" s="106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1">
        <v>15</v>
      </c>
      <c r="B414" s="106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0"/>
      <c r="AD414" s="1060"/>
      <c r="AE414" s="1060"/>
      <c r="AF414" s="1060"/>
      <c r="AG414" s="106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1">
        <v>16</v>
      </c>
      <c r="B415" s="106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0"/>
      <c r="AD415" s="1060"/>
      <c r="AE415" s="1060"/>
      <c r="AF415" s="1060"/>
      <c r="AG415" s="106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1">
        <v>17</v>
      </c>
      <c r="B416" s="106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0"/>
      <c r="AD416" s="1060"/>
      <c r="AE416" s="1060"/>
      <c r="AF416" s="1060"/>
      <c r="AG416" s="106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1">
        <v>18</v>
      </c>
      <c r="B417" s="106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0"/>
      <c r="AD417" s="1060"/>
      <c r="AE417" s="1060"/>
      <c r="AF417" s="1060"/>
      <c r="AG417" s="106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1">
        <v>19</v>
      </c>
      <c r="B418" s="106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0"/>
      <c r="AD418" s="1060"/>
      <c r="AE418" s="1060"/>
      <c r="AF418" s="1060"/>
      <c r="AG418" s="106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1">
        <v>20</v>
      </c>
      <c r="B419" s="106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0"/>
      <c r="AD419" s="1060"/>
      <c r="AE419" s="1060"/>
      <c r="AF419" s="1060"/>
      <c r="AG419" s="106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1">
        <v>21</v>
      </c>
      <c r="B420" s="106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0"/>
      <c r="AD420" s="1060"/>
      <c r="AE420" s="1060"/>
      <c r="AF420" s="1060"/>
      <c r="AG420" s="106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1">
        <v>22</v>
      </c>
      <c r="B421" s="106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0"/>
      <c r="AD421" s="1060"/>
      <c r="AE421" s="1060"/>
      <c r="AF421" s="1060"/>
      <c r="AG421" s="106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1">
        <v>23</v>
      </c>
      <c r="B422" s="106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0"/>
      <c r="AD422" s="1060"/>
      <c r="AE422" s="1060"/>
      <c r="AF422" s="1060"/>
      <c r="AG422" s="106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1">
        <v>24</v>
      </c>
      <c r="B423" s="106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0"/>
      <c r="AD423" s="1060"/>
      <c r="AE423" s="1060"/>
      <c r="AF423" s="1060"/>
      <c r="AG423" s="106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1">
        <v>25</v>
      </c>
      <c r="B424" s="106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0"/>
      <c r="AD424" s="1060"/>
      <c r="AE424" s="1060"/>
      <c r="AF424" s="1060"/>
      <c r="AG424" s="106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1">
        <v>26</v>
      </c>
      <c r="B425" s="106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0"/>
      <c r="AD425" s="1060"/>
      <c r="AE425" s="1060"/>
      <c r="AF425" s="1060"/>
      <c r="AG425" s="106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1">
        <v>27</v>
      </c>
      <c r="B426" s="106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0"/>
      <c r="AD426" s="1060"/>
      <c r="AE426" s="1060"/>
      <c r="AF426" s="1060"/>
      <c r="AG426" s="106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1">
        <v>28</v>
      </c>
      <c r="B427" s="106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0"/>
      <c r="AD427" s="1060"/>
      <c r="AE427" s="1060"/>
      <c r="AF427" s="1060"/>
      <c r="AG427" s="106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1">
        <v>29</v>
      </c>
      <c r="B428" s="106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0"/>
      <c r="AD428" s="1060"/>
      <c r="AE428" s="1060"/>
      <c r="AF428" s="1060"/>
      <c r="AG428" s="106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1">
        <v>30</v>
      </c>
      <c r="B429" s="106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0"/>
      <c r="AD429" s="1060"/>
      <c r="AE429" s="1060"/>
      <c r="AF429" s="1060"/>
      <c r="AG429" s="106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61">
        <v>1</v>
      </c>
      <c r="B433" s="106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0"/>
      <c r="AD433" s="1060"/>
      <c r="AE433" s="1060"/>
      <c r="AF433" s="1060"/>
      <c r="AG433" s="106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1">
        <v>2</v>
      </c>
      <c r="B434" s="106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0"/>
      <c r="AD434" s="1060"/>
      <c r="AE434" s="1060"/>
      <c r="AF434" s="1060"/>
      <c r="AG434" s="106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1">
        <v>3</v>
      </c>
      <c r="B435" s="106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0"/>
      <c r="AD435" s="1060"/>
      <c r="AE435" s="1060"/>
      <c r="AF435" s="1060"/>
      <c r="AG435" s="106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1">
        <v>4</v>
      </c>
      <c r="B436" s="106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0"/>
      <c r="AD436" s="1060"/>
      <c r="AE436" s="1060"/>
      <c r="AF436" s="1060"/>
      <c r="AG436" s="106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1">
        <v>5</v>
      </c>
      <c r="B437" s="106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0"/>
      <c r="AD437" s="1060"/>
      <c r="AE437" s="1060"/>
      <c r="AF437" s="1060"/>
      <c r="AG437" s="106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1">
        <v>6</v>
      </c>
      <c r="B438" s="106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0"/>
      <c r="AD438" s="1060"/>
      <c r="AE438" s="1060"/>
      <c r="AF438" s="1060"/>
      <c r="AG438" s="106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1">
        <v>7</v>
      </c>
      <c r="B439" s="106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0"/>
      <c r="AD439" s="1060"/>
      <c r="AE439" s="1060"/>
      <c r="AF439" s="1060"/>
      <c r="AG439" s="106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1">
        <v>8</v>
      </c>
      <c r="B440" s="106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0"/>
      <c r="AD440" s="1060"/>
      <c r="AE440" s="1060"/>
      <c r="AF440" s="1060"/>
      <c r="AG440" s="106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1">
        <v>9</v>
      </c>
      <c r="B441" s="106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0"/>
      <c r="AD441" s="1060"/>
      <c r="AE441" s="1060"/>
      <c r="AF441" s="1060"/>
      <c r="AG441" s="106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1">
        <v>10</v>
      </c>
      <c r="B442" s="106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0"/>
      <c r="AD442" s="1060"/>
      <c r="AE442" s="1060"/>
      <c r="AF442" s="1060"/>
      <c r="AG442" s="106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1">
        <v>11</v>
      </c>
      <c r="B443" s="106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0"/>
      <c r="AD443" s="1060"/>
      <c r="AE443" s="1060"/>
      <c r="AF443" s="1060"/>
      <c r="AG443" s="106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1">
        <v>12</v>
      </c>
      <c r="B444" s="106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0"/>
      <c r="AD444" s="1060"/>
      <c r="AE444" s="1060"/>
      <c r="AF444" s="1060"/>
      <c r="AG444" s="106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1">
        <v>13</v>
      </c>
      <c r="B445" s="106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0"/>
      <c r="AD445" s="1060"/>
      <c r="AE445" s="1060"/>
      <c r="AF445" s="1060"/>
      <c r="AG445" s="106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1">
        <v>14</v>
      </c>
      <c r="B446" s="106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0"/>
      <c r="AD446" s="1060"/>
      <c r="AE446" s="1060"/>
      <c r="AF446" s="1060"/>
      <c r="AG446" s="106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1">
        <v>15</v>
      </c>
      <c r="B447" s="106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0"/>
      <c r="AD447" s="1060"/>
      <c r="AE447" s="1060"/>
      <c r="AF447" s="1060"/>
      <c r="AG447" s="106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1">
        <v>16</v>
      </c>
      <c r="B448" s="106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0"/>
      <c r="AD448" s="1060"/>
      <c r="AE448" s="1060"/>
      <c r="AF448" s="1060"/>
      <c r="AG448" s="106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1">
        <v>17</v>
      </c>
      <c r="B449" s="106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0"/>
      <c r="AD449" s="1060"/>
      <c r="AE449" s="1060"/>
      <c r="AF449" s="1060"/>
      <c r="AG449" s="106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1">
        <v>18</v>
      </c>
      <c r="B450" s="106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0"/>
      <c r="AD450" s="1060"/>
      <c r="AE450" s="1060"/>
      <c r="AF450" s="1060"/>
      <c r="AG450" s="106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1">
        <v>19</v>
      </c>
      <c r="B451" s="106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0"/>
      <c r="AD451" s="1060"/>
      <c r="AE451" s="1060"/>
      <c r="AF451" s="1060"/>
      <c r="AG451" s="106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1">
        <v>20</v>
      </c>
      <c r="B452" s="106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0"/>
      <c r="AD452" s="1060"/>
      <c r="AE452" s="1060"/>
      <c r="AF452" s="1060"/>
      <c r="AG452" s="106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1">
        <v>21</v>
      </c>
      <c r="B453" s="106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0"/>
      <c r="AD453" s="1060"/>
      <c r="AE453" s="1060"/>
      <c r="AF453" s="1060"/>
      <c r="AG453" s="106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1">
        <v>22</v>
      </c>
      <c r="B454" s="106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0"/>
      <c r="AD454" s="1060"/>
      <c r="AE454" s="1060"/>
      <c r="AF454" s="1060"/>
      <c r="AG454" s="106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1">
        <v>23</v>
      </c>
      <c r="B455" s="106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0"/>
      <c r="AD455" s="1060"/>
      <c r="AE455" s="1060"/>
      <c r="AF455" s="1060"/>
      <c r="AG455" s="106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1">
        <v>24</v>
      </c>
      <c r="B456" s="106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0"/>
      <c r="AD456" s="1060"/>
      <c r="AE456" s="1060"/>
      <c r="AF456" s="1060"/>
      <c r="AG456" s="106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1">
        <v>25</v>
      </c>
      <c r="B457" s="106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0"/>
      <c r="AD457" s="1060"/>
      <c r="AE457" s="1060"/>
      <c r="AF457" s="1060"/>
      <c r="AG457" s="106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1">
        <v>26</v>
      </c>
      <c r="B458" s="106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0"/>
      <c r="AD458" s="1060"/>
      <c r="AE458" s="1060"/>
      <c r="AF458" s="1060"/>
      <c r="AG458" s="106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1">
        <v>27</v>
      </c>
      <c r="B459" s="106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0"/>
      <c r="AD459" s="1060"/>
      <c r="AE459" s="1060"/>
      <c r="AF459" s="1060"/>
      <c r="AG459" s="106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1">
        <v>28</v>
      </c>
      <c r="B460" s="106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0"/>
      <c r="AD460" s="1060"/>
      <c r="AE460" s="1060"/>
      <c r="AF460" s="1060"/>
      <c r="AG460" s="106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1">
        <v>29</v>
      </c>
      <c r="B461" s="106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0"/>
      <c r="AD461" s="1060"/>
      <c r="AE461" s="1060"/>
      <c r="AF461" s="1060"/>
      <c r="AG461" s="106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1">
        <v>30</v>
      </c>
      <c r="B462" s="106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0"/>
      <c r="AD462" s="1060"/>
      <c r="AE462" s="1060"/>
      <c r="AF462" s="1060"/>
      <c r="AG462" s="106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61">
        <v>1</v>
      </c>
      <c r="B466" s="106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0"/>
      <c r="AD466" s="1060"/>
      <c r="AE466" s="1060"/>
      <c r="AF466" s="1060"/>
      <c r="AG466" s="106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1">
        <v>2</v>
      </c>
      <c r="B467" s="106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0"/>
      <c r="AD467" s="1060"/>
      <c r="AE467" s="1060"/>
      <c r="AF467" s="1060"/>
      <c r="AG467" s="106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1">
        <v>3</v>
      </c>
      <c r="B468" s="106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0"/>
      <c r="AD468" s="1060"/>
      <c r="AE468" s="1060"/>
      <c r="AF468" s="1060"/>
      <c r="AG468" s="106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1">
        <v>4</v>
      </c>
      <c r="B469" s="106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0"/>
      <c r="AD469" s="1060"/>
      <c r="AE469" s="1060"/>
      <c r="AF469" s="1060"/>
      <c r="AG469" s="106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1">
        <v>5</v>
      </c>
      <c r="B470" s="106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0"/>
      <c r="AD470" s="1060"/>
      <c r="AE470" s="1060"/>
      <c r="AF470" s="1060"/>
      <c r="AG470" s="106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1">
        <v>6</v>
      </c>
      <c r="B471" s="106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0"/>
      <c r="AD471" s="1060"/>
      <c r="AE471" s="1060"/>
      <c r="AF471" s="1060"/>
      <c r="AG471" s="106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1">
        <v>7</v>
      </c>
      <c r="B472" s="106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0"/>
      <c r="AD472" s="1060"/>
      <c r="AE472" s="1060"/>
      <c r="AF472" s="1060"/>
      <c r="AG472" s="106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1">
        <v>8</v>
      </c>
      <c r="B473" s="106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0"/>
      <c r="AD473" s="1060"/>
      <c r="AE473" s="1060"/>
      <c r="AF473" s="1060"/>
      <c r="AG473" s="106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1">
        <v>9</v>
      </c>
      <c r="B474" s="106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0"/>
      <c r="AD474" s="1060"/>
      <c r="AE474" s="1060"/>
      <c r="AF474" s="1060"/>
      <c r="AG474" s="106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1">
        <v>10</v>
      </c>
      <c r="B475" s="106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0"/>
      <c r="AD475" s="1060"/>
      <c r="AE475" s="1060"/>
      <c r="AF475" s="1060"/>
      <c r="AG475" s="106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1">
        <v>11</v>
      </c>
      <c r="B476" s="106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0"/>
      <c r="AD476" s="1060"/>
      <c r="AE476" s="1060"/>
      <c r="AF476" s="1060"/>
      <c r="AG476" s="106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1">
        <v>12</v>
      </c>
      <c r="B477" s="106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0"/>
      <c r="AD477" s="1060"/>
      <c r="AE477" s="1060"/>
      <c r="AF477" s="1060"/>
      <c r="AG477" s="106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1">
        <v>13</v>
      </c>
      <c r="B478" s="106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0"/>
      <c r="AD478" s="1060"/>
      <c r="AE478" s="1060"/>
      <c r="AF478" s="1060"/>
      <c r="AG478" s="106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1">
        <v>14</v>
      </c>
      <c r="B479" s="106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0"/>
      <c r="AD479" s="1060"/>
      <c r="AE479" s="1060"/>
      <c r="AF479" s="1060"/>
      <c r="AG479" s="106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1">
        <v>15</v>
      </c>
      <c r="B480" s="106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0"/>
      <c r="AD480" s="1060"/>
      <c r="AE480" s="1060"/>
      <c r="AF480" s="1060"/>
      <c r="AG480" s="106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1">
        <v>16</v>
      </c>
      <c r="B481" s="106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0"/>
      <c r="AD481" s="1060"/>
      <c r="AE481" s="1060"/>
      <c r="AF481" s="1060"/>
      <c r="AG481" s="106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1">
        <v>17</v>
      </c>
      <c r="B482" s="106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0"/>
      <c r="AD482" s="1060"/>
      <c r="AE482" s="1060"/>
      <c r="AF482" s="1060"/>
      <c r="AG482" s="106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1">
        <v>18</v>
      </c>
      <c r="B483" s="106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0"/>
      <c r="AD483" s="1060"/>
      <c r="AE483" s="1060"/>
      <c r="AF483" s="1060"/>
      <c r="AG483" s="106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1">
        <v>19</v>
      </c>
      <c r="B484" s="106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0"/>
      <c r="AD484" s="1060"/>
      <c r="AE484" s="1060"/>
      <c r="AF484" s="1060"/>
      <c r="AG484" s="106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1">
        <v>20</v>
      </c>
      <c r="B485" s="106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0"/>
      <c r="AD485" s="1060"/>
      <c r="AE485" s="1060"/>
      <c r="AF485" s="1060"/>
      <c r="AG485" s="106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1">
        <v>21</v>
      </c>
      <c r="B486" s="106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0"/>
      <c r="AD486" s="1060"/>
      <c r="AE486" s="1060"/>
      <c r="AF486" s="1060"/>
      <c r="AG486" s="106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1">
        <v>22</v>
      </c>
      <c r="B487" s="106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0"/>
      <c r="AD487" s="1060"/>
      <c r="AE487" s="1060"/>
      <c r="AF487" s="1060"/>
      <c r="AG487" s="106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1">
        <v>23</v>
      </c>
      <c r="B488" s="106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0"/>
      <c r="AD488" s="1060"/>
      <c r="AE488" s="1060"/>
      <c r="AF488" s="1060"/>
      <c r="AG488" s="106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1">
        <v>24</v>
      </c>
      <c r="B489" s="106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0"/>
      <c r="AD489" s="1060"/>
      <c r="AE489" s="1060"/>
      <c r="AF489" s="1060"/>
      <c r="AG489" s="106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1">
        <v>25</v>
      </c>
      <c r="B490" s="106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0"/>
      <c r="AD490" s="1060"/>
      <c r="AE490" s="1060"/>
      <c r="AF490" s="1060"/>
      <c r="AG490" s="106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1">
        <v>26</v>
      </c>
      <c r="B491" s="106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0"/>
      <c r="AD491" s="1060"/>
      <c r="AE491" s="1060"/>
      <c r="AF491" s="1060"/>
      <c r="AG491" s="106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1">
        <v>27</v>
      </c>
      <c r="B492" s="106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0"/>
      <c r="AD492" s="1060"/>
      <c r="AE492" s="1060"/>
      <c r="AF492" s="1060"/>
      <c r="AG492" s="106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1">
        <v>28</v>
      </c>
      <c r="B493" s="106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0"/>
      <c r="AD493" s="1060"/>
      <c r="AE493" s="1060"/>
      <c r="AF493" s="1060"/>
      <c r="AG493" s="106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1">
        <v>29</v>
      </c>
      <c r="B494" s="106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0"/>
      <c r="AD494" s="1060"/>
      <c r="AE494" s="1060"/>
      <c r="AF494" s="1060"/>
      <c r="AG494" s="106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1">
        <v>30</v>
      </c>
      <c r="B495" s="106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0"/>
      <c r="AD495" s="1060"/>
      <c r="AE495" s="1060"/>
      <c r="AF495" s="1060"/>
      <c r="AG495" s="106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61">
        <v>1</v>
      </c>
      <c r="B499" s="106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0"/>
      <c r="AD499" s="1060"/>
      <c r="AE499" s="1060"/>
      <c r="AF499" s="1060"/>
      <c r="AG499" s="106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1">
        <v>2</v>
      </c>
      <c r="B500" s="106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0"/>
      <c r="AD500" s="1060"/>
      <c r="AE500" s="1060"/>
      <c r="AF500" s="1060"/>
      <c r="AG500" s="106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1">
        <v>3</v>
      </c>
      <c r="B501" s="106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0"/>
      <c r="AD501" s="1060"/>
      <c r="AE501" s="1060"/>
      <c r="AF501" s="1060"/>
      <c r="AG501" s="106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1">
        <v>4</v>
      </c>
      <c r="B502" s="106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0"/>
      <c r="AD502" s="1060"/>
      <c r="AE502" s="1060"/>
      <c r="AF502" s="1060"/>
      <c r="AG502" s="106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1">
        <v>5</v>
      </c>
      <c r="B503" s="106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0"/>
      <c r="AD503" s="1060"/>
      <c r="AE503" s="1060"/>
      <c r="AF503" s="1060"/>
      <c r="AG503" s="106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1">
        <v>6</v>
      </c>
      <c r="B504" s="106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0"/>
      <c r="AD504" s="1060"/>
      <c r="AE504" s="1060"/>
      <c r="AF504" s="1060"/>
      <c r="AG504" s="106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1">
        <v>7</v>
      </c>
      <c r="B505" s="106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0"/>
      <c r="AD505" s="1060"/>
      <c r="AE505" s="1060"/>
      <c r="AF505" s="1060"/>
      <c r="AG505" s="106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1">
        <v>8</v>
      </c>
      <c r="B506" s="106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0"/>
      <c r="AD506" s="1060"/>
      <c r="AE506" s="1060"/>
      <c r="AF506" s="1060"/>
      <c r="AG506" s="106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1">
        <v>9</v>
      </c>
      <c r="B507" s="106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0"/>
      <c r="AD507" s="1060"/>
      <c r="AE507" s="1060"/>
      <c r="AF507" s="1060"/>
      <c r="AG507" s="106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1">
        <v>10</v>
      </c>
      <c r="B508" s="106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0"/>
      <c r="AD508" s="1060"/>
      <c r="AE508" s="1060"/>
      <c r="AF508" s="1060"/>
      <c r="AG508" s="106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1">
        <v>11</v>
      </c>
      <c r="B509" s="106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0"/>
      <c r="AD509" s="1060"/>
      <c r="AE509" s="1060"/>
      <c r="AF509" s="1060"/>
      <c r="AG509" s="106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1">
        <v>12</v>
      </c>
      <c r="B510" s="106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0"/>
      <c r="AD510" s="1060"/>
      <c r="AE510" s="1060"/>
      <c r="AF510" s="1060"/>
      <c r="AG510" s="106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1">
        <v>13</v>
      </c>
      <c r="B511" s="106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0"/>
      <c r="AD511" s="1060"/>
      <c r="AE511" s="1060"/>
      <c r="AF511" s="1060"/>
      <c r="AG511" s="106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1">
        <v>14</v>
      </c>
      <c r="B512" s="106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0"/>
      <c r="AD512" s="1060"/>
      <c r="AE512" s="1060"/>
      <c r="AF512" s="1060"/>
      <c r="AG512" s="106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1">
        <v>15</v>
      </c>
      <c r="B513" s="106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0"/>
      <c r="AD513" s="1060"/>
      <c r="AE513" s="1060"/>
      <c r="AF513" s="1060"/>
      <c r="AG513" s="106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1">
        <v>16</v>
      </c>
      <c r="B514" s="106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0"/>
      <c r="AD514" s="1060"/>
      <c r="AE514" s="1060"/>
      <c r="AF514" s="1060"/>
      <c r="AG514" s="106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1">
        <v>17</v>
      </c>
      <c r="B515" s="106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0"/>
      <c r="AD515" s="1060"/>
      <c r="AE515" s="1060"/>
      <c r="AF515" s="1060"/>
      <c r="AG515" s="106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1">
        <v>18</v>
      </c>
      <c r="B516" s="106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0"/>
      <c r="AD516" s="1060"/>
      <c r="AE516" s="1060"/>
      <c r="AF516" s="1060"/>
      <c r="AG516" s="106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1">
        <v>19</v>
      </c>
      <c r="B517" s="106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0"/>
      <c r="AD517" s="1060"/>
      <c r="AE517" s="1060"/>
      <c r="AF517" s="1060"/>
      <c r="AG517" s="106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1">
        <v>20</v>
      </c>
      <c r="B518" s="106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0"/>
      <c r="AD518" s="1060"/>
      <c r="AE518" s="1060"/>
      <c r="AF518" s="1060"/>
      <c r="AG518" s="106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1">
        <v>21</v>
      </c>
      <c r="B519" s="106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0"/>
      <c r="AD519" s="1060"/>
      <c r="AE519" s="1060"/>
      <c r="AF519" s="1060"/>
      <c r="AG519" s="106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1">
        <v>22</v>
      </c>
      <c r="B520" s="106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0"/>
      <c r="AD520" s="1060"/>
      <c r="AE520" s="1060"/>
      <c r="AF520" s="1060"/>
      <c r="AG520" s="106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1">
        <v>23</v>
      </c>
      <c r="B521" s="106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0"/>
      <c r="AD521" s="1060"/>
      <c r="AE521" s="1060"/>
      <c r="AF521" s="1060"/>
      <c r="AG521" s="106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1">
        <v>24</v>
      </c>
      <c r="B522" s="106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0"/>
      <c r="AD522" s="1060"/>
      <c r="AE522" s="1060"/>
      <c r="AF522" s="1060"/>
      <c r="AG522" s="106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1">
        <v>25</v>
      </c>
      <c r="B523" s="106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0"/>
      <c r="AD523" s="1060"/>
      <c r="AE523" s="1060"/>
      <c r="AF523" s="1060"/>
      <c r="AG523" s="106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1">
        <v>26</v>
      </c>
      <c r="B524" s="106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0"/>
      <c r="AD524" s="1060"/>
      <c r="AE524" s="1060"/>
      <c r="AF524" s="1060"/>
      <c r="AG524" s="106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1">
        <v>27</v>
      </c>
      <c r="B525" s="106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0"/>
      <c r="AD525" s="1060"/>
      <c r="AE525" s="1060"/>
      <c r="AF525" s="1060"/>
      <c r="AG525" s="106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1">
        <v>28</v>
      </c>
      <c r="B526" s="106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0"/>
      <c r="AD526" s="1060"/>
      <c r="AE526" s="1060"/>
      <c r="AF526" s="1060"/>
      <c r="AG526" s="106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1">
        <v>29</v>
      </c>
      <c r="B527" s="106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0"/>
      <c r="AD527" s="1060"/>
      <c r="AE527" s="1060"/>
      <c r="AF527" s="1060"/>
      <c r="AG527" s="106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1">
        <v>30</v>
      </c>
      <c r="B528" s="106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0"/>
      <c r="AD528" s="1060"/>
      <c r="AE528" s="1060"/>
      <c r="AF528" s="1060"/>
      <c r="AG528" s="106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61">
        <v>1</v>
      </c>
      <c r="B532" s="106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0"/>
      <c r="AD532" s="1060"/>
      <c r="AE532" s="1060"/>
      <c r="AF532" s="1060"/>
      <c r="AG532" s="106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1">
        <v>2</v>
      </c>
      <c r="B533" s="106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0"/>
      <c r="AD533" s="1060"/>
      <c r="AE533" s="1060"/>
      <c r="AF533" s="1060"/>
      <c r="AG533" s="106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1">
        <v>3</v>
      </c>
      <c r="B534" s="106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0"/>
      <c r="AD534" s="1060"/>
      <c r="AE534" s="1060"/>
      <c r="AF534" s="1060"/>
      <c r="AG534" s="106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1">
        <v>4</v>
      </c>
      <c r="B535" s="106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0"/>
      <c r="AD535" s="1060"/>
      <c r="AE535" s="1060"/>
      <c r="AF535" s="1060"/>
      <c r="AG535" s="106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1">
        <v>5</v>
      </c>
      <c r="B536" s="106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0"/>
      <c r="AD536" s="1060"/>
      <c r="AE536" s="1060"/>
      <c r="AF536" s="1060"/>
      <c r="AG536" s="106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1">
        <v>6</v>
      </c>
      <c r="B537" s="106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0"/>
      <c r="AD537" s="1060"/>
      <c r="AE537" s="1060"/>
      <c r="AF537" s="1060"/>
      <c r="AG537" s="106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1">
        <v>7</v>
      </c>
      <c r="B538" s="106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0"/>
      <c r="AD538" s="1060"/>
      <c r="AE538" s="1060"/>
      <c r="AF538" s="1060"/>
      <c r="AG538" s="106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1">
        <v>8</v>
      </c>
      <c r="B539" s="106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0"/>
      <c r="AD539" s="1060"/>
      <c r="AE539" s="1060"/>
      <c r="AF539" s="1060"/>
      <c r="AG539" s="106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1">
        <v>9</v>
      </c>
      <c r="B540" s="106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0"/>
      <c r="AD540" s="1060"/>
      <c r="AE540" s="1060"/>
      <c r="AF540" s="1060"/>
      <c r="AG540" s="106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1">
        <v>10</v>
      </c>
      <c r="B541" s="106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0"/>
      <c r="AD541" s="1060"/>
      <c r="AE541" s="1060"/>
      <c r="AF541" s="1060"/>
      <c r="AG541" s="106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1">
        <v>11</v>
      </c>
      <c r="B542" s="106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0"/>
      <c r="AD542" s="1060"/>
      <c r="AE542" s="1060"/>
      <c r="AF542" s="1060"/>
      <c r="AG542" s="106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1">
        <v>12</v>
      </c>
      <c r="B543" s="106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0"/>
      <c r="AD543" s="1060"/>
      <c r="AE543" s="1060"/>
      <c r="AF543" s="1060"/>
      <c r="AG543" s="106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1">
        <v>13</v>
      </c>
      <c r="B544" s="106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0"/>
      <c r="AD544" s="1060"/>
      <c r="AE544" s="1060"/>
      <c r="AF544" s="1060"/>
      <c r="AG544" s="106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1">
        <v>14</v>
      </c>
      <c r="B545" s="106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0"/>
      <c r="AD545" s="1060"/>
      <c r="AE545" s="1060"/>
      <c r="AF545" s="1060"/>
      <c r="AG545" s="106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1">
        <v>15</v>
      </c>
      <c r="B546" s="106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0"/>
      <c r="AD546" s="1060"/>
      <c r="AE546" s="1060"/>
      <c r="AF546" s="1060"/>
      <c r="AG546" s="106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1">
        <v>16</v>
      </c>
      <c r="B547" s="106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0"/>
      <c r="AD547" s="1060"/>
      <c r="AE547" s="1060"/>
      <c r="AF547" s="1060"/>
      <c r="AG547" s="106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1">
        <v>17</v>
      </c>
      <c r="B548" s="106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0"/>
      <c r="AD548" s="1060"/>
      <c r="AE548" s="1060"/>
      <c r="AF548" s="1060"/>
      <c r="AG548" s="106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1">
        <v>18</v>
      </c>
      <c r="B549" s="106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0"/>
      <c r="AD549" s="1060"/>
      <c r="AE549" s="1060"/>
      <c r="AF549" s="1060"/>
      <c r="AG549" s="106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1">
        <v>19</v>
      </c>
      <c r="B550" s="106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0"/>
      <c r="AD550" s="1060"/>
      <c r="AE550" s="1060"/>
      <c r="AF550" s="1060"/>
      <c r="AG550" s="106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1">
        <v>20</v>
      </c>
      <c r="B551" s="106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0"/>
      <c r="AD551" s="1060"/>
      <c r="AE551" s="1060"/>
      <c r="AF551" s="1060"/>
      <c r="AG551" s="106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1">
        <v>21</v>
      </c>
      <c r="B552" s="106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0"/>
      <c r="AD552" s="1060"/>
      <c r="AE552" s="1060"/>
      <c r="AF552" s="1060"/>
      <c r="AG552" s="106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1">
        <v>22</v>
      </c>
      <c r="B553" s="106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0"/>
      <c r="AD553" s="1060"/>
      <c r="AE553" s="1060"/>
      <c r="AF553" s="1060"/>
      <c r="AG553" s="106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1">
        <v>23</v>
      </c>
      <c r="B554" s="106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0"/>
      <c r="AD554" s="1060"/>
      <c r="AE554" s="1060"/>
      <c r="AF554" s="1060"/>
      <c r="AG554" s="106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1">
        <v>24</v>
      </c>
      <c r="B555" s="106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0"/>
      <c r="AD555" s="1060"/>
      <c r="AE555" s="1060"/>
      <c r="AF555" s="1060"/>
      <c r="AG555" s="106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1">
        <v>25</v>
      </c>
      <c r="B556" s="106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0"/>
      <c r="AD556" s="1060"/>
      <c r="AE556" s="1060"/>
      <c r="AF556" s="1060"/>
      <c r="AG556" s="106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1">
        <v>26</v>
      </c>
      <c r="B557" s="106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0"/>
      <c r="AD557" s="1060"/>
      <c r="AE557" s="1060"/>
      <c r="AF557" s="1060"/>
      <c r="AG557" s="106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1">
        <v>27</v>
      </c>
      <c r="B558" s="106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0"/>
      <c r="AD558" s="1060"/>
      <c r="AE558" s="1060"/>
      <c r="AF558" s="1060"/>
      <c r="AG558" s="106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1">
        <v>28</v>
      </c>
      <c r="B559" s="106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0"/>
      <c r="AD559" s="1060"/>
      <c r="AE559" s="1060"/>
      <c r="AF559" s="1060"/>
      <c r="AG559" s="106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1">
        <v>29</v>
      </c>
      <c r="B560" s="106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0"/>
      <c r="AD560" s="1060"/>
      <c r="AE560" s="1060"/>
      <c r="AF560" s="1060"/>
      <c r="AG560" s="106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1">
        <v>30</v>
      </c>
      <c r="B561" s="106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0"/>
      <c r="AD561" s="1060"/>
      <c r="AE561" s="1060"/>
      <c r="AF561" s="1060"/>
      <c r="AG561" s="106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61">
        <v>1</v>
      </c>
      <c r="B565" s="106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0"/>
      <c r="AD565" s="1060"/>
      <c r="AE565" s="1060"/>
      <c r="AF565" s="1060"/>
      <c r="AG565" s="106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1">
        <v>2</v>
      </c>
      <c r="B566" s="106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0"/>
      <c r="AD566" s="1060"/>
      <c r="AE566" s="1060"/>
      <c r="AF566" s="1060"/>
      <c r="AG566" s="106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1">
        <v>3</v>
      </c>
      <c r="B567" s="106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0"/>
      <c r="AD567" s="1060"/>
      <c r="AE567" s="1060"/>
      <c r="AF567" s="1060"/>
      <c r="AG567" s="106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1">
        <v>4</v>
      </c>
      <c r="B568" s="106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0"/>
      <c r="AD568" s="1060"/>
      <c r="AE568" s="1060"/>
      <c r="AF568" s="1060"/>
      <c r="AG568" s="106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1">
        <v>5</v>
      </c>
      <c r="B569" s="106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0"/>
      <c r="AD569" s="1060"/>
      <c r="AE569" s="1060"/>
      <c r="AF569" s="1060"/>
      <c r="AG569" s="106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1">
        <v>6</v>
      </c>
      <c r="B570" s="106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0"/>
      <c r="AD570" s="1060"/>
      <c r="AE570" s="1060"/>
      <c r="AF570" s="1060"/>
      <c r="AG570" s="106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1">
        <v>7</v>
      </c>
      <c r="B571" s="106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0"/>
      <c r="AD571" s="1060"/>
      <c r="AE571" s="1060"/>
      <c r="AF571" s="1060"/>
      <c r="AG571" s="106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1">
        <v>8</v>
      </c>
      <c r="B572" s="106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0"/>
      <c r="AD572" s="1060"/>
      <c r="AE572" s="1060"/>
      <c r="AF572" s="1060"/>
      <c r="AG572" s="106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1">
        <v>9</v>
      </c>
      <c r="B573" s="106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0"/>
      <c r="AD573" s="1060"/>
      <c r="AE573" s="1060"/>
      <c r="AF573" s="1060"/>
      <c r="AG573" s="106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1">
        <v>10</v>
      </c>
      <c r="B574" s="106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0"/>
      <c r="AD574" s="1060"/>
      <c r="AE574" s="1060"/>
      <c r="AF574" s="1060"/>
      <c r="AG574" s="106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1">
        <v>11</v>
      </c>
      <c r="B575" s="106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0"/>
      <c r="AD575" s="1060"/>
      <c r="AE575" s="1060"/>
      <c r="AF575" s="1060"/>
      <c r="AG575" s="106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1">
        <v>12</v>
      </c>
      <c r="B576" s="106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0"/>
      <c r="AD576" s="1060"/>
      <c r="AE576" s="1060"/>
      <c r="AF576" s="1060"/>
      <c r="AG576" s="106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1">
        <v>13</v>
      </c>
      <c r="B577" s="106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0"/>
      <c r="AD577" s="1060"/>
      <c r="AE577" s="1060"/>
      <c r="AF577" s="1060"/>
      <c r="AG577" s="106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1">
        <v>14</v>
      </c>
      <c r="B578" s="106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0"/>
      <c r="AD578" s="1060"/>
      <c r="AE578" s="1060"/>
      <c r="AF578" s="1060"/>
      <c r="AG578" s="106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1">
        <v>15</v>
      </c>
      <c r="B579" s="106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0"/>
      <c r="AD579" s="1060"/>
      <c r="AE579" s="1060"/>
      <c r="AF579" s="1060"/>
      <c r="AG579" s="106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1">
        <v>16</v>
      </c>
      <c r="B580" s="106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0"/>
      <c r="AD580" s="1060"/>
      <c r="AE580" s="1060"/>
      <c r="AF580" s="1060"/>
      <c r="AG580" s="106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1">
        <v>17</v>
      </c>
      <c r="B581" s="106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0"/>
      <c r="AD581" s="1060"/>
      <c r="AE581" s="1060"/>
      <c r="AF581" s="1060"/>
      <c r="AG581" s="106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1">
        <v>18</v>
      </c>
      <c r="B582" s="106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0"/>
      <c r="AD582" s="1060"/>
      <c r="AE582" s="1060"/>
      <c r="AF582" s="1060"/>
      <c r="AG582" s="106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1">
        <v>19</v>
      </c>
      <c r="B583" s="106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0"/>
      <c r="AD583" s="1060"/>
      <c r="AE583" s="1060"/>
      <c r="AF583" s="1060"/>
      <c r="AG583" s="106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1">
        <v>20</v>
      </c>
      <c r="B584" s="106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0"/>
      <c r="AD584" s="1060"/>
      <c r="AE584" s="1060"/>
      <c r="AF584" s="1060"/>
      <c r="AG584" s="106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1">
        <v>21</v>
      </c>
      <c r="B585" s="106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0"/>
      <c r="AD585" s="1060"/>
      <c r="AE585" s="1060"/>
      <c r="AF585" s="1060"/>
      <c r="AG585" s="106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1">
        <v>22</v>
      </c>
      <c r="B586" s="106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0"/>
      <c r="AD586" s="1060"/>
      <c r="AE586" s="1060"/>
      <c r="AF586" s="1060"/>
      <c r="AG586" s="106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1">
        <v>23</v>
      </c>
      <c r="B587" s="106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0"/>
      <c r="AD587" s="1060"/>
      <c r="AE587" s="1060"/>
      <c r="AF587" s="1060"/>
      <c r="AG587" s="106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1">
        <v>24</v>
      </c>
      <c r="B588" s="106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0"/>
      <c r="AD588" s="1060"/>
      <c r="AE588" s="1060"/>
      <c r="AF588" s="1060"/>
      <c r="AG588" s="106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1">
        <v>25</v>
      </c>
      <c r="B589" s="106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0"/>
      <c r="AD589" s="1060"/>
      <c r="AE589" s="1060"/>
      <c r="AF589" s="1060"/>
      <c r="AG589" s="106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1">
        <v>26</v>
      </c>
      <c r="B590" s="106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0"/>
      <c r="AD590" s="1060"/>
      <c r="AE590" s="1060"/>
      <c r="AF590" s="1060"/>
      <c r="AG590" s="106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1">
        <v>27</v>
      </c>
      <c r="B591" s="106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0"/>
      <c r="AD591" s="1060"/>
      <c r="AE591" s="1060"/>
      <c r="AF591" s="1060"/>
      <c r="AG591" s="106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1">
        <v>28</v>
      </c>
      <c r="B592" s="106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0"/>
      <c r="AD592" s="1060"/>
      <c r="AE592" s="1060"/>
      <c r="AF592" s="1060"/>
      <c r="AG592" s="106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1">
        <v>29</v>
      </c>
      <c r="B593" s="106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0"/>
      <c r="AD593" s="1060"/>
      <c r="AE593" s="1060"/>
      <c r="AF593" s="1060"/>
      <c r="AG593" s="106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1">
        <v>30</v>
      </c>
      <c r="B594" s="106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0"/>
      <c r="AD594" s="1060"/>
      <c r="AE594" s="1060"/>
      <c r="AF594" s="1060"/>
      <c r="AG594" s="106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61">
        <v>1</v>
      </c>
      <c r="B598" s="106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0"/>
      <c r="AD598" s="1060"/>
      <c r="AE598" s="1060"/>
      <c r="AF598" s="1060"/>
      <c r="AG598" s="106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1">
        <v>2</v>
      </c>
      <c r="B599" s="106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0"/>
      <c r="AD599" s="1060"/>
      <c r="AE599" s="1060"/>
      <c r="AF599" s="1060"/>
      <c r="AG599" s="106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1">
        <v>3</v>
      </c>
      <c r="B600" s="106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0"/>
      <c r="AD600" s="1060"/>
      <c r="AE600" s="1060"/>
      <c r="AF600" s="1060"/>
      <c r="AG600" s="106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1">
        <v>4</v>
      </c>
      <c r="B601" s="106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0"/>
      <c r="AD601" s="1060"/>
      <c r="AE601" s="1060"/>
      <c r="AF601" s="1060"/>
      <c r="AG601" s="106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1">
        <v>5</v>
      </c>
      <c r="B602" s="106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0"/>
      <c r="AD602" s="1060"/>
      <c r="AE602" s="1060"/>
      <c r="AF602" s="1060"/>
      <c r="AG602" s="106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1">
        <v>6</v>
      </c>
      <c r="B603" s="106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0"/>
      <c r="AD603" s="1060"/>
      <c r="AE603" s="1060"/>
      <c r="AF603" s="1060"/>
      <c r="AG603" s="106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1">
        <v>7</v>
      </c>
      <c r="B604" s="106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0"/>
      <c r="AD604" s="1060"/>
      <c r="AE604" s="1060"/>
      <c r="AF604" s="1060"/>
      <c r="AG604" s="106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1">
        <v>8</v>
      </c>
      <c r="B605" s="106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0"/>
      <c r="AD605" s="1060"/>
      <c r="AE605" s="1060"/>
      <c r="AF605" s="1060"/>
      <c r="AG605" s="106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1">
        <v>9</v>
      </c>
      <c r="B606" s="106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0"/>
      <c r="AD606" s="1060"/>
      <c r="AE606" s="1060"/>
      <c r="AF606" s="1060"/>
      <c r="AG606" s="106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1">
        <v>10</v>
      </c>
      <c r="B607" s="106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0"/>
      <c r="AD607" s="1060"/>
      <c r="AE607" s="1060"/>
      <c r="AF607" s="1060"/>
      <c r="AG607" s="106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1">
        <v>11</v>
      </c>
      <c r="B608" s="106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0"/>
      <c r="AD608" s="1060"/>
      <c r="AE608" s="1060"/>
      <c r="AF608" s="1060"/>
      <c r="AG608" s="106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1">
        <v>12</v>
      </c>
      <c r="B609" s="106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0"/>
      <c r="AD609" s="1060"/>
      <c r="AE609" s="1060"/>
      <c r="AF609" s="1060"/>
      <c r="AG609" s="106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1">
        <v>13</v>
      </c>
      <c r="B610" s="106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0"/>
      <c r="AD610" s="1060"/>
      <c r="AE610" s="1060"/>
      <c r="AF610" s="1060"/>
      <c r="AG610" s="106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1">
        <v>14</v>
      </c>
      <c r="B611" s="106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0"/>
      <c r="AD611" s="1060"/>
      <c r="AE611" s="1060"/>
      <c r="AF611" s="1060"/>
      <c r="AG611" s="106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1">
        <v>15</v>
      </c>
      <c r="B612" s="106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0"/>
      <c r="AD612" s="1060"/>
      <c r="AE612" s="1060"/>
      <c r="AF612" s="1060"/>
      <c r="AG612" s="106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1">
        <v>16</v>
      </c>
      <c r="B613" s="106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0"/>
      <c r="AD613" s="1060"/>
      <c r="AE613" s="1060"/>
      <c r="AF613" s="1060"/>
      <c r="AG613" s="106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1">
        <v>17</v>
      </c>
      <c r="B614" s="106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0"/>
      <c r="AD614" s="1060"/>
      <c r="AE614" s="1060"/>
      <c r="AF614" s="1060"/>
      <c r="AG614" s="106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1">
        <v>18</v>
      </c>
      <c r="B615" s="106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0"/>
      <c r="AD615" s="1060"/>
      <c r="AE615" s="1060"/>
      <c r="AF615" s="1060"/>
      <c r="AG615" s="106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1">
        <v>19</v>
      </c>
      <c r="B616" s="106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0"/>
      <c r="AD616" s="1060"/>
      <c r="AE616" s="1060"/>
      <c r="AF616" s="1060"/>
      <c r="AG616" s="106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1">
        <v>20</v>
      </c>
      <c r="B617" s="106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0"/>
      <c r="AD617" s="1060"/>
      <c r="AE617" s="1060"/>
      <c r="AF617" s="1060"/>
      <c r="AG617" s="106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1">
        <v>21</v>
      </c>
      <c r="B618" s="106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0"/>
      <c r="AD618" s="1060"/>
      <c r="AE618" s="1060"/>
      <c r="AF618" s="1060"/>
      <c r="AG618" s="106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1">
        <v>22</v>
      </c>
      <c r="B619" s="106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0"/>
      <c r="AD619" s="1060"/>
      <c r="AE619" s="1060"/>
      <c r="AF619" s="1060"/>
      <c r="AG619" s="106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1">
        <v>23</v>
      </c>
      <c r="B620" s="106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0"/>
      <c r="AD620" s="1060"/>
      <c r="AE620" s="1060"/>
      <c r="AF620" s="1060"/>
      <c r="AG620" s="106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1">
        <v>24</v>
      </c>
      <c r="B621" s="106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0"/>
      <c r="AD621" s="1060"/>
      <c r="AE621" s="1060"/>
      <c r="AF621" s="1060"/>
      <c r="AG621" s="106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1">
        <v>25</v>
      </c>
      <c r="B622" s="106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0"/>
      <c r="AD622" s="1060"/>
      <c r="AE622" s="1060"/>
      <c r="AF622" s="1060"/>
      <c r="AG622" s="106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1">
        <v>26</v>
      </c>
      <c r="B623" s="106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0"/>
      <c r="AD623" s="1060"/>
      <c r="AE623" s="1060"/>
      <c r="AF623" s="1060"/>
      <c r="AG623" s="106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1">
        <v>27</v>
      </c>
      <c r="B624" s="106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0"/>
      <c r="AD624" s="1060"/>
      <c r="AE624" s="1060"/>
      <c r="AF624" s="1060"/>
      <c r="AG624" s="106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1">
        <v>28</v>
      </c>
      <c r="B625" s="106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0"/>
      <c r="AD625" s="1060"/>
      <c r="AE625" s="1060"/>
      <c r="AF625" s="1060"/>
      <c r="AG625" s="106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1">
        <v>29</v>
      </c>
      <c r="B626" s="106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0"/>
      <c r="AD626" s="1060"/>
      <c r="AE626" s="1060"/>
      <c r="AF626" s="1060"/>
      <c r="AG626" s="106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1">
        <v>30</v>
      </c>
      <c r="B627" s="106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0"/>
      <c r="AD627" s="1060"/>
      <c r="AE627" s="1060"/>
      <c r="AF627" s="1060"/>
      <c r="AG627" s="106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61">
        <v>1</v>
      </c>
      <c r="B631" s="106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0"/>
      <c r="AD631" s="1060"/>
      <c r="AE631" s="1060"/>
      <c r="AF631" s="1060"/>
      <c r="AG631" s="106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1">
        <v>2</v>
      </c>
      <c r="B632" s="106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0"/>
      <c r="AD632" s="1060"/>
      <c r="AE632" s="1060"/>
      <c r="AF632" s="1060"/>
      <c r="AG632" s="106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1">
        <v>3</v>
      </c>
      <c r="B633" s="106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0"/>
      <c r="AD633" s="1060"/>
      <c r="AE633" s="1060"/>
      <c r="AF633" s="1060"/>
      <c r="AG633" s="106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1">
        <v>4</v>
      </c>
      <c r="B634" s="106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0"/>
      <c r="AD634" s="1060"/>
      <c r="AE634" s="1060"/>
      <c r="AF634" s="1060"/>
      <c r="AG634" s="106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1">
        <v>5</v>
      </c>
      <c r="B635" s="106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0"/>
      <c r="AD635" s="1060"/>
      <c r="AE635" s="1060"/>
      <c r="AF635" s="1060"/>
      <c r="AG635" s="106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1">
        <v>6</v>
      </c>
      <c r="B636" s="106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0"/>
      <c r="AD636" s="1060"/>
      <c r="AE636" s="1060"/>
      <c r="AF636" s="1060"/>
      <c r="AG636" s="106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1">
        <v>7</v>
      </c>
      <c r="B637" s="106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0"/>
      <c r="AD637" s="1060"/>
      <c r="AE637" s="1060"/>
      <c r="AF637" s="1060"/>
      <c r="AG637" s="106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1">
        <v>8</v>
      </c>
      <c r="B638" s="106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0"/>
      <c r="AD638" s="1060"/>
      <c r="AE638" s="1060"/>
      <c r="AF638" s="1060"/>
      <c r="AG638" s="106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1">
        <v>9</v>
      </c>
      <c r="B639" s="106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0"/>
      <c r="AD639" s="1060"/>
      <c r="AE639" s="1060"/>
      <c r="AF639" s="1060"/>
      <c r="AG639" s="106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1">
        <v>10</v>
      </c>
      <c r="B640" s="106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0"/>
      <c r="AD640" s="1060"/>
      <c r="AE640" s="1060"/>
      <c r="AF640" s="1060"/>
      <c r="AG640" s="106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1">
        <v>11</v>
      </c>
      <c r="B641" s="106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0"/>
      <c r="AD641" s="1060"/>
      <c r="AE641" s="1060"/>
      <c r="AF641" s="1060"/>
      <c r="AG641" s="106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1">
        <v>12</v>
      </c>
      <c r="B642" s="106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0"/>
      <c r="AD642" s="1060"/>
      <c r="AE642" s="1060"/>
      <c r="AF642" s="1060"/>
      <c r="AG642" s="106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1">
        <v>13</v>
      </c>
      <c r="B643" s="106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0"/>
      <c r="AD643" s="1060"/>
      <c r="AE643" s="1060"/>
      <c r="AF643" s="1060"/>
      <c r="AG643" s="106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1">
        <v>14</v>
      </c>
      <c r="B644" s="106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0"/>
      <c r="AD644" s="1060"/>
      <c r="AE644" s="1060"/>
      <c r="AF644" s="1060"/>
      <c r="AG644" s="106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1">
        <v>15</v>
      </c>
      <c r="B645" s="106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0"/>
      <c r="AD645" s="1060"/>
      <c r="AE645" s="1060"/>
      <c r="AF645" s="1060"/>
      <c r="AG645" s="106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1">
        <v>16</v>
      </c>
      <c r="B646" s="106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0"/>
      <c r="AD646" s="1060"/>
      <c r="AE646" s="1060"/>
      <c r="AF646" s="1060"/>
      <c r="AG646" s="106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1">
        <v>17</v>
      </c>
      <c r="B647" s="106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0"/>
      <c r="AD647" s="1060"/>
      <c r="AE647" s="1060"/>
      <c r="AF647" s="1060"/>
      <c r="AG647" s="106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1">
        <v>18</v>
      </c>
      <c r="B648" s="106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0"/>
      <c r="AD648" s="1060"/>
      <c r="AE648" s="1060"/>
      <c r="AF648" s="1060"/>
      <c r="AG648" s="106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1">
        <v>19</v>
      </c>
      <c r="B649" s="106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0"/>
      <c r="AD649" s="1060"/>
      <c r="AE649" s="1060"/>
      <c r="AF649" s="1060"/>
      <c r="AG649" s="106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1">
        <v>20</v>
      </c>
      <c r="B650" s="106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0"/>
      <c r="AD650" s="1060"/>
      <c r="AE650" s="1060"/>
      <c r="AF650" s="1060"/>
      <c r="AG650" s="106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1">
        <v>21</v>
      </c>
      <c r="B651" s="106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0"/>
      <c r="AD651" s="1060"/>
      <c r="AE651" s="1060"/>
      <c r="AF651" s="1060"/>
      <c r="AG651" s="106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1">
        <v>22</v>
      </c>
      <c r="B652" s="106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0"/>
      <c r="AD652" s="1060"/>
      <c r="AE652" s="1060"/>
      <c r="AF652" s="1060"/>
      <c r="AG652" s="106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1">
        <v>23</v>
      </c>
      <c r="B653" s="106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0"/>
      <c r="AD653" s="1060"/>
      <c r="AE653" s="1060"/>
      <c r="AF653" s="1060"/>
      <c r="AG653" s="106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1">
        <v>24</v>
      </c>
      <c r="B654" s="106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0"/>
      <c r="AD654" s="1060"/>
      <c r="AE654" s="1060"/>
      <c r="AF654" s="1060"/>
      <c r="AG654" s="106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1">
        <v>25</v>
      </c>
      <c r="B655" s="106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0"/>
      <c r="AD655" s="1060"/>
      <c r="AE655" s="1060"/>
      <c r="AF655" s="1060"/>
      <c r="AG655" s="106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1">
        <v>26</v>
      </c>
      <c r="B656" s="106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0"/>
      <c r="AD656" s="1060"/>
      <c r="AE656" s="1060"/>
      <c r="AF656" s="1060"/>
      <c r="AG656" s="106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1">
        <v>27</v>
      </c>
      <c r="B657" s="106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0"/>
      <c r="AD657" s="1060"/>
      <c r="AE657" s="1060"/>
      <c r="AF657" s="1060"/>
      <c r="AG657" s="106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1">
        <v>28</v>
      </c>
      <c r="B658" s="106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0"/>
      <c r="AD658" s="1060"/>
      <c r="AE658" s="1060"/>
      <c r="AF658" s="1060"/>
      <c r="AG658" s="106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1">
        <v>29</v>
      </c>
      <c r="B659" s="106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0"/>
      <c r="AD659" s="1060"/>
      <c r="AE659" s="1060"/>
      <c r="AF659" s="1060"/>
      <c r="AG659" s="106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1">
        <v>30</v>
      </c>
      <c r="B660" s="106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0"/>
      <c r="AD660" s="1060"/>
      <c r="AE660" s="1060"/>
      <c r="AF660" s="1060"/>
      <c r="AG660" s="106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61">
        <v>1</v>
      </c>
      <c r="B664" s="106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0"/>
      <c r="AD664" s="1060"/>
      <c r="AE664" s="1060"/>
      <c r="AF664" s="1060"/>
      <c r="AG664" s="106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1">
        <v>2</v>
      </c>
      <c r="B665" s="106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0"/>
      <c r="AD665" s="1060"/>
      <c r="AE665" s="1060"/>
      <c r="AF665" s="1060"/>
      <c r="AG665" s="106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1">
        <v>3</v>
      </c>
      <c r="B666" s="106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0"/>
      <c r="AD666" s="1060"/>
      <c r="AE666" s="1060"/>
      <c r="AF666" s="1060"/>
      <c r="AG666" s="106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1">
        <v>4</v>
      </c>
      <c r="B667" s="106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0"/>
      <c r="AD667" s="1060"/>
      <c r="AE667" s="1060"/>
      <c r="AF667" s="1060"/>
      <c r="AG667" s="106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1">
        <v>5</v>
      </c>
      <c r="B668" s="106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0"/>
      <c r="AD668" s="1060"/>
      <c r="AE668" s="1060"/>
      <c r="AF668" s="1060"/>
      <c r="AG668" s="106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1">
        <v>6</v>
      </c>
      <c r="B669" s="106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0"/>
      <c r="AD669" s="1060"/>
      <c r="AE669" s="1060"/>
      <c r="AF669" s="1060"/>
      <c r="AG669" s="106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1">
        <v>7</v>
      </c>
      <c r="B670" s="106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0"/>
      <c r="AD670" s="1060"/>
      <c r="AE670" s="1060"/>
      <c r="AF670" s="1060"/>
      <c r="AG670" s="106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1">
        <v>8</v>
      </c>
      <c r="B671" s="106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0"/>
      <c r="AD671" s="1060"/>
      <c r="AE671" s="1060"/>
      <c r="AF671" s="1060"/>
      <c r="AG671" s="106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1">
        <v>9</v>
      </c>
      <c r="B672" s="106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0"/>
      <c r="AD672" s="1060"/>
      <c r="AE672" s="1060"/>
      <c r="AF672" s="1060"/>
      <c r="AG672" s="106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1">
        <v>10</v>
      </c>
      <c r="B673" s="106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0"/>
      <c r="AD673" s="1060"/>
      <c r="AE673" s="1060"/>
      <c r="AF673" s="1060"/>
      <c r="AG673" s="106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1">
        <v>11</v>
      </c>
      <c r="B674" s="106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0"/>
      <c r="AD674" s="1060"/>
      <c r="AE674" s="1060"/>
      <c r="AF674" s="1060"/>
      <c r="AG674" s="106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1">
        <v>12</v>
      </c>
      <c r="B675" s="106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0"/>
      <c r="AD675" s="1060"/>
      <c r="AE675" s="1060"/>
      <c r="AF675" s="1060"/>
      <c r="AG675" s="106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1">
        <v>13</v>
      </c>
      <c r="B676" s="106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0"/>
      <c r="AD676" s="1060"/>
      <c r="AE676" s="1060"/>
      <c r="AF676" s="1060"/>
      <c r="AG676" s="106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1">
        <v>14</v>
      </c>
      <c r="B677" s="106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0"/>
      <c r="AD677" s="1060"/>
      <c r="AE677" s="1060"/>
      <c r="AF677" s="1060"/>
      <c r="AG677" s="106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1">
        <v>15</v>
      </c>
      <c r="B678" s="106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0"/>
      <c r="AD678" s="1060"/>
      <c r="AE678" s="1060"/>
      <c r="AF678" s="1060"/>
      <c r="AG678" s="106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1">
        <v>16</v>
      </c>
      <c r="B679" s="106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0"/>
      <c r="AD679" s="1060"/>
      <c r="AE679" s="1060"/>
      <c r="AF679" s="1060"/>
      <c r="AG679" s="106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1">
        <v>17</v>
      </c>
      <c r="B680" s="106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0"/>
      <c r="AD680" s="1060"/>
      <c r="AE680" s="1060"/>
      <c r="AF680" s="1060"/>
      <c r="AG680" s="106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1">
        <v>18</v>
      </c>
      <c r="B681" s="106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0"/>
      <c r="AD681" s="1060"/>
      <c r="AE681" s="1060"/>
      <c r="AF681" s="1060"/>
      <c r="AG681" s="106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1">
        <v>19</v>
      </c>
      <c r="B682" s="106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0"/>
      <c r="AD682" s="1060"/>
      <c r="AE682" s="1060"/>
      <c r="AF682" s="1060"/>
      <c r="AG682" s="106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1">
        <v>20</v>
      </c>
      <c r="B683" s="106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0"/>
      <c r="AD683" s="1060"/>
      <c r="AE683" s="1060"/>
      <c r="AF683" s="1060"/>
      <c r="AG683" s="106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1">
        <v>21</v>
      </c>
      <c r="B684" s="106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0"/>
      <c r="AD684" s="1060"/>
      <c r="AE684" s="1060"/>
      <c r="AF684" s="1060"/>
      <c r="AG684" s="106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1">
        <v>22</v>
      </c>
      <c r="B685" s="106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0"/>
      <c r="AD685" s="1060"/>
      <c r="AE685" s="1060"/>
      <c r="AF685" s="1060"/>
      <c r="AG685" s="106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1">
        <v>23</v>
      </c>
      <c r="B686" s="106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0"/>
      <c r="AD686" s="1060"/>
      <c r="AE686" s="1060"/>
      <c r="AF686" s="1060"/>
      <c r="AG686" s="106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1">
        <v>24</v>
      </c>
      <c r="B687" s="106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0"/>
      <c r="AD687" s="1060"/>
      <c r="AE687" s="1060"/>
      <c r="AF687" s="1060"/>
      <c r="AG687" s="106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1">
        <v>25</v>
      </c>
      <c r="B688" s="106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0"/>
      <c r="AD688" s="1060"/>
      <c r="AE688" s="1060"/>
      <c r="AF688" s="1060"/>
      <c r="AG688" s="106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1">
        <v>26</v>
      </c>
      <c r="B689" s="106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0"/>
      <c r="AD689" s="1060"/>
      <c r="AE689" s="1060"/>
      <c r="AF689" s="1060"/>
      <c r="AG689" s="106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1">
        <v>27</v>
      </c>
      <c r="B690" s="106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0"/>
      <c r="AD690" s="1060"/>
      <c r="AE690" s="1060"/>
      <c r="AF690" s="1060"/>
      <c r="AG690" s="106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1">
        <v>28</v>
      </c>
      <c r="B691" s="106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0"/>
      <c r="AD691" s="1060"/>
      <c r="AE691" s="1060"/>
      <c r="AF691" s="1060"/>
      <c r="AG691" s="106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1">
        <v>29</v>
      </c>
      <c r="B692" s="106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0"/>
      <c r="AD692" s="1060"/>
      <c r="AE692" s="1060"/>
      <c r="AF692" s="1060"/>
      <c r="AG692" s="106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1">
        <v>30</v>
      </c>
      <c r="B693" s="106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0"/>
      <c r="AD693" s="1060"/>
      <c r="AE693" s="1060"/>
      <c r="AF693" s="1060"/>
      <c r="AG693" s="106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61">
        <v>1</v>
      </c>
      <c r="B697" s="106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0"/>
      <c r="AD697" s="1060"/>
      <c r="AE697" s="1060"/>
      <c r="AF697" s="1060"/>
      <c r="AG697" s="106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1">
        <v>2</v>
      </c>
      <c r="B698" s="106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0"/>
      <c r="AD698" s="1060"/>
      <c r="AE698" s="1060"/>
      <c r="AF698" s="1060"/>
      <c r="AG698" s="106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1">
        <v>3</v>
      </c>
      <c r="B699" s="106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0"/>
      <c r="AD699" s="1060"/>
      <c r="AE699" s="1060"/>
      <c r="AF699" s="1060"/>
      <c r="AG699" s="106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1">
        <v>4</v>
      </c>
      <c r="B700" s="106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0"/>
      <c r="AD700" s="1060"/>
      <c r="AE700" s="1060"/>
      <c r="AF700" s="1060"/>
      <c r="AG700" s="106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1">
        <v>5</v>
      </c>
      <c r="B701" s="106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0"/>
      <c r="AD701" s="1060"/>
      <c r="AE701" s="1060"/>
      <c r="AF701" s="1060"/>
      <c r="AG701" s="106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1">
        <v>6</v>
      </c>
      <c r="B702" s="106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0"/>
      <c r="AD702" s="1060"/>
      <c r="AE702" s="1060"/>
      <c r="AF702" s="1060"/>
      <c r="AG702" s="106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1">
        <v>7</v>
      </c>
      <c r="B703" s="106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0"/>
      <c r="AD703" s="1060"/>
      <c r="AE703" s="1060"/>
      <c r="AF703" s="1060"/>
      <c r="AG703" s="106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1">
        <v>8</v>
      </c>
      <c r="B704" s="106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0"/>
      <c r="AD704" s="1060"/>
      <c r="AE704" s="1060"/>
      <c r="AF704" s="1060"/>
      <c r="AG704" s="106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1">
        <v>9</v>
      </c>
      <c r="B705" s="106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0"/>
      <c r="AD705" s="1060"/>
      <c r="AE705" s="1060"/>
      <c r="AF705" s="1060"/>
      <c r="AG705" s="106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1">
        <v>10</v>
      </c>
      <c r="B706" s="106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0"/>
      <c r="AD706" s="1060"/>
      <c r="AE706" s="1060"/>
      <c r="AF706" s="1060"/>
      <c r="AG706" s="106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1">
        <v>11</v>
      </c>
      <c r="B707" s="106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0"/>
      <c r="AD707" s="1060"/>
      <c r="AE707" s="1060"/>
      <c r="AF707" s="1060"/>
      <c r="AG707" s="106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1">
        <v>12</v>
      </c>
      <c r="B708" s="106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0"/>
      <c r="AD708" s="1060"/>
      <c r="AE708" s="1060"/>
      <c r="AF708" s="1060"/>
      <c r="AG708" s="106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1">
        <v>13</v>
      </c>
      <c r="B709" s="106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0"/>
      <c r="AD709" s="1060"/>
      <c r="AE709" s="1060"/>
      <c r="AF709" s="1060"/>
      <c r="AG709" s="106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1">
        <v>14</v>
      </c>
      <c r="B710" s="106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0"/>
      <c r="AD710" s="1060"/>
      <c r="AE710" s="1060"/>
      <c r="AF710" s="1060"/>
      <c r="AG710" s="106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1">
        <v>15</v>
      </c>
      <c r="B711" s="106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0"/>
      <c r="AD711" s="1060"/>
      <c r="AE711" s="1060"/>
      <c r="AF711" s="1060"/>
      <c r="AG711" s="106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1">
        <v>16</v>
      </c>
      <c r="B712" s="106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0"/>
      <c r="AD712" s="1060"/>
      <c r="AE712" s="1060"/>
      <c r="AF712" s="1060"/>
      <c r="AG712" s="106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1">
        <v>17</v>
      </c>
      <c r="B713" s="106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0"/>
      <c r="AD713" s="1060"/>
      <c r="AE713" s="1060"/>
      <c r="AF713" s="1060"/>
      <c r="AG713" s="106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1">
        <v>18</v>
      </c>
      <c r="B714" s="106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0"/>
      <c r="AD714" s="1060"/>
      <c r="AE714" s="1060"/>
      <c r="AF714" s="1060"/>
      <c r="AG714" s="106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1">
        <v>19</v>
      </c>
      <c r="B715" s="106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0"/>
      <c r="AD715" s="1060"/>
      <c r="AE715" s="1060"/>
      <c r="AF715" s="1060"/>
      <c r="AG715" s="106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1">
        <v>20</v>
      </c>
      <c r="B716" s="106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0"/>
      <c r="AD716" s="1060"/>
      <c r="AE716" s="1060"/>
      <c r="AF716" s="1060"/>
      <c r="AG716" s="106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1">
        <v>21</v>
      </c>
      <c r="B717" s="106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0"/>
      <c r="AD717" s="1060"/>
      <c r="AE717" s="1060"/>
      <c r="AF717" s="1060"/>
      <c r="AG717" s="106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1">
        <v>22</v>
      </c>
      <c r="B718" s="106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0"/>
      <c r="AD718" s="1060"/>
      <c r="AE718" s="1060"/>
      <c r="AF718" s="1060"/>
      <c r="AG718" s="106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1">
        <v>23</v>
      </c>
      <c r="B719" s="106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0"/>
      <c r="AD719" s="1060"/>
      <c r="AE719" s="1060"/>
      <c r="AF719" s="1060"/>
      <c r="AG719" s="106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1">
        <v>24</v>
      </c>
      <c r="B720" s="106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0"/>
      <c r="AD720" s="1060"/>
      <c r="AE720" s="1060"/>
      <c r="AF720" s="1060"/>
      <c r="AG720" s="106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1">
        <v>25</v>
      </c>
      <c r="B721" s="106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0"/>
      <c r="AD721" s="1060"/>
      <c r="AE721" s="1060"/>
      <c r="AF721" s="1060"/>
      <c r="AG721" s="106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1">
        <v>26</v>
      </c>
      <c r="B722" s="106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0"/>
      <c r="AD722" s="1060"/>
      <c r="AE722" s="1060"/>
      <c r="AF722" s="1060"/>
      <c r="AG722" s="106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1">
        <v>27</v>
      </c>
      <c r="B723" s="106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0"/>
      <c r="AD723" s="1060"/>
      <c r="AE723" s="1060"/>
      <c r="AF723" s="1060"/>
      <c r="AG723" s="106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1">
        <v>28</v>
      </c>
      <c r="B724" s="106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0"/>
      <c r="AD724" s="1060"/>
      <c r="AE724" s="1060"/>
      <c r="AF724" s="1060"/>
      <c r="AG724" s="106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1">
        <v>29</v>
      </c>
      <c r="B725" s="106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0"/>
      <c r="AD725" s="1060"/>
      <c r="AE725" s="1060"/>
      <c r="AF725" s="1060"/>
      <c r="AG725" s="106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1">
        <v>30</v>
      </c>
      <c r="B726" s="106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0"/>
      <c r="AD726" s="1060"/>
      <c r="AE726" s="1060"/>
      <c r="AF726" s="1060"/>
      <c r="AG726" s="106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61">
        <v>1</v>
      </c>
      <c r="B730" s="106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0"/>
      <c r="AD730" s="1060"/>
      <c r="AE730" s="1060"/>
      <c r="AF730" s="1060"/>
      <c r="AG730" s="106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1">
        <v>2</v>
      </c>
      <c r="B731" s="106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0"/>
      <c r="AD731" s="1060"/>
      <c r="AE731" s="1060"/>
      <c r="AF731" s="1060"/>
      <c r="AG731" s="106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1">
        <v>3</v>
      </c>
      <c r="B732" s="106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0"/>
      <c r="AD732" s="1060"/>
      <c r="AE732" s="1060"/>
      <c r="AF732" s="1060"/>
      <c r="AG732" s="106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1">
        <v>4</v>
      </c>
      <c r="B733" s="106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0"/>
      <c r="AD733" s="1060"/>
      <c r="AE733" s="1060"/>
      <c r="AF733" s="1060"/>
      <c r="AG733" s="106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1">
        <v>5</v>
      </c>
      <c r="B734" s="106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0"/>
      <c r="AD734" s="1060"/>
      <c r="AE734" s="1060"/>
      <c r="AF734" s="1060"/>
      <c r="AG734" s="106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1">
        <v>6</v>
      </c>
      <c r="B735" s="106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0"/>
      <c r="AD735" s="1060"/>
      <c r="AE735" s="1060"/>
      <c r="AF735" s="1060"/>
      <c r="AG735" s="106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1">
        <v>7</v>
      </c>
      <c r="B736" s="106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0"/>
      <c r="AD736" s="1060"/>
      <c r="AE736" s="1060"/>
      <c r="AF736" s="1060"/>
      <c r="AG736" s="106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1">
        <v>8</v>
      </c>
      <c r="B737" s="106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0"/>
      <c r="AD737" s="1060"/>
      <c r="AE737" s="1060"/>
      <c r="AF737" s="1060"/>
      <c r="AG737" s="106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1">
        <v>9</v>
      </c>
      <c r="B738" s="106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0"/>
      <c r="AD738" s="1060"/>
      <c r="AE738" s="1060"/>
      <c r="AF738" s="1060"/>
      <c r="AG738" s="106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1">
        <v>10</v>
      </c>
      <c r="B739" s="106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0"/>
      <c r="AD739" s="1060"/>
      <c r="AE739" s="1060"/>
      <c r="AF739" s="1060"/>
      <c r="AG739" s="106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1">
        <v>11</v>
      </c>
      <c r="B740" s="106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0"/>
      <c r="AD740" s="1060"/>
      <c r="AE740" s="1060"/>
      <c r="AF740" s="1060"/>
      <c r="AG740" s="106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1">
        <v>12</v>
      </c>
      <c r="B741" s="106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0"/>
      <c r="AD741" s="1060"/>
      <c r="AE741" s="1060"/>
      <c r="AF741" s="1060"/>
      <c r="AG741" s="106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1">
        <v>13</v>
      </c>
      <c r="B742" s="106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0"/>
      <c r="AD742" s="1060"/>
      <c r="AE742" s="1060"/>
      <c r="AF742" s="1060"/>
      <c r="AG742" s="106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1">
        <v>14</v>
      </c>
      <c r="B743" s="106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0"/>
      <c r="AD743" s="1060"/>
      <c r="AE743" s="1060"/>
      <c r="AF743" s="1060"/>
      <c r="AG743" s="106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1">
        <v>15</v>
      </c>
      <c r="B744" s="106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0"/>
      <c r="AD744" s="1060"/>
      <c r="AE744" s="1060"/>
      <c r="AF744" s="1060"/>
      <c r="AG744" s="106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1">
        <v>16</v>
      </c>
      <c r="B745" s="106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0"/>
      <c r="AD745" s="1060"/>
      <c r="AE745" s="1060"/>
      <c r="AF745" s="1060"/>
      <c r="AG745" s="106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1">
        <v>17</v>
      </c>
      <c r="B746" s="106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0"/>
      <c r="AD746" s="1060"/>
      <c r="AE746" s="1060"/>
      <c r="AF746" s="1060"/>
      <c r="AG746" s="106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1">
        <v>18</v>
      </c>
      <c r="B747" s="106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0"/>
      <c r="AD747" s="1060"/>
      <c r="AE747" s="1060"/>
      <c r="AF747" s="1060"/>
      <c r="AG747" s="106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1">
        <v>19</v>
      </c>
      <c r="B748" s="106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0"/>
      <c r="AD748" s="1060"/>
      <c r="AE748" s="1060"/>
      <c r="AF748" s="1060"/>
      <c r="AG748" s="106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1">
        <v>20</v>
      </c>
      <c r="B749" s="106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0"/>
      <c r="AD749" s="1060"/>
      <c r="AE749" s="1060"/>
      <c r="AF749" s="1060"/>
      <c r="AG749" s="106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1">
        <v>21</v>
      </c>
      <c r="B750" s="106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0"/>
      <c r="AD750" s="1060"/>
      <c r="AE750" s="1060"/>
      <c r="AF750" s="1060"/>
      <c r="AG750" s="106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1">
        <v>22</v>
      </c>
      <c r="B751" s="106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0"/>
      <c r="AD751" s="1060"/>
      <c r="AE751" s="1060"/>
      <c r="AF751" s="1060"/>
      <c r="AG751" s="106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1">
        <v>23</v>
      </c>
      <c r="B752" s="106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0"/>
      <c r="AD752" s="1060"/>
      <c r="AE752" s="1060"/>
      <c r="AF752" s="1060"/>
      <c r="AG752" s="106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1">
        <v>24</v>
      </c>
      <c r="B753" s="106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0"/>
      <c r="AD753" s="1060"/>
      <c r="AE753" s="1060"/>
      <c r="AF753" s="1060"/>
      <c r="AG753" s="106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1">
        <v>25</v>
      </c>
      <c r="B754" s="106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0"/>
      <c r="AD754" s="1060"/>
      <c r="AE754" s="1060"/>
      <c r="AF754" s="1060"/>
      <c r="AG754" s="106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1">
        <v>26</v>
      </c>
      <c r="B755" s="106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0"/>
      <c r="AD755" s="1060"/>
      <c r="AE755" s="1060"/>
      <c r="AF755" s="1060"/>
      <c r="AG755" s="106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1">
        <v>27</v>
      </c>
      <c r="B756" s="106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0"/>
      <c r="AD756" s="1060"/>
      <c r="AE756" s="1060"/>
      <c r="AF756" s="1060"/>
      <c r="AG756" s="106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1">
        <v>28</v>
      </c>
      <c r="B757" s="106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0"/>
      <c r="AD757" s="1060"/>
      <c r="AE757" s="1060"/>
      <c r="AF757" s="1060"/>
      <c r="AG757" s="106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1">
        <v>29</v>
      </c>
      <c r="B758" s="106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0"/>
      <c r="AD758" s="1060"/>
      <c r="AE758" s="1060"/>
      <c r="AF758" s="1060"/>
      <c r="AG758" s="106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1">
        <v>30</v>
      </c>
      <c r="B759" s="106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0"/>
      <c r="AD759" s="1060"/>
      <c r="AE759" s="1060"/>
      <c r="AF759" s="1060"/>
      <c r="AG759" s="106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61">
        <v>1</v>
      </c>
      <c r="B763" s="106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0"/>
      <c r="AD763" s="1060"/>
      <c r="AE763" s="1060"/>
      <c r="AF763" s="1060"/>
      <c r="AG763" s="106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1">
        <v>2</v>
      </c>
      <c r="B764" s="106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0"/>
      <c r="AD764" s="1060"/>
      <c r="AE764" s="1060"/>
      <c r="AF764" s="1060"/>
      <c r="AG764" s="106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1">
        <v>3</v>
      </c>
      <c r="B765" s="106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0"/>
      <c r="AD765" s="1060"/>
      <c r="AE765" s="1060"/>
      <c r="AF765" s="1060"/>
      <c r="AG765" s="106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1">
        <v>4</v>
      </c>
      <c r="B766" s="106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0"/>
      <c r="AD766" s="1060"/>
      <c r="AE766" s="1060"/>
      <c r="AF766" s="1060"/>
      <c r="AG766" s="106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1">
        <v>5</v>
      </c>
      <c r="B767" s="106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0"/>
      <c r="AD767" s="1060"/>
      <c r="AE767" s="1060"/>
      <c r="AF767" s="1060"/>
      <c r="AG767" s="106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1">
        <v>6</v>
      </c>
      <c r="B768" s="106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0"/>
      <c r="AD768" s="1060"/>
      <c r="AE768" s="1060"/>
      <c r="AF768" s="1060"/>
      <c r="AG768" s="106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1">
        <v>7</v>
      </c>
      <c r="B769" s="106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0"/>
      <c r="AD769" s="1060"/>
      <c r="AE769" s="1060"/>
      <c r="AF769" s="1060"/>
      <c r="AG769" s="106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1">
        <v>8</v>
      </c>
      <c r="B770" s="106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0"/>
      <c r="AD770" s="1060"/>
      <c r="AE770" s="1060"/>
      <c r="AF770" s="1060"/>
      <c r="AG770" s="106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1">
        <v>9</v>
      </c>
      <c r="B771" s="106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0"/>
      <c r="AD771" s="1060"/>
      <c r="AE771" s="1060"/>
      <c r="AF771" s="1060"/>
      <c r="AG771" s="106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1">
        <v>10</v>
      </c>
      <c r="B772" s="106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0"/>
      <c r="AD772" s="1060"/>
      <c r="AE772" s="1060"/>
      <c r="AF772" s="1060"/>
      <c r="AG772" s="106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1">
        <v>11</v>
      </c>
      <c r="B773" s="106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0"/>
      <c r="AD773" s="1060"/>
      <c r="AE773" s="1060"/>
      <c r="AF773" s="1060"/>
      <c r="AG773" s="106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1">
        <v>12</v>
      </c>
      <c r="B774" s="106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0"/>
      <c r="AD774" s="1060"/>
      <c r="AE774" s="1060"/>
      <c r="AF774" s="1060"/>
      <c r="AG774" s="106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1">
        <v>13</v>
      </c>
      <c r="B775" s="106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0"/>
      <c r="AD775" s="1060"/>
      <c r="AE775" s="1060"/>
      <c r="AF775" s="1060"/>
      <c r="AG775" s="106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1">
        <v>14</v>
      </c>
      <c r="B776" s="106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0"/>
      <c r="AD776" s="1060"/>
      <c r="AE776" s="1060"/>
      <c r="AF776" s="1060"/>
      <c r="AG776" s="106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1">
        <v>15</v>
      </c>
      <c r="B777" s="106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0"/>
      <c r="AD777" s="1060"/>
      <c r="AE777" s="1060"/>
      <c r="AF777" s="1060"/>
      <c r="AG777" s="106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1">
        <v>16</v>
      </c>
      <c r="B778" s="106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0"/>
      <c r="AD778" s="1060"/>
      <c r="AE778" s="1060"/>
      <c r="AF778" s="1060"/>
      <c r="AG778" s="106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1">
        <v>17</v>
      </c>
      <c r="B779" s="106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0"/>
      <c r="AD779" s="1060"/>
      <c r="AE779" s="1060"/>
      <c r="AF779" s="1060"/>
      <c r="AG779" s="106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1">
        <v>18</v>
      </c>
      <c r="B780" s="106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0"/>
      <c r="AD780" s="1060"/>
      <c r="AE780" s="1060"/>
      <c r="AF780" s="1060"/>
      <c r="AG780" s="106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1">
        <v>19</v>
      </c>
      <c r="B781" s="106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0"/>
      <c r="AD781" s="1060"/>
      <c r="AE781" s="1060"/>
      <c r="AF781" s="1060"/>
      <c r="AG781" s="106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1">
        <v>20</v>
      </c>
      <c r="B782" s="106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0"/>
      <c r="AD782" s="1060"/>
      <c r="AE782" s="1060"/>
      <c r="AF782" s="1060"/>
      <c r="AG782" s="106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1">
        <v>21</v>
      </c>
      <c r="B783" s="106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0"/>
      <c r="AD783" s="1060"/>
      <c r="AE783" s="1060"/>
      <c r="AF783" s="1060"/>
      <c r="AG783" s="106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1">
        <v>22</v>
      </c>
      <c r="B784" s="106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0"/>
      <c r="AD784" s="1060"/>
      <c r="AE784" s="1060"/>
      <c r="AF784" s="1060"/>
      <c r="AG784" s="106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1">
        <v>23</v>
      </c>
      <c r="B785" s="106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0"/>
      <c r="AD785" s="1060"/>
      <c r="AE785" s="1060"/>
      <c r="AF785" s="1060"/>
      <c r="AG785" s="106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1">
        <v>24</v>
      </c>
      <c r="B786" s="106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0"/>
      <c r="AD786" s="1060"/>
      <c r="AE786" s="1060"/>
      <c r="AF786" s="1060"/>
      <c r="AG786" s="106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1">
        <v>25</v>
      </c>
      <c r="B787" s="106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0"/>
      <c r="AD787" s="1060"/>
      <c r="AE787" s="1060"/>
      <c r="AF787" s="1060"/>
      <c r="AG787" s="106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1">
        <v>26</v>
      </c>
      <c r="B788" s="106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0"/>
      <c r="AD788" s="1060"/>
      <c r="AE788" s="1060"/>
      <c r="AF788" s="1060"/>
      <c r="AG788" s="106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1">
        <v>27</v>
      </c>
      <c r="B789" s="106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0"/>
      <c r="AD789" s="1060"/>
      <c r="AE789" s="1060"/>
      <c r="AF789" s="1060"/>
      <c r="AG789" s="106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1">
        <v>28</v>
      </c>
      <c r="B790" s="106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0"/>
      <c r="AD790" s="1060"/>
      <c r="AE790" s="1060"/>
      <c r="AF790" s="1060"/>
      <c r="AG790" s="106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1">
        <v>29</v>
      </c>
      <c r="B791" s="106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0"/>
      <c r="AD791" s="1060"/>
      <c r="AE791" s="1060"/>
      <c r="AF791" s="1060"/>
      <c r="AG791" s="106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1">
        <v>30</v>
      </c>
      <c r="B792" s="106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0"/>
      <c r="AD792" s="1060"/>
      <c r="AE792" s="1060"/>
      <c r="AF792" s="1060"/>
      <c r="AG792" s="106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61">
        <v>1</v>
      </c>
      <c r="B796" s="106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0"/>
      <c r="AD796" s="1060"/>
      <c r="AE796" s="1060"/>
      <c r="AF796" s="1060"/>
      <c r="AG796" s="106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1">
        <v>2</v>
      </c>
      <c r="B797" s="106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0"/>
      <c r="AD797" s="1060"/>
      <c r="AE797" s="1060"/>
      <c r="AF797" s="1060"/>
      <c r="AG797" s="106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1">
        <v>3</v>
      </c>
      <c r="B798" s="106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0"/>
      <c r="AD798" s="1060"/>
      <c r="AE798" s="1060"/>
      <c r="AF798" s="1060"/>
      <c r="AG798" s="106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1">
        <v>4</v>
      </c>
      <c r="B799" s="106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0"/>
      <c r="AD799" s="1060"/>
      <c r="AE799" s="1060"/>
      <c r="AF799" s="1060"/>
      <c r="AG799" s="106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1">
        <v>5</v>
      </c>
      <c r="B800" s="106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0"/>
      <c r="AD800" s="1060"/>
      <c r="AE800" s="1060"/>
      <c r="AF800" s="1060"/>
      <c r="AG800" s="106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1">
        <v>6</v>
      </c>
      <c r="B801" s="106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0"/>
      <c r="AD801" s="1060"/>
      <c r="AE801" s="1060"/>
      <c r="AF801" s="1060"/>
      <c r="AG801" s="106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1">
        <v>7</v>
      </c>
      <c r="B802" s="106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0"/>
      <c r="AD802" s="1060"/>
      <c r="AE802" s="1060"/>
      <c r="AF802" s="1060"/>
      <c r="AG802" s="106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1">
        <v>8</v>
      </c>
      <c r="B803" s="106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0"/>
      <c r="AD803" s="1060"/>
      <c r="AE803" s="1060"/>
      <c r="AF803" s="1060"/>
      <c r="AG803" s="106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1">
        <v>9</v>
      </c>
      <c r="B804" s="106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0"/>
      <c r="AD804" s="1060"/>
      <c r="AE804" s="1060"/>
      <c r="AF804" s="1060"/>
      <c r="AG804" s="106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1">
        <v>10</v>
      </c>
      <c r="B805" s="106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0"/>
      <c r="AD805" s="1060"/>
      <c r="AE805" s="1060"/>
      <c r="AF805" s="1060"/>
      <c r="AG805" s="106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1">
        <v>11</v>
      </c>
      <c r="B806" s="106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0"/>
      <c r="AD806" s="1060"/>
      <c r="AE806" s="1060"/>
      <c r="AF806" s="1060"/>
      <c r="AG806" s="106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1">
        <v>12</v>
      </c>
      <c r="B807" s="106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0"/>
      <c r="AD807" s="1060"/>
      <c r="AE807" s="1060"/>
      <c r="AF807" s="1060"/>
      <c r="AG807" s="106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1">
        <v>13</v>
      </c>
      <c r="B808" s="106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0"/>
      <c r="AD808" s="1060"/>
      <c r="AE808" s="1060"/>
      <c r="AF808" s="1060"/>
      <c r="AG808" s="106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1">
        <v>14</v>
      </c>
      <c r="B809" s="106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0"/>
      <c r="AD809" s="1060"/>
      <c r="AE809" s="1060"/>
      <c r="AF809" s="1060"/>
      <c r="AG809" s="106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1">
        <v>15</v>
      </c>
      <c r="B810" s="106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0"/>
      <c r="AD810" s="1060"/>
      <c r="AE810" s="1060"/>
      <c r="AF810" s="1060"/>
      <c r="AG810" s="106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1">
        <v>16</v>
      </c>
      <c r="B811" s="106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0"/>
      <c r="AD811" s="1060"/>
      <c r="AE811" s="1060"/>
      <c r="AF811" s="1060"/>
      <c r="AG811" s="106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1">
        <v>17</v>
      </c>
      <c r="B812" s="106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0"/>
      <c r="AD812" s="1060"/>
      <c r="AE812" s="1060"/>
      <c r="AF812" s="1060"/>
      <c r="AG812" s="106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1">
        <v>18</v>
      </c>
      <c r="B813" s="106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0"/>
      <c r="AD813" s="1060"/>
      <c r="AE813" s="1060"/>
      <c r="AF813" s="1060"/>
      <c r="AG813" s="106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1">
        <v>19</v>
      </c>
      <c r="B814" s="106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0"/>
      <c r="AD814" s="1060"/>
      <c r="AE814" s="1060"/>
      <c r="AF814" s="1060"/>
      <c r="AG814" s="106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1">
        <v>20</v>
      </c>
      <c r="B815" s="106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0"/>
      <c r="AD815" s="1060"/>
      <c r="AE815" s="1060"/>
      <c r="AF815" s="1060"/>
      <c r="AG815" s="106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1">
        <v>21</v>
      </c>
      <c r="B816" s="106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0"/>
      <c r="AD816" s="1060"/>
      <c r="AE816" s="1060"/>
      <c r="AF816" s="1060"/>
      <c r="AG816" s="106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1">
        <v>22</v>
      </c>
      <c r="B817" s="106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0"/>
      <c r="AD817" s="1060"/>
      <c r="AE817" s="1060"/>
      <c r="AF817" s="1060"/>
      <c r="AG817" s="106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1">
        <v>23</v>
      </c>
      <c r="B818" s="106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0"/>
      <c r="AD818" s="1060"/>
      <c r="AE818" s="1060"/>
      <c r="AF818" s="1060"/>
      <c r="AG818" s="106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1">
        <v>24</v>
      </c>
      <c r="B819" s="106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0"/>
      <c r="AD819" s="1060"/>
      <c r="AE819" s="1060"/>
      <c r="AF819" s="1060"/>
      <c r="AG819" s="106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1">
        <v>25</v>
      </c>
      <c r="B820" s="106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0"/>
      <c r="AD820" s="1060"/>
      <c r="AE820" s="1060"/>
      <c r="AF820" s="1060"/>
      <c r="AG820" s="106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1">
        <v>26</v>
      </c>
      <c r="B821" s="106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0"/>
      <c r="AD821" s="1060"/>
      <c r="AE821" s="1060"/>
      <c r="AF821" s="1060"/>
      <c r="AG821" s="106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1">
        <v>27</v>
      </c>
      <c r="B822" s="106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0"/>
      <c r="AD822" s="1060"/>
      <c r="AE822" s="1060"/>
      <c r="AF822" s="1060"/>
      <c r="AG822" s="106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1">
        <v>28</v>
      </c>
      <c r="B823" s="106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0"/>
      <c r="AD823" s="1060"/>
      <c r="AE823" s="1060"/>
      <c r="AF823" s="1060"/>
      <c r="AG823" s="106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1">
        <v>29</v>
      </c>
      <c r="B824" s="106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0"/>
      <c r="AD824" s="1060"/>
      <c r="AE824" s="1060"/>
      <c r="AF824" s="1060"/>
      <c r="AG824" s="106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1">
        <v>30</v>
      </c>
      <c r="B825" s="106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0"/>
      <c r="AD825" s="1060"/>
      <c r="AE825" s="1060"/>
      <c r="AF825" s="1060"/>
      <c r="AG825" s="106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61">
        <v>1</v>
      </c>
      <c r="B829" s="106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0"/>
      <c r="AD829" s="1060"/>
      <c r="AE829" s="1060"/>
      <c r="AF829" s="1060"/>
      <c r="AG829" s="106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1">
        <v>2</v>
      </c>
      <c r="B830" s="106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0"/>
      <c r="AD830" s="1060"/>
      <c r="AE830" s="1060"/>
      <c r="AF830" s="1060"/>
      <c r="AG830" s="106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1">
        <v>3</v>
      </c>
      <c r="B831" s="106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0"/>
      <c r="AD831" s="1060"/>
      <c r="AE831" s="1060"/>
      <c r="AF831" s="1060"/>
      <c r="AG831" s="106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1">
        <v>4</v>
      </c>
      <c r="B832" s="106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0"/>
      <c r="AD832" s="1060"/>
      <c r="AE832" s="1060"/>
      <c r="AF832" s="1060"/>
      <c r="AG832" s="106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1">
        <v>5</v>
      </c>
      <c r="B833" s="106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0"/>
      <c r="AD833" s="1060"/>
      <c r="AE833" s="1060"/>
      <c r="AF833" s="1060"/>
      <c r="AG833" s="106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1">
        <v>6</v>
      </c>
      <c r="B834" s="106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0"/>
      <c r="AD834" s="1060"/>
      <c r="AE834" s="1060"/>
      <c r="AF834" s="1060"/>
      <c r="AG834" s="106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1">
        <v>7</v>
      </c>
      <c r="B835" s="106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0"/>
      <c r="AD835" s="1060"/>
      <c r="AE835" s="1060"/>
      <c r="AF835" s="1060"/>
      <c r="AG835" s="106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1">
        <v>8</v>
      </c>
      <c r="B836" s="106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0"/>
      <c r="AD836" s="1060"/>
      <c r="AE836" s="1060"/>
      <c r="AF836" s="1060"/>
      <c r="AG836" s="106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1">
        <v>9</v>
      </c>
      <c r="B837" s="106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0"/>
      <c r="AD837" s="1060"/>
      <c r="AE837" s="1060"/>
      <c r="AF837" s="1060"/>
      <c r="AG837" s="106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1">
        <v>10</v>
      </c>
      <c r="B838" s="106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0"/>
      <c r="AD838" s="1060"/>
      <c r="AE838" s="1060"/>
      <c r="AF838" s="1060"/>
      <c r="AG838" s="106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1">
        <v>11</v>
      </c>
      <c r="B839" s="106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0"/>
      <c r="AD839" s="1060"/>
      <c r="AE839" s="1060"/>
      <c r="AF839" s="1060"/>
      <c r="AG839" s="106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1">
        <v>12</v>
      </c>
      <c r="B840" s="106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0"/>
      <c r="AD840" s="1060"/>
      <c r="AE840" s="1060"/>
      <c r="AF840" s="1060"/>
      <c r="AG840" s="106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1">
        <v>13</v>
      </c>
      <c r="B841" s="106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0"/>
      <c r="AD841" s="1060"/>
      <c r="AE841" s="1060"/>
      <c r="AF841" s="1060"/>
      <c r="AG841" s="106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1">
        <v>14</v>
      </c>
      <c r="B842" s="106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0"/>
      <c r="AD842" s="1060"/>
      <c r="AE842" s="1060"/>
      <c r="AF842" s="1060"/>
      <c r="AG842" s="106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1">
        <v>15</v>
      </c>
      <c r="B843" s="106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0"/>
      <c r="AD843" s="1060"/>
      <c r="AE843" s="1060"/>
      <c r="AF843" s="1060"/>
      <c r="AG843" s="106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1">
        <v>16</v>
      </c>
      <c r="B844" s="106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0"/>
      <c r="AD844" s="1060"/>
      <c r="AE844" s="1060"/>
      <c r="AF844" s="1060"/>
      <c r="AG844" s="106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1">
        <v>17</v>
      </c>
      <c r="B845" s="106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0"/>
      <c r="AD845" s="1060"/>
      <c r="AE845" s="1060"/>
      <c r="AF845" s="1060"/>
      <c r="AG845" s="106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1">
        <v>18</v>
      </c>
      <c r="B846" s="106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0"/>
      <c r="AD846" s="1060"/>
      <c r="AE846" s="1060"/>
      <c r="AF846" s="1060"/>
      <c r="AG846" s="106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1">
        <v>19</v>
      </c>
      <c r="B847" s="106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0"/>
      <c r="AD847" s="1060"/>
      <c r="AE847" s="1060"/>
      <c r="AF847" s="1060"/>
      <c r="AG847" s="106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1">
        <v>20</v>
      </c>
      <c r="B848" s="106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0"/>
      <c r="AD848" s="1060"/>
      <c r="AE848" s="1060"/>
      <c r="AF848" s="1060"/>
      <c r="AG848" s="106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1">
        <v>21</v>
      </c>
      <c r="B849" s="106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0"/>
      <c r="AD849" s="1060"/>
      <c r="AE849" s="1060"/>
      <c r="AF849" s="1060"/>
      <c r="AG849" s="106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1">
        <v>22</v>
      </c>
      <c r="B850" s="106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0"/>
      <c r="AD850" s="1060"/>
      <c r="AE850" s="1060"/>
      <c r="AF850" s="1060"/>
      <c r="AG850" s="106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1">
        <v>23</v>
      </c>
      <c r="B851" s="106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0"/>
      <c r="AD851" s="1060"/>
      <c r="AE851" s="1060"/>
      <c r="AF851" s="1060"/>
      <c r="AG851" s="106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1">
        <v>24</v>
      </c>
      <c r="B852" s="106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0"/>
      <c r="AD852" s="1060"/>
      <c r="AE852" s="1060"/>
      <c r="AF852" s="1060"/>
      <c r="AG852" s="106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1">
        <v>25</v>
      </c>
      <c r="B853" s="106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0"/>
      <c r="AD853" s="1060"/>
      <c r="AE853" s="1060"/>
      <c r="AF853" s="1060"/>
      <c r="AG853" s="106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1">
        <v>26</v>
      </c>
      <c r="B854" s="106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0"/>
      <c r="AD854" s="1060"/>
      <c r="AE854" s="1060"/>
      <c r="AF854" s="1060"/>
      <c r="AG854" s="106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1">
        <v>27</v>
      </c>
      <c r="B855" s="106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0"/>
      <c r="AD855" s="1060"/>
      <c r="AE855" s="1060"/>
      <c r="AF855" s="1060"/>
      <c r="AG855" s="106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1">
        <v>28</v>
      </c>
      <c r="B856" s="106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0"/>
      <c r="AD856" s="1060"/>
      <c r="AE856" s="1060"/>
      <c r="AF856" s="1060"/>
      <c r="AG856" s="106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1">
        <v>29</v>
      </c>
      <c r="B857" s="106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0"/>
      <c r="AD857" s="1060"/>
      <c r="AE857" s="1060"/>
      <c r="AF857" s="1060"/>
      <c r="AG857" s="106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1">
        <v>30</v>
      </c>
      <c r="B858" s="106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0"/>
      <c r="AD858" s="1060"/>
      <c r="AE858" s="1060"/>
      <c r="AF858" s="1060"/>
      <c r="AG858" s="106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61">
        <v>1</v>
      </c>
      <c r="B862" s="106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0"/>
      <c r="AD862" s="1060"/>
      <c r="AE862" s="1060"/>
      <c r="AF862" s="1060"/>
      <c r="AG862" s="106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1">
        <v>2</v>
      </c>
      <c r="B863" s="106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0"/>
      <c r="AD863" s="1060"/>
      <c r="AE863" s="1060"/>
      <c r="AF863" s="1060"/>
      <c r="AG863" s="106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1">
        <v>3</v>
      </c>
      <c r="B864" s="106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0"/>
      <c r="AD864" s="1060"/>
      <c r="AE864" s="1060"/>
      <c r="AF864" s="1060"/>
      <c r="AG864" s="106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1">
        <v>4</v>
      </c>
      <c r="B865" s="106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0"/>
      <c r="AD865" s="1060"/>
      <c r="AE865" s="1060"/>
      <c r="AF865" s="1060"/>
      <c r="AG865" s="106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1">
        <v>5</v>
      </c>
      <c r="B866" s="106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0"/>
      <c r="AD866" s="1060"/>
      <c r="AE866" s="1060"/>
      <c r="AF866" s="1060"/>
      <c r="AG866" s="106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1">
        <v>6</v>
      </c>
      <c r="B867" s="106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0"/>
      <c r="AD867" s="1060"/>
      <c r="AE867" s="1060"/>
      <c r="AF867" s="1060"/>
      <c r="AG867" s="106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1">
        <v>7</v>
      </c>
      <c r="B868" s="106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0"/>
      <c r="AD868" s="1060"/>
      <c r="AE868" s="1060"/>
      <c r="AF868" s="1060"/>
      <c r="AG868" s="106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1">
        <v>8</v>
      </c>
      <c r="B869" s="106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0"/>
      <c r="AD869" s="1060"/>
      <c r="AE869" s="1060"/>
      <c r="AF869" s="1060"/>
      <c r="AG869" s="106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1">
        <v>9</v>
      </c>
      <c r="B870" s="106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0"/>
      <c r="AD870" s="1060"/>
      <c r="AE870" s="1060"/>
      <c r="AF870" s="1060"/>
      <c r="AG870" s="106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1">
        <v>10</v>
      </c>
      <c r="B871" s="106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0"/>
      <c r="AD871" s="1060"/>
      <c r="AE871" s="1060"/>
      <c r="AF871" s="1060"/>
      <c r="AG871" s="106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1">
        <v>11</v>
      </c>
      <c r="B872" s="106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0"/>
      <c r="AD872" s="1060"/>
      <c r="AE872" s="1060"/>
      <c r="AF872" s="1060"/>
      <c r="AG872" s="106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1">
        <v>12</v>
      </c>
      <c r="B873" s="106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0"/>
      <c r="AD873" s="1060"/>
      <c r="AE873" s="1060"/>
      <c r="AF873" s="1060"/>
      <c r="AG873" s="106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1">
        <v>13</v>
      </c>
      <c r="B874" s="106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0"/>
      <c r="AD874" s="1060"/>
      <c r="AE874" s="1060"/>
      <c r="AF874" s="1060"/>
      <c r="AG874" s="106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1">
        <v>14</v>
      </c>
      <c r="B875" s="106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0"/>
      <c r="AD875" s="1060"/>
      <c r="AE875" s="1060"/>
      <c r="AF875" s="1060"/>
      <c r="AG875" s="106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1">
        <v>15</v>
      </c>
      <c r="B876" s="106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0"/>
      <c r="AD876" s="1060"/>
      <c r="AE876" s="1060"/>
      <c r="AF876" s="1060"/>
      <c r="AG876" s="106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1">
        <v>16</v>
      </c>
      <c r="B877" s="106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0"/>
      <c r="AD877" s="1060"/>
      <c r="AE877" s="1060"/>
      <c r="AF877" s="1060"/>
      <c r="AG877" s="106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1">
        <v>17</v>
      </c>
      <c r="B878" s="106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0"/>
      <c r="AD878" s="1060"/>
      <c r="AE878" s="1060"/>
      <c r="AF878" s="1060"/>
      <c r="AG878" s="106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1">
        <v>18</v>
      </c>
      <c r="B879" s="106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0"/>
      <c r="AD879" s="1060"/>
      <c r="AE879" s="1060"/>
      <c r="AF879" s="1060"/>
      <c r="AG879" s="106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1">
        <v>19</v>
      </c>
      <c r="B880" s="106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0"/>
      <c r="AD880" s="1060"/>
      <c r="AE880" s="1060"/>
      <c r="AF880" s="1060"/>
      <c r="AG880" s="106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1">
        <v>20</v>
      </c>
      <c r="B881" s="106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0"/>
      <c r="AD881" s="1060"/>
      <c r="AE881" s="1060"/>
      <c r="AF881" s="1060"/>
      <c r="AG881" s="106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1">
        <v>21</v>
      </c>
      <c r="B882" s="106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0"/>
      <c r="AD882" s="1060"/>
      <c r="AE882" s="1060"/>
      <c r="AF882" s="1060"/>
      <c r="AG882" s="106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1">
        <v>22</v>
      </c>
      <c r="B883" s="106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0"/>
      <c r="AD883" s="1060"/>
      <c r="AE883" s="1060"/>
      <c r="AF883" s="1060"/>
      <c r="AG883" s="106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1">
        <v>23</v>
      </c>
      <c r="B884" s="106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0"/>
      <c r="AD884" s="1060"/>
      <c r="AE884" s="1060"/>
      <c r="AF884" s="1060"/>
      <c r="AG884" s="106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1">
        <v>24</v>
      </c>
      <c r="B885" s="106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0"/>
      <c r="AD885" s="1060"/>
      <c r="AE885" s="1060"/>
      <c r="AF885" s="1060"/>
      <c r="AG885" s="106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1">
        <v>25</v>
      </c>
      <c r="B886" s="106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0"/>
      <c r="AD886" s="1060"/>
      <c r="AE886" s="1060"/>
      <c r="AF886" s="1060"/>
      <c r="AG886" s="106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1">
        <v>26</v>
      </c>
      <c r="B887" s="106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0"/>
      <c r="AD887" s="1060"/>
      <c r="AE887" s="1060"/>
      <c r="AF887" s="1060"/>
      <c r="AG887" s="106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1">
        <v>27</v>
      </c>
      <c r="B888" s="106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0"/>
      <c r="AD888" s="1060"/>
      <c r="AE888" s="1060"/>
      <c r="AF888" s="1060"/>
      <c r="AG888" s="106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1">
        <v>28</v>
      </c>
      <c r="B889" s="106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0"/>
      <c r="AD889" s="1060"/>
      <c r="AE889" s="1060"/>
      <c r="AF889" s="1060"/>
      <c r="AG889" s="106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1">
        <v>29</v>
      </c>
      <c r="B890" s="106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0"/>
      <c r="AD890" s="1060"/>
      <c r="AE890" s="1060"/>
      <c r="AF890" s="1060"/>
      <c r="AG890" s="106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1">
        <v>30</v>
      </c>
      <c r="B891" s="106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0"/>
      <c r="AD891" s="1060"/>
      <c r="AE891" s="1060"/>
      <c r="AF891" s="1060"/>
      <c r="AG891" s="106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61">
        <v>1</v>
      </c>
      <c r="B895" s="106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0"/>
      <c r="AD895" s="1060"/>
      <c r="AE895" s="1060"/>
      <c r="AF895" s="1060"/>
      <c r="AG895" s="106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1">
        <v>2</v>
      </c>
      <c r="B896" s="106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0"/>
      <c r="AD896" s="1060"/>
      <c r="AE896" s="1060"/>
      <c r="AF896" s="1060"/>
      <c r="AG896" s="106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1">
        <v>3</v>
      </c>
      <c r="B897" s="106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0"/>
      <c r="AD897" s="1060"/>
      <c r="AE897" s="1060"/>
      <c r="AF897" s="1060"/>
      <c r="AG897" s="106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1">
        <v>4</v>
      </c>
      <c r="B898" s="106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0"/>
      <c r="AD898" s="1060"/>
      <c r="AE898" s="1060"/>
      <c r="AF898" s="1060"/>
      <c r="AG898" s="106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1">
        <v>5</v>
      </c>
      <c r="B899" s="106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0"/>
      <c r="AD899" s="1060"/>
      <c r="AE899" s="1060"/>
      <c r="AF899" s="1060"/>
      <c r="AG899" s="106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1">
        <v>6</v>
      </c>
      <c r="B900" s="106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0"/>
      <c r="AD900" s="1060"/>
      <c r="AE900" s="1060"/>
      <c r="AF900" s="1060"/>
      <c r="AG900" s="106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1">
        <v>7</v>
      </c>
      <c r="B901" s="106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0"/>
      <c r="AD901" s="1060"/>
      <c r="AE901" s="1060"/>
      <c r="AF901" s="1060"/>
      <c r="AG901" s="106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1">
        <v>8</v>
      </c>
      <c r="B902" s="106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0"/>
      <c r="AD902" s="1060"/>
      <c r="AE902" s="1060"/>
      <c r="AF902" s="1060"/>
      <c r="AG902" s="106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1">
        <v>9</v>
      </c>
      <c r="B903" s="106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0"/>
      <c r="AD903" s="1060"/>
      <c r="AE903" s="1060"/>
      <c r="AF903" s="1060"/>
      <c r="AG903" s="106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1">
        <v>10</v>
      </c>
      <c r="B904" s="106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0"/>
      <c r="AD904" s="1060"/>
      <c r="AE904" s="1060"/>
      <c r="AF904" s="1060"/>
      <c r="AG904" s="106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1">
        <v>11</v>
      </c>
      <c r="B905" s="106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0"/>
      <c r="AD905" s="1060"/>
      <c r="AE905" s="1060"/>
      <c r="AF905" s="1060"/>
      <c r="AG905" s="106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1">
        <v>12</v>
      </c>
      <c r="B906" s="106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0"/>
      <c r="AD906" s="1060"/>
      <c r="AE906" s="1060"/>
      <c r="AF906" s="1060"/>
      <c r="AG906" s="106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1">
        <v>13</v>
      </c>
      <c r="B907" s="106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0"/>
      <c r="AD907" s="1060"/>
      <c r="AE907" s="1060"/>
      <c r="AF907" s="1060"/>
      <c r="AG907" s="106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1">
        <v>14</v>
      </c>
      <c r="B908" s="106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0"/>
      <c r="AD908" s="1060"/>
      <c r="AE908" s="1060"/>
      <c r="AF908" s="1060"/>
      <c r="AG908" s="106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1">
        <v>15</v>
      </c>
      <c r="B909" s="106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0"/>
      <c r="AD909" s="1060"/>
      <c r="AE909" s="1060"/>
      <c r="AF909" s="1060"/>
      <c r="AG909" s="106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1">
        <v>16</v>
      </c>
      <c r="B910" s="106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0"/>
      <c r="AD910" s="1060"/>
      <c r="AE910" s="1060"/>
      <c r="AF910" s="1060"/>
      <c r="AG910" s="106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1">
        <v>17</v>
      </c>
      <c r="B911" s="106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0"/>
      <c r="AD911" s="1060"/>
      <c r="AE911" s="1060"/>
      <c r="AF911" s="1060"/>
      <c r="AG911" s="106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1">
        <v>18</v>
      </c>
      <c r="B912" s="106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0"/>
      <c r="AD912" s="1060"/>
      <c r="AE912" s="1060"/>
      <c r="AF912" s="1060"/>
      <c r="AG912" s="106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1">
        <v>19</v>
      </c>
      <c r="B913" s="106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0"/>
      <c r="AD913" s="1060"/>
      <c r="AE913" s="1060"/>
      <c r="AF913" s="1060"/>
      <c r="AG913" s="106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1">
        <v>20</v>
      </c>
      <c r="B914" s="106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0"/>
      <c r="AD914" s="1060"/>
      <c r="AE914" s="1060"/>
      <c r="AF914" s="1060"/>
      <c r="AG914" s="106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1">
        <v>21</v>
      </c>
      <c r="B915" s="106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0"/>
      <c r="AD915" s="1060"/>
      <c r="AE915" s="1060"/>
      <c r="AF915" s="1060"/>
      <c r="AG915" s="106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1">
        <v>22</v>
      </c>
      <c r="B916" s="106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0"/>
      <c r="AD916" s="1060"/>
      <c r="AE916" s="1060"/>
      <c r="AF916" s="1060"/>
      <c r="AG916" s="106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1">
        <v>23</v>
      </c>
      <c r="B917" s="106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0"/>
      <c r="AD917" s="1060"/>
      <c r="AE917" s="1060"/>
      <c r="AF917" s="1060"/>
      <c r="AG917" s="106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1">
        <v>24</v>
      </c>
      <c r="B918" s="106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0"/>
      <c r="AD918" s="1060"/>
      <c r="AE918" s="1060"/>
      <c r="AF918" s="1060"/>
      <c r="AG918" s="106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1">
        <v>25</v>
      </c>
      <c r="B919" s="106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0"/>
      <c r="AD919" s="1060"/>
      <c r="AE919" s="1060"/>
      <c r="AF919" s="1060"/>
      <c r="AG919" s="106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1">
        <v>26</v>
      </c>
      <c r="B920" s="106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0"/>
      <c r="AD920" s="1060"/>
      <c r="AE920" s="1060"/>
      <c r="AF920" s="1060"/>
      <c r="AG920" s="106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1">
        <v>27</v>
      </c>
      <c r="B921" s="106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0"/>
      <c r="AD921" s="1060"/>
      <c r="AE921" s="1060"/>
      <c r="AF921" s="1060"/>
      <c r="AG921" s="106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1">
        <v>28</v>
      </c>
      <c r="B922" s="106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0"/>
      <c r="AD922" s="1060"/>
      <c r="AE922" s="1060"/>
      <c r="AF922" s="1060"/>
      <c r="AG922" s="106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1">
        <v>29</v>
      </c>
      <c r="B923" s="106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0"/>
      <c r="AD923" s="1060"/>
      <c r="AE923" s="1060"/>
      <c r="AF923" s="1060"/>
      <c r="AG923" s="106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1">
        <v>30</v>
      </c>
      <c r="B924" s="106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0"/>
      <c r="AD924" s="1060"/>
      <c r="AE924" s="1060"/>
      <c r="AF924" s="1060"/>
      <c r="AG924" s="106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61">
        <v>1</v>
      </c>
      <c r="B928" s="106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0"/>
      <c r="AD928" s="1060"/>
      <c r="AE928" s="1060"/>
      <c r="AF928" s="1060"/>
      <c r="AG928" s="106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1">
        <v>2</v>
      </c>
      <c r="B929" s="106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0"/>
      <c r="AD929" s="1060"/>
      <c r="AE929" s="1060"/>
      <c r="AF929" s="1060"/>
      <c r="AG929" s="106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1">
        <v>3</v>
      </c>
      <c r="B930" s="106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0"/>
      <c r="AD930" s="1060"/>
      <c r="AE930" s="1060"/>
      <c r="AF930" s="1060"/>
      <c r="AG930" s="106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1">
        <v>4</v>
      </c>
      <c r="B931" s="106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0"/>
      <c r="AD931" s="1060"/>
      <c r="AE931" s="1060"/>
      <c r="AF931" s="1060"/>
      <c r="AG931" s="106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1">
        <v>5</v>
      </c>
      <c r="B932" s="106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0"/>
      <c r="AD932" s="1060"/>
      <c r="AE932" s="1060"/>
      <c r="AF932" s="1060"/>
      <c r="AG932" s="106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1">
        <v>6</v>
      </c>
      <c r="B933" s="106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0"/>
      <c r="AD933" s="1060"/>
      <c r="AE933" s="1060"/>
      <c r="AF933" s="1060"/>
      <c r="AG933" s="106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1">
        <v>7</v>
      </c>
      <c r="B934" s="106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0"/>
      <c r="AD934" s="1060"/>
      <c r="AE934" s="1060"/>
      <c r="AF934" s="1060"/>
      <c r="AG934" s="106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1">
        <v>8</v>
      </c>
      <c r="B935" s="106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0"/>
      <c r="AD935" s="1060"/>
      <c r="AE935" s="1060"/>
      <c r="AF935" s="1060"/>
      <c r="AG935" s="106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1">
        <v>9</v>
      </c>
      <c r="B936" s="106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0"/>
      <c r="AD936" s="1060"/>
      <c r="AE936" s="1060"/>
      <c r="AF936" s="1060"/>
      <c r="AG936" s="106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1">
        <v>10</v>
      </c>
      <c r="B937" s="106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0"/>
      <c r="AD937" s="1060"/>
      <c r="AE937" s="1060"/>
      <c r="AF937" s="1060"/>
      <c r="AG937" s="106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1">
        <v>11</v>
      </c>
      <c r="B938" s="106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0"/>
      <c r="AD938" s="1060"/>
      <c r="AE938" s="1060"/>
      <c r="AF938" s="1060"/>
      <c r="AG938" s="106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1">
        <v>12</v>
      </c>
      <c r="B939" s="106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0"/>
      <c r="AD939" s="1060"/>
      <c r="AE939" s="1060"/>
      <c r="AF939" s="1060"/>
      <c r="AG939" s="106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1">
        <v>13</v>
      </c>
      <c r="B940" s="106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0"/>
      <c r="AD940" s="1060"/>
      <c r="AE940" s="1060"/>
      <c r="AF940" s="1060"/>
      <c r="AG940" s="106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1">
        <v>14</v>
      </c>
      <c r="B941" s="106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0"/>
      <c r="AD941" s="1060"/>
      <c r="AE941" s="1060"/>
      <c r="AF941" s="1060"/>
      <c r="AG941" s="106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1">
        <v>15</v>
      </c>
      <c r="B942" s="106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0"/>
      <c r="AD942" s="1060"/>
      <c r="AE942" s="1060"/>
      <c r="AF942" s="1060"/>
      <c r="AG942" s="106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1">
        <v>16</v>
      </c>
      <c r="B943" s="106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0"/>
      <c r="AD943" s="1060"/>
      <c r="AE943" s="1060"/>
      <c r="AF943" s="1060"/>
      <c r="AG943" s="106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1">
        <v>17</v>
      </c>
      <c r="B944" s="106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0"/>
      <c r="AD944" s="1060"/>
      <c r="AE944" s="1060"/>
      <c r="AF944" s="1060"/>
      <c r="AG944" s="106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1">
        <v>18</v>
      </c>
      <c r="B945" s="106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0"/>
      <c r="AD945" s="1060"/>
      <c r="AE945" s="1060"/>
      <c r="AF945" s="1060"/>
      <c r="AG945" s="106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1">
        <v>19</v>
      </c>
      <c r="B946" s="106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0"/>
      <c r="AD946" s="1060"/>
      <c r="AE946" s="1060"/>
      <c r="AF946" s="1060"/>
      <c r="AG946" s="106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1">
        <v>20</v>
      </c>
      <c r="B947" s="106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0"/>
      <c r="AD947" s="1060"/>
      <c r="AE947" s="1060"/>
      <c r="AF947" s="1060"/>
      <c r="AG947" s="106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1">
        <v>21</v>
      </c>
      <c r="B948" s="106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0"/>
      <c r="AD948" s="1060"/>
      <c r="AE948" s="1060"/>
      <c r="AF948" s="1060"/>
      <c r="AG948" s="106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1">
        <v>22</v>
      </c>
      <c r="B949" s="106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0"/>
      <c r="AD949" s="1060"/>
      <c r="AE949" s="1060"/>
      <c r="AF949" s="1060"/>
      <c r="AG949" s="106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1">
        <v>23</v>
      </c>
      <c r="B950" s="106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0"/>
      <c r="AD950" s="1060"/>
      <c r="AE950" s="1060"/>
      <c r="AF950" s="1060"/>
      <c r="AG950" s="106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1">
        <v>24</v>
      </c>
      <c r="B951" s="106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0"/>
      <c r="AD951" s="1060"/>
      <c r="AE951" s="1060"/>
      <c r="AF951" s="1060"/>
      <c r="AG951" s="106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1">
        <v>25</v>
      </c>
      <c r="B952" s="106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0"/>
      <c r="AD952" s="1060"/>
      <c r="AE952" s="1060"/>
      <c r="AF952" s="1060"/>
      <c r="AG952" s="106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1">
        <v>26</v>
      </c>
      <c r="B953" s="106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0"/>
      <c r="AD953" s="1060"/>
      <c r="AE953" s="1060"/>
      <c r="AF953" s="1060"/>
      <c r="AG953" s="106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1">
        <v>27</v>
      </c>
      <c r="B954" s="106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0"/>
      <c r="AD954" s="1060"/>
      <c r="AE954" s="1060"/>
      <c r="AF954" s="1060"/>
      <c r="AG954" s="106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1">
        <v>28</v>
      </c>
      <c r="B955" s="106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0"/>
      <c r="AD955" s="1060"/>
      <c r="AE955" s="1060"/>
      <c r="AF955" s="1060"/>
      <c r="AG955" s="106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1">
        <v>29</v>
      </c>
      <c r="B956" s="106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0"/>
      <c r="AD956" s="1060"/>
      <c r="AE956" s="1060"/>
      <c r="AF956" s="1060"/>
      <c r="AG956" s="106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1">
        <v>30</v>
      </c>
      <c r="B957" s="106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0"/>
      <c r="AD957" s="1060"/>
      <c r="AE957" s="1060"/>
      <c r="AF957" s="1060"/>
      <c r="AG957" s="106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61">
        <v>1</v>
      </c>
      <c r="B961" s="106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0"/>
      <c r="AD961" s="1060"/>
      <c r="AE961" s="1060"/>
      <c r="AF961" s="1060"/>
      <c r="AG961" s="106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1">
        <v>2</v>
      </c>
      <c r="B962" s="106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0"/>
      <c r="AD962" s="1060"/>
      <c r="AE962" s="1060"/>
      <c r="AF962" s="1060"/>
      <c r="AG962" s="106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1">
        <v>3</v>
      </c>
      <c r="B963" s="106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0"/>
      <c r="AD963" s="1060"/>
      <c r="AE963" s="1060"/>
      <c r="AF963" s="1060"/>
      <c r="AG963" s="106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1">
        <v>4</v>
      </c>
      <c r="B964" s="106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0"/>
      <c r="AD964" s="1060"/>
      <c r="AE964" s="1060"/>
      <c r="AF964" s="1060"/>
      <c r="AG964" s="106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1">
        <v>5</v>
      </c>
      <c r="B965" s="106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0"/>
      <c r="AD965" s="1060"/>
      <c r="AE965" s="1060"/>
      <c r="AF965" s="1060"/>
      <c r="AG965" s="106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1">
        <v>6</v>
      </c>
      <c r="B966" s="106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0"/>
      <c r="AD966" s="1060"/>
      <c r="AE966" s="1060"/>
      <c r="AF966" s="1060"/>
      <c r="AG966" s="106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1">
        <v>7</v>
      </c>
      <c r="B967" s="106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0"/>
      <c r="AD967" s="1060"/>
      <c r="AE967" s="1060"/>
      <c r="AF967" s="1060"/>
      <c r="AG967" s="106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1">
        <v>8</v>
      </c>
      <c r="B968" s="106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0"/>
      <c r="AD968" s="1060"/>
      <c r="AE968" s="1060"/>
      <c r="AF968" s="1060"/>
      <c r="AG968" s="106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1">
        <v>9</v>
      </c>
      <c r="B969" s="106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0"/>
      <c r="AD969" s="1060"/>
      <c r="AE969" s="1060"/>
      <c r="AF969" s="1060"/>
      <c r="AG969" s="106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1">
        <v>10</v>
      </c>
      <c r="B970" s="106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0"/>
      <c r="AD970" s="1060"/>
      <c r="AE970" s="1060"/>
      <c r="AF970" s="1060"/>
      <c r="AG970" s="106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1">
        <v>11</v>
      </c>
      <c r="B971" s="106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0"/>
      <c r="AD971" s="1060"/>
      <c r="AE971" s="1060"/>
      <c r="AF971" s="1060"/>
      <c r="AG971" s="106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1">
        <v>12</v>
      </c>
      <c r="B972" s="106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0"/>
      <c r="AD972" s="1060"/>
      <c r="AE972" s="1060"/>
      <c r="AF972" s="1060"/>
      <c r="AG972" s="106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1">
        <v>13</v>
      </c>
      <c r="B973" s="106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0"/>
      <c r="AD973" s="1060"/>
      <c r="AE973" s="1060"/>
      <c r="AF973" s="1060"/>
      <c r="AG973" s="106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1">
        <v>14</v>
      </c>
      <c r="B974" s="106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0"/>
      <c r="AD974" s="1060"/>
      <c r="AE974" s="1060"/>
      <c r="AF974" s="1060"/>
      <c r="AG974" s="106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1">
        <v>15</v>
      </c>
      <c r="B975" s="106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0"/>
      <c r="AD975" s="1060"/>
      <c r="AE975" s="1060"/>
      <c r="AF975" s="1060"/>
      <c r="AG975" s="106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1">
        <v>16</v>
      </c>
      <c r="B976" s="106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0"/>
      <c r="AD976" s="1060"/>
      <c r="AE976" s="1060"/>
      <c r="AF976" s="1060"/>
      <c r="AG976" s="106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1">
        <v>17</v>
      </c>
      <c r="B977" s="106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0"/>
      <c r="AD977" s="1060"/>
      <c r="AE977" s="1060"/>
      <c r="AF977" s="1060"/>
      <c r="AG977" s="106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1">
        <v>18</v>
      </c>
      <c r="B978" s="106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0"/>
      <c r="AD978" s="1060"/>
      <c r="AE978" s="1060"/>
      <c r="AF978" s="1060"/>
      <c r="AG978" s="106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1">
        <v>19</v>
      </c>
      <c r="B979" s="106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0"/>
      <c r="AD979" s="1060"/>
      <c r="AE979" s="1060"/>
      <c r="AF979" s="1060"/>
      <c r="AG979" s="106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1">
        <v>20</v>
      </c>
      <c r="B980" s="106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0"/>
      <c r="AD980" s="1060"/>
      <c r="AE980" s="1060"/>
      <c r="AF980" s="1060"/>
      <c r="AG980" s="106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1">
        <v>21</v>
      </c>
      <c r="B981" s="106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0"/>
      <c r="AD981" s="1060"/>
      <c r="AE981" s="1060"/>
      <c r="AF981" s="1060"/>
      <c r="AG981" s="106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1">
        <v>22</v>
      </c>
      <c r="B982" s="106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0"/>
      <c r="AD982" s="1060"/>
      <c r="AE982" s="1060"/>
      <c r="AF982" s="1060"/>
      <c r="AG982" s="106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1">
        <v>23</v>
      </c>
      <c r="B983" s="106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0"/>
      <c r="AD983" s="1060"/>
      <c r="AE983" s="1060"/>
      <c r="AF983" s="1060"/>
      <c r="AG983" s="106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1">
        <v>24</v>
      </c>
      <c r="B984" s="106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0"/>
      <c r="AD984" s="1060"/>
      <c r="AE984" s="1060"/>
      <c r="AF984" s="1060"/>
      <c r="AG984" s="106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1">
        <v>25</v>
      </c>
      <c r="B985" s="106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0"/>
      <c r="AD985" s="1060"/>
      <c r="AE985" s="1060"/>
      <c r="AF985" s="1060"/>
      <c r="AG985" s="106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1">
        <v>26</v>
      </c>
      <c r="B986" s="106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0"/>
      <c r="AD986" s="1060"/>
      <c r="AE986" s="1060"/>
      <c r="AF986" s="1060"/>
      <c r="AG986" s="106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1">
        <v>27</v>
      </c>
      <c r="B987" s="106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0"/>
      <c r="AD987" s="1060"/>
      <c r="AE987" s="1060"/>
      <c r="AF987" s="1060"/>
      <c r="AG987" s="106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1">
        <v>28</v>
      </c>
      <c r="B988" s="106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0"/>
      <c r="AD988" s="1060"/>
      <c r="AE988" s="1060"/>
      <c r="AF988" s="1060"/>
      <c r="AG988" s="106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1">
        <v>29</v>
      </c>
      <c r="B989" s="106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0"/>
      <c r="AD989" s="1060"/>
      <c r="AE989" s="1060"/>
      <c r="AF989" s="1060"/>
      <c r="AG989" s="106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1">
        <v>30</v>
      </c>
      <c r="B990" s="106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0"/>
      <c r="AD990" s="1060"/>
      <c r="AE990" s="1060"/>
      <c r="AF990" s="1060"/>
      <c r="AG990" s="106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61">
        <v>1</v>
      </c>
      <c r="B994" s="106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0"/>
      <c r="AD994" s="1060"/>
      <c r="AE994" s="1060"/>
      <c r="AF994" s="1060"/>
      <c r="AG994" s="106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1">
        <v>2</v>
      </c>
      <c r="B995" s="106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0"/>
      <c r="AD995" s="1060"/>
      <c r="AE995" s="1060"/>
      <c r="AF995" s="1060"/>
      <c r="AG995" s="106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1">
        <v>3</v>
      </c>
      <c r="B996" s="106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0"/>
      <c r="AD996" s="1060"/>
      <c r="AE996" s="1060"/>
      <c r="AF996" s="1060"/>
      <c r="AG996" s="106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1">
        <v>4</v>
      </c>
      <c r="B997" s="106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0"/>
      <c r="AD997" s="1060"/>
      <c r="AE997" s="1060"/>
      <c r="AF997" s="1060"/>
      <c r="AG997" s="106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1">
        <v>5</v>
      </c>
      <c r="B998" s="106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0"/>
      <c r="AD998" s="1060"/>
      <c r="AE998" s="1060"/>
      <c r="AF998" s="1060"/>
      <c r="AG998" s="106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1">
        <v>6</v>
      </c>
      <c r="B999" s="106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0"/>
      <c r="AD999" s="1060"/>
      <c r="AE999" s="1060"/>
      <c r="AF999" s="1060"/>
      <c r="AG999" s="106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1">
        <v>7</v>
      </c>
      <c r="B1000" s="106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0"/>
      <c r="AD1000" s="1060"/>
      <c r="AE1000" s="1060"/>
      <c r="AF1000" s="1060"/>
      <c r="AG1000" s="106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1">
        <v>8</v>
      </c>
      <c r="B1001" s="106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0"/>
      <c r="AD1001" s="1060"/>
      <c r="AE1001" s="1060"/>
      <c r="AF1001" s="1060"/>
      <c r="AG1001" s="106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1">
        <v>9</v>
      </c>
      <c r="B1002" s="106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0"/>
      <c r="AD1002" s="1060"/>
      <c r="AE1002" s="1060"/>
      <c r="AF1002" s="1060"/>
      <c r="AG1002" s="106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1">
        <v>10</v>
      </c>
      <c r="B1003" s="106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0"/>
      <c r="AD1003" s="1060"/>
      <c r="AE1003" s="1060"/>
      <c r="AF1003" s="1060"/>
      <c r="AG1003" s="106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1">
        <v>11</v>
      </c>
      <c r="B1004" s="106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0"/>
      <c r="AD1004" s="1060"/>
      <c r="AE1004" s="1060"/>
      <c r="AF1004" s="1060"/>
      <c r="AG1004" s="106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1">
        <v>12</v>
      </c>
      <c r="B1005" s="106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0"/>
      <c r="AD1005" s="1060"/>
      <c r="AE1005" s="1060"/>
      <c r="AF1005" s="1060"/>
      <c r="AG1005" s="106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1">
        <v>13</v>
      </c>
      <c r="B1006" s="106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0"/>
      <c r="AD1006" s="1060"/>
      <c r="AE1006" s="1060"/>
      <c r="AF1006" s="1060"/>
      <c r="AG1006" s="106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1">
        <v>14</v>
      </c>
      <c r="B1007" s="106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0"/>
      <c r="AD1007" s="1060"/>
      <c r="AE1007" s="1060"/>
      <c r="AF1007" s="1060"/>
      <c r="AG1007" s="106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1">
        <v>15</v>
      </c>
      <c r="B1008" s="106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0"/>
      <c r="AD1008" s="1060"/>
      <c r="AE1008" s="1060"/>
      <c r="AF1008" s="1060"/>
      <c r="AG1008" s="106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1">
        <v>16</v>
      </c>
      <c r="B1009" s="106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0"/>
      <c r="AD1009" s="1060"/>
      <c r="AE1009" s="1060"/>
      <c r="AF1009" s="1060"/>
      <c r="AG1009" s="106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1">
        <v>17</v>
      </c>
      <c r="B1010" s="106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0"/>
      <c r="AD1010" s="1060"/>
      <c r="AE1010" s="1060"/>
      <c r="AF1010" s="1060"/>
      <c r="AG1010" s="106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1">
        <v>18</v>
      </c>
      <c r="B1011" s="106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0"/>
      <c r="AD1011" s="1060"/>
      <c r="AE1011" s="1060"/>
      <c r="AF1011" s="1060"/>
      <c r="AG1011" s="106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1">
        <v>19</v>
      </c>
      <c r="B1012" s="106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0"/>
      <c r="AD1012" s="1060"/>
      <c r="AE1012" s="1060"/>
      <c r="AF1012" s="1060"/>
      <c r="AG1012" s="106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1">
        <v>20</v>
      </c>
      <c r="B1013" s="106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0"/>
      <c r="AD1013" s="1060"/>
      <c r="AE1013" s="1060"/>
      <c r="AF1013" s="1060"/>
      <c r="AG1013" s="106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1">
        <v>21</v>
      </c>
      <c r="B1014" s="106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0"/>
      <c r="AD1014" s="1060"/>
      <c r="AE1014" s="1060"/>
      <c r="AF1014" s="1060"/>
      <c r="AG1014" s="106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1">
        <v>22</v>
      </c>
      <c r="B1015" s="106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0"/>
      <c r="AD1015" s="1060"/>
      <c r="AE1015" s="1060"/>
      <c r="AF1015" s="1060"/>
      <c r="AG1015" s="106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1">
        <v>23</v>
      </c>
      <c r="B1016" s="106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0"/>
      <c r="AD1016" s="1060"/>
      <c r="AE1016" s="1060"/>
      <c r="AF1016" s="1060"/>
      <c r="AG1016" s="106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1">
        <v>24</v>
      </c>
      <c r="B1017" s="106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0"/>
      <c r="AD1017" s="1060"/>
      <c r="AE1017" s="1060"/>
      <c r="AF1017" s="1060"/>
      <c r="AG1017" s="106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1">
        <v>25</v>
      </c>
      <c r="B1018" s="106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0"/>
      <c r="AD1018" s="1060"/>
      <c r="AE1018" s="1060"/>
      <c r="AF1018" s="1060"/>
      <c r="AG1018" s="106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1">
        <v>26</v>
      </c>
      <c r="B1019" s="106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0"/>
      <c r="AD1019" s="1060"/>
      <c r="AE1019" s="1060"/>
      <c r="AF1019" s="1060"/>
      <c r="AG1019" s="106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1">
        <v>27</v>
      </c>
      <c r="B1020" s="106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0"/>
      <c r="AD1020" s="1060"/>
      <c r="AE1020" s="1060"/>
      <c r="AF1020" s="1060"/>
      <c r="AG1020" s="106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1">
        <v>28</v>
      </c>
      <c r="B1021" s="106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0"/>
      <c r="AD1021" s="1060"/>
      <c r="AE1021" s="1060"/>
      <c r="AF1021" s="1060"/>
      <c r="AG1021" s="106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1">
        <v>29</v>
      </c>
      <c r="B1022" s="106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0"/>
      <c r="AD1022" s="1060"/>
      <c r="AE1022" s="1060"/>
      <c r="AF1022" s="1060"/>
      <c r="AG1022" s="106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1">
        <v>30</v>
      </c>
      <c r="B1023" s="106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0"/>
      <c r="AD1023" s="1060"/>
      <c r="AE1023" s="1060"/>
      <c r="AF1023" s="1060"/>
      <c r="AG1023" s="106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61">
        <v>1</v>
      </c>
      <c r="B1027" s="106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0"/>
      <c r="AD1027" s="1060"/>
      <c r="AE1027" s="1060"/>
      <c r="AF1027" s="1060"/>
      <c r="AG1027" s="106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1">
        <v>2</v>
      </c>
      <c r="B1028" s="106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0"/>
      <c r="AD1028" s="1060"/>
      <c r="AE1028" s="1060"/>
      <c r="AF1028" s="1060"/>
      <c r="AG1028" s="106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1">
        <v>3</v>
      </c>
      <c r="B1029" s="106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0"/>
      <c r="AD1029" s="1060"/>
      <c r="AE1029" s="1060"/>
      <c r="AF1029" s="1060"/>
      <c r="AG1029" s="106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1">
        <v>4</v>
      </c>
      <c r="B1030" s="106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0"/>
      <c r="AD1030" s="1060"/>
      <c r="AE1030" s="1060"/>
      <c r="AF1030" s="1060"/>
      <c r="AG1030" s="106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1">
        <v>5</v>
      </c>
      <c r="B1031" s="106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0"/>
      <c r="AD1031" s="1060"/>
      <c r="AE1031" s="1060"/>
      <c r="AF1031" s="1060"/>
      <c r="AG1031" s="106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1">
        <v>6</v>
      </c>
      <c r="B1032" s="106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0"/>
      <c r="AD1032" s="1060"/>
      <c r="AE1032" s="1060"/>
      <c r="AF1032" s="1060"/>
      <c r="AG1032" s="106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1">
        <v>7</v>
      </c>
      <c r="B1033" s="106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0"/>
      <c r="AD1033" s="1060"/>
      <c r="AE1033" s="1060"/>
      <c r="AF1033" s="1060"/>
      <c r="AG1033" s="106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1">
        <v>8</v>
      </c>
      <c r="B1034" s="106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0"/>
      <c r="AD1034" s="1060"/>
      <c r="AE1034" s="1060"/>
      <c r="AF1034" s="1060"/>
      <c r="AG1034" s="106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1">
        <v>9</v>
      </c>
      <c r="B1035" s="106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0"/>
      <c r="AD1035" s="1060"/>
      <c r="AE1035" s="1060"/>
      <c r="AF1035" s="1060"/>
      <c r="AG1035" s="106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1">
        <v>10</v>
      </c>
      <c r="B1036" s="106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0"/>
      <c r="AD1036" s="1060"/>
      <c r="AE1036" s="1060"/>
      <c r="AF1036" s="1060"/>
      <c r="AG1036" s="106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1">
        <v>11</v>
      </c>
      <c r="B1037" s="106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0"/>
      <c r="AD1037" s="1060"/>
      <c r="AE1037" s="1060"/>
      <c r="AF1037" s="1060"/>
      <c r="AG1037" s="106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1">
        <v>12</v>
      </c>
      <c r="B1038" s="106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0"/>
      <c r="AD1038" s="1060"/>
      <c r="AE1038" s="1060"/>
      <c r="AF1038" s="1060"/>
      <c r="AG1038" s="106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1">
        <v>13</v>
      </c>
      <c r="B1039" s="106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0"/>
      <c r="AD1039" s="1060"/>
      <c r="AE1039" s="1060"/>
      <c r="AF1039" s="1060"/>
      <c r="AG1039" s="106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1">
        <v>14</v>
      </c>
      <c r="B1040" s="106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0"/>
      <c r="AD1040" s="1060"/>
      <c r="AE1040" s="1060"/>
      <c r="AF1040" s="1060"/>
      <c r="AG1040" s="106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1">
        <v>15</v>
      </c>
      <c r="B1041" s="106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0"/>
      <c r="AD1041" s="1060"/>
      <c r="AE1041" s="1060"/>
      <c r="AF1041" s="1060"/>
      <c r="AG1041" s="106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1">
        <v>16</v>
      </c>
      <c r="B1042" s="106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0"/>
      <c r="AD1042" s="1060"/>
      <c r="AE1042" s="1060"/>
      <c r="AF1042" s="1060"/>
      <c r="AG1042" s="106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1">
        <v>17</v>
      </c>
      <c r="B1043" s="106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0"/>
      <c r="AD1043" s="1060"/>
      <c r="AE1043" s="1060"/>
      <c r="AF1043" s="1060"/>
      <c r="AG1043" s="106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1">
        <v>18</v>
      </c>
      <c r="B1044" s="106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0"/>
      <c r="AD1044" s="1060"/>
      <c r="AE1044" s="1060"/>
      <c r="AF1044" s="1060"/>
      <c r="AG1044" s="106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1">
        <v>19</v>
      </c>
      <c r="B1045" s="106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0"/>
      <c r="AD1045" s="1060"/>
      <c r="AE1045" s="1060"/>
      <c r="AF1045" s="1060"/>
      <c r="AG1045" s="106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1">
        <v>20</v>
      </c>
      <c r="B1046" s="106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0"/>
      <c r="AD1046" s="1060"/>
      <c r="AE1046" s="1060"/>
      <c r="AF1046" s="1060"/>
      <c r="AG1046" s="106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1">
        <v>21</v>
      </c>
      <c r="B1047" s="106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0"/>
      <c r="AD1047" s="1060"/>
      <c r="AE1047" s="1060"/>
      <c r="AF1047" s="1060"/>
      <c r="AG1047" s="106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1">
        <v>22</v>
      </c>
      <c r="B1048" s="106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0"/>
      <c r="AD1048" s="1060"/>
      <c r="AE1048" s="1060"/>
      <c r="AF1048" s="1060"/>
      <c r="AG1048" s="106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1">
        <v>23</v>
      </c>
      <c r="B1049" s="106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0"/>
      <c r="AD1049" s="1060"/>
      <c r="AE1049" s="1060"/>
      <c r="AF1049" s="1060"/>
      <c r="AG1049" s="106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1">
        <v>24</v>
      </c>
      <c r="B1050" s="106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0"/>
      <c r="AD1050" s="1060"/>
      <c r="AE1050" s="1060"/>
      <c r="AF1050" s="1060"/>
      <c r="AG1050" s="106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1">
        <v>25</v>
      </c>
      <c r="B1051" s="106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0"/>
      <c r="AD1051" s="1060"/>
      <c r="AE1051" s="1060"/>
      <c r="AF1051" s="1060"/>
      <c r="AG1051" s="106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1">
        <v>26</v>
      </c>
      <c r="B1052" s="106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0"/>
      <c r="AD1052" s="1060"/>
      <c r="AE1052" s="1060"/>
      <c r="AF1052" s="1060"/>
      <c r="AG1052" s="106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1">
        <v>27</v>
      </c>
      <c r="B1053" s="106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0"/>
      <c r="AD1053" s="1060"/>
      <c r="AE1053" s="1060"/>
      <c r="AF1053" s="1060"/>
      <c r="AG1053" s="106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1">
        <v>28</v>
      </c>
      <c r="B1054" s="106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0"/>
      <c r="AD1054" s="1060"/>
      <c r="AE1054" s="1060"/>
      <c r="AF1054" s="1060"/>
      <c r="AG1054" s="106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1">
        <v>29</v>
      </c>
      <c r="B1055" s="106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0"/>
      <c r="AD1055" s="1060"/>
      <c r="AE1055" s="1060"/>
      <c r="AF1055" s="1060"/>
      <c r="AG1055" s="106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1">
        <v>30</v>
      </c>
      <c r="B1056" s="106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0"/>
      <c r="AD1056" s="1060"/>
      <c r="AE1056" s="1060"/>
      <c r="AF1056" s="1060"/>
      <c r="AG1056" s="106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61">
        <v>1</v>
      </c>
      <c r="B1060" s="106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0"/>
      <c r="AD1060" s="1060"/>
      <c r="AE1060" s="1060"/>
      <c r="AF1060" s="1060"/>
      <c r="AG1060" s="106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1">
        <v>2</v>
      </c>
      <c r="B1061" s="106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0"/>
      <c r="AD1061" s="1060"/>
      <c r="AE1061" s="1060"/>
      <c r="AF1061" s="1060"/>
      <c r="AG1061" s="106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1">
        <v>3</v>
      </c>
      <c r="B1062" s="106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0"/>
      <c r="AD1062" s="1060"/>
      <c r="AE1062" s="1060"/>
      <c r="AF1062" s="1060"/>
      <c r="AG1062" s="106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1">
        <v>4</v>
      </c>
      <c r="B1063" s="106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0"/>
      <c r="AD1063" s="1060"/>
      <c r="AE1063" s="1060"/>
      <c r="AF1063" s="1060"/>
      <c r="AG1063" s="106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1">
        <v>5</v>
      </c>
      <c r="B1064" s="106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0"/>
      <c r="AD1064" s="1060"/>
      <c r="AE1064" s="1060"/>
      <c r="AF1064" s="1060"/>
      <c r="AG1064" s="106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1">
        <v>6</v>
      </c>
      <c r="B1065" s="106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0"/>
      <c r="AD1065" s="1060"/>
      <c r="AE1065" s="1060"/>
      <c r="AF1065" s="1060"/>
      <c r="AG1065" s="106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1">
        <v>7</v>
      </c>
      <c r="B1066" s="106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0"/>
      <c r="AD1066" s="1060"/>
      <c r="AE1066" s="1060"/>
      <c r="AF1066" s="1060"/>
      <c r="AG1066" s="106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1">
        <v>8</v>
      </c>
      <c r="B1067" s="106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0"/>
      <c r="AD1067" s="1060"/>
      <c r="AE1067" s="1060"/>
      <c r="AF1067" s="1060"/>
      <c r="AG1067" s="106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1">
        <v>9</v>
      </c>
      <c r="B1068" s="106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0"/>
      <c r="AD1068" s="1060"/>
      <c r="AE1068" s="1060"/>
      <c r="AF1068" s="1060"/>
      <c r="AG1068" s="106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1">
        <v>10</v>
      </c>
      <c r="B1069" s="106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0"/>
      <c r="AD1069" s="1060"/>
      <c r="AE1069" s="1060"/>
      <c r="AF1069" s="1060"/>
      <c r="AG1069" s="106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1">
        <v>11</v>
      </c>
      <c r="B1070" s="106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0"/>
      <c r="AD1070" s="1060"/>
      <c r="AE1070" s="1060"/>
      <c r="AF1070" s="1060"/>
      <c r="AG1070" s="106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1">
        <v>12</v>
      </c>
      <c r="B1071" s="106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0"/>
      <c r="AD1071" s="1060"/>
      <c r="AE1071" s="1060"/>
      <c r="AF1071" s="1060"/>
      <c r="AG1071" s="106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1">
        <v>13</v>
      </c>
      <c r="B1072" s="106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0"/>
      <c r="AD1072" s="1060"/>
      <c r="AE1072" s="1060"/>
      <c r="AF1072" s="1060"/>
      <c r="AG1072" s="106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1">
        <v>14</v>
      </c>
      <c r="B1073" s="106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0"/>
      <c r="AD1073" s="1060"/>
      <c r="AE1073" s="1060"/>
      <c r="AF1073" s="1060"/>
      <c r="AG1073" s="106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1">
        <v>15</v>
      </c>
      <c r="B1074" s="106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0"/>
      <c r="AD1074" s="1060"/>
      <c r="AE1074" s="1060"/>
      <c r="AF1074" s="1060"/>
      <c r="AG1074" s="106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1">
        <v>16</v>
      </c>
      <c r="B1075" s="106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0"/>
      <c r="AD1075" s="1060"/>
      <c r="AE1075" s="1060"/>
      <c r="AF1075" s="1060"/>
      <c r="AG1075" s="106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1">
        <v>17</v>
      </c>
      <c r="B1076" s="106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0"/>
      <c r="AD1076" s="1060"/>
      <c r="AE1076" s="1060"/>
      <c r="AF1076" s="1060"/>
      <c r="AG1076" s="106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1">
        <v>18</v>
      </c>
      <c r="B1077" s="106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0"/>
      <c r="AD1077" s="1060"/>
      <c r="AE1077" s="1060"/>
      <c r="AF1077" s="1060"/>
      <c r="AG1077" s="106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1">
        <v>19</v>
      </c>
      <c r="B1078" s="106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0"/>
      <c r="AD1078" s="1060"/>
      <c r="AE1078" s="1060"/>
      <c r="AF1078" s="1060"/>
      <c r="AG1078" s="106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1">
        <v>20</v>
      </c>
      <c r="B1079" s="106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0"/>
      <c r="AD1079" s="1060"/>
      <c r="AE1079" s="1060"/>
      <c r="AF1079" s="1060"/>
      <c r="AG1079" s="106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1">
        <v>21</v>
      </c>
      <c r="B1080" s="106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0"/>
      <c r="AD1080" s="1060"/>
      <c r="AE1080" s="1060"/>
      <c r="AF1080" s="1060"/>
      <c r="AG1080" s="106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1">
        <v>22</v>
      </c>
      <c r="B1081" s="106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0"/>
      <c r="AD1081" s="1060"/>
      <c r="AE1081" s="1060"/>
      <c r="AF1081" s="1060"/>
      <c r="AG1081" s="106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1">
        <v>23</v>
      </c>
      <c r="B1082" s="106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0"/>
      <c r="AD1082" s="1060"/>
      <c r="AE1082" s="1060"/>
      <c r="AF1082" s="1060"/>
      <c r="AG1082" s="106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1">
        <v>24</v>
      </c>
      <c r="B1083" s="106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0"/>
      <c r="AD1083" s="1060"/>
      <c r="AE1083" s="1060"/>
      <c r="AF1083" s="1060"/>
      <c r="AG1083" s="106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1">
        <v>25</v>
      </c>
      <c r="B1084" s="106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0"/>
      <c r="AD1084" s="1060"/>
      <c r="AE1084" s="1060"/>
      <c r="AF1084" s="1060"/>
      <c r="AG1084" s="106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1">
        <v>26</v>
      </c>
      <c r="B1085" s="106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0"/>
      <c r="AD1085" s="1060"/>
      <c r="AE1085" s="1060"/>
      <c r="AF1085" s="1060"/>
      <c r="AG1085" s="106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1">
        <v>27</v>
      </c>
      <c r="B1086" s="106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0"/>
      <c r="AD1086" s="1060"/>
      <c r="AE1086" s="1060"/>
      <c r="AF1086" s="1060"/>
      <c r="AG1086" s="106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1">
        <v>28</v>
      </c>
      <c r="B1087" s="106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0"/>
      <c r="AD1087" s="1060"/>
      <c r="AE1087" s="1060"/>
      <c r="AF1087" s="1060"/>
      <c r="AG1087" s="106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1">
        <v>29</v>
      </c>
      <c r="B1088" s="106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0"/>
      <c r="AD1088" s="1060"/>
      <c r="AE1088" s="1060"/>
      <c r="AF1088" s="1060"/>
      <c r="AG1088" s="106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1">
        <v>30</v>
      </c>
      <c r="B1089" s="106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0"/>
      <c r="AD1089" s="1060"/>
      <c r="AE1089" s="1060"/>
      <c r="AF1089" s="1060"/>
      <c r="AG1089" s="106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61">
        <v>1</v>
      </c>
      <c r="B1093" s="106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0"/>
      <c r="AD1093" s="1060"/>
      <c r="AE1093" s="1060"/>
      <c r="AF1093" s="1060"/>
      <c r="AG1093" s="106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1">
        <v>2</v>
      </c>
      <c r="B1094" s="106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0"/>
      <c r="AD1094" s="1060"/>
      <c r="AE1094" s="1060"/>
      <c r="AF1094" s="1060"/>
      <c r="AG1094" s="106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1">
        <v>3</v>
      </c>
      <c r="B1095" s="106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0"/>
      <c r="AD1095" s="1060"/>
      <c r="AE1095" s="1060"/>
      <c r="AF1095" s="1060"/>
      <c r="AG1095" s="106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1">
        <v>4</v>
      </c>
      <c r="B1096" s="106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0"/>
      <c r="AD1096" s="1060"/>
      <c r="AE1096" s="1060"/>
      <c r="AF1096" s="1060"/>
      <c r="AG1096" s="106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1">
        <v>5</v>
      </c>
      <c r="B1097" s="106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0"/>
      <c r="AD1097" s="1060"/>
      <c r="AE1097" s="1060"/>
      <c r="AF1097" s="1060"/>
      <c r="AG1097" s="106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1">
        <v>6</v>
      </c>
      <c r="B1098" s="106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0"/>
      <c r="AD1098" s="1060"/>
      <c r="AE1098" s="1060"/>
      <c r="AF1098" s="1060"/>
      <c r="AG1098" s="106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1">
        <v>7</v>
      </c>
      <c r="B1099" s="106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0"/>
      <c r="AD1099" s="1060"/>
      <c r="AE1099" s="1060"/>
      <c r="AF1099" s="1060"/>
      <c r="AG1099" s="106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1">
        <v>8</v>
      </c>
      <c r="B1100" s="106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0"/>
      <c r="AD1100" s="1060"/>
      <c r="AE1100" s="1060"/>
      <c r="AF1100" s="1060"/>
      <c r="AG1100" s="106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1">
        <v>9</v>
      </c>
      <c r="B1101" s="106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0"/>
      <c r="AD1101" s="1060"/>
      <c r="AE1101" s="1060"/>
      <c r="AF1101" s="1060"/>
      <c r="AG1101" s="106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1">
        <v>10</v>
      </c>
      <c r="B1102" s="106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0"/>
      <c r="AD1102" s="1060"/>
      <c r="AE1102" s="1060"/>
      <c r="AF1102" s="1060"/>
      <c r="AG1102" s="106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1">
        <v>11</v>
      </c>
      <c r="B1103" s="106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0"/>
      <c r="AD1103" s="1060"/>
      <c r="AE1103" s="1060"/>
      <c r="AF1103" s="1060"/>
      <c r="AG1103" s="106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1">
        <v>12</v>
      </c>
      <c r="B1104" s="106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0"/>
      <c r="AD1104" s="1060"/>
      <c r="AE1104" s="1060"/>
      <c r="AF1104" s="1060"/>
      <c r="AG1104" s="106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1">
        <v>13</v>
      </c>
      <c r="B1105" s="106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0"/>
      <c r="AD1105" s="1060"/>
      <c r="AE1105" s="1060"/>
      <c r="AF1105" s="1060"/>
      <c r="AG1105" s="106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1">
        <v>14</v>
      </c>
      <c r="B1106" s="106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0"/>
      <c r="AD1106" s="1060"/>
      <c r="AE1106" s="1060"/>
      <c r="AF1106" s="1060"/>
      <c r="AG1106" s="106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1">
        <v>15</v>
      </c>
      <c r="B1107" s="106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0"/>
      <c r="AD1107" s="1060"/>
      <c r="AE1107" s="1060"/>
      <c r="AF1107" s="1060"/>
      <c r="AG1107" s="106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1">
        <v>16</v>
      </c>
      <c r="B1108" s="106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0"/>
      <c r="AD1108" s="1060"/>
      <c r="AE1108" s="1060"/>
      <c r="AF1108" s="1060"/>
      <c r="AG1108" s="106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1">
        <v>17</v>
      </c>
      <c r="B1109" s="106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0"/>
      <c r="AD1109" s="1060"/>
      <c r="AE1109" s="1060"/>
      <c r="AF1109" s="1060"/>
      <c r="AG1109" s="106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1">
        <v>18</v>
      </c>
      <c r="B1110" s="106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0"/>
      <c r="AD1110" s="1060"/>
      <c r="AE1110" s="1060"/>
      <c r="AF1110" s="1060"/>
      <c r="AG1110" s="106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1">
        <v>19</v>
      </c>
      <c r="B1111" s="106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0"/>
      <c r="AD1111" s="1060"/>
      <c r="AE1111" s="1060"/>
      <c r="AF1111" s="1060"/>
      <c r="AG1111" s="106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1">
        <v>20</v>
      </c>
      <c r="B1112" s="106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0"/>
      <c r="AD1112" s="1060"/>
      <c r="AE1112" s="1060"/>
      <c r="AF1112" s="1060"/>
      <c r="AG1112" s="106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1">
        <v>21</v>
      </c>
      <c r="B1113" s="106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0"/>
      <c r="AD1113" s="1060"/>
      <c r="AE1113" s="1060"/>
      <c r="AF1113" s="1060"/>
      <c r="AG1113" s="106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1">
        <v>22</v>
      </c>
      <c r="B1114" s="106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0"/>
      <c r="AD1114" s="1060"/>
      <c r="AE1114" s="1060"/>
      <c r="AF1114" s="1060"/>
      <c r="AG1114" s="106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1">
        <v>23</v>
      </c>
      <c r="B1115" s="106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0"/>
      <c r="AD1115" s="1060"/>
      <c r="AE1115" s="1060"/>
      <c r="AF1115" s="1060"/>
      <c r="AG1115" s="106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1">
        <v>24</v>
      </c>
      <c r="B1116" s="106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0"/>
      <c r="AD1116" s="1060"/>
      <c r="AE1116" s="1060"/>
      <c r="AF1116" s="1060"/>
      <c r="AG1116" s="106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1">
        <v>25</v>
      </c>
      <c r="B1117" s="106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0"/>
      <c r="AD1117" s="1060"/>
      <c r="AE1117" s="1060"/>
      <c r="AF1117" s="1060"/>
      <c r="AG1117" s="106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1">
        <v>26</v>
      </c>
      <c r="B1118" s="106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0"/>
      <c r="AD1118" s="1060"/>
      <c r="AE1118" s="1060"/>
      <c r="AF1118" s="1060"/>
      <c r="AG1118" s="106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1">
        <v>27</v>
      </c>
      <c r="B1119" s="106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0"/>
      <c r="AD1119" s="1060"/>
      <c r="AE1119" s="1060"/>
      <c r="AF1119" s="1060"/>
      <c r="AG1119" s="106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1">
        <v>28</v>
      </c>
      <c r="B1120" s="106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0"/>
      <c r="AD1120" s="1060"/>
      <c r="AE1120" s="1060"/>
      <c r="AF1120" s="1060"/>
      <c r="AG1120" s="106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1">
        <v>29</v>
      </c>
      <c r="B1121" s="106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0"/>
      <c r="AD1121" s="1060"/>
      <c r="AE1121" s="1060"/>
      <c r="AF1121" s="1060"/>
      <c r="AG1121" s="106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1">
        <v>30</v>
      </c>
      <c r="B1122" s="106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0"/>
      <c r="AD1122" s="1060"/>
      <c r="AE1122" s="1060"/>
      <c r="AF1122" s="1060"/>
      <c r="AG1122" s="106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61">
        <v>1</v>
      </c>
      <c r="B1126" s="106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0"/>
      <c r="AD1126" s="1060"/>
      <c r="AE1126" s="1060"/>
      <c r="AF1126" s="1060"/>
      <c r="AG1126" s="106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1">
        <v>2</v>
      </c>
      <c r="B1127" s="106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0"/>
      <c r="AD1127" s="1060"/>
      <c r="AE1127" s="1060"/>
      <c r="AF1127" s="1060"/>
      <c r="AG1127" s="106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1">
        <v>3</v>
      </c>
      <c r="B1128" s="106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0"/>
      <c r="AD1128" s="1060"/>
      <c r="AE1128" s="1060"/>
      <c r="AF1128" s="1060"/>
      <c r="AG1128" s="106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1">
        <v>4</v>
      </c>
      <c r="B1129" s="106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0"/>
      <c r="AD1129" s="1060"/>
      <c r="AE1129" s="1060"/>
      <c r="AF1129" s="1060"/>
      <c r="AG1129" s="106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1">
        <v>5</v>
      </c>
      <c r="B1130" s="106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0"/>
      <c r="AD1130" s="1060"/>
      <c r="AE1130" s="1060"/>
      <c r="AF1130" s="1060"/>
      <c r="AG1130" s="106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1">
        <v>6</v>
      </c>
      <c r="B1131" s="106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0"/>
      <c r="AD1131" s="1060"/>
      <c r="AE1131" s="1060"/>
      <c r="AF1131" s="1060"/>
      <c r="AG1131" s="106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1">
        <v>7</v>
      </c>
      <c r="B1132" s="106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0"/>
      <c r="AD1132" s="1060"/>
      <c r="AE1132" s="1060"/>
      <c r="AF1132" s="1060"/>
      <c r="AG1132" s="106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1">
        <v>8</v>
      </c>
      <c r="B1133" s="106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0"/>
      <c r="AD1133" s="1060"/>
      <c r="AE1133" s="1060"/>
      <c r="AF1133" s="1060"/>
      <c r="AG1133" s="106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1">
        <v>9</v>
      </c>
      <c r="B1134" s="106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0"/>
      <c r="AD1134" s="1060"/>
      <c r="AE1134" s="1060"/>
      <c r="AF1134" s="1060"/>
      <c r="AG1134" s="106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1">
        <v>10</v>
      </c>
      <c r="B1135" s="106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0"/>
      <c r="AD1135" s="1060"/>
      <c r="AE1135" s="1060"/>
      <c r="AF1135" s="1060"/>
      <c r="AG1135" s="106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1">
        <v>11</v>
      </c>
      <c r="B1136" s="106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0"/>
      <c r="AD1136" s="1060"/>
      <c r="AE1136" s="1060"/>
      <c r="AF1136" s="1060"/>
      <c r="AG1136" s="106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1">
        <v>12</v>
      </c>
      <c r="B1137" s="106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0"/>
      <c r="AD1137" s="1060"/>
      <c r="AE1137" s="1060"/>
      <c r="AF1137" s="1060"/>
      <c r="AG1137" s="106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1">
        <v>13</v>
      </c>
      <c r="B1138" s="106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0"/>
      <c r="AD1138" s="1060"/>
      <c r="AE1138" s="1060"/>
      <c r="AF1138" s="1060"/>
      <c r="AG1138" s="106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1">
        <v>14</v>
      </c>
      <c r="B1139" s="106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0"/>
      <c r="AD1139" s="1060"/>
      <c r="AE1139" s="1060"/>
      <c r="AF1139" s="1060"/>
      <c r="AG1139" s="106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1">
        <v>15</v>
      </c>
      <c r="B1140" s="106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0"/>
      <c r="AD1140" s="1060"/>
      <c r="AE1140" s="1060"/>
      <c r="AF1140" s="1060"/>
      <c r="AG1140" s="106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1">
        <v>16</v>
      </c>
      <c r="B1141" s="106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0"/>
      <c r="AD1141" s="1060"/>
      <c r="AE1141" s="1060"/>
      <c r="AF1141" s="1060"/>
      <c r="AG1141" s="106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1">
        <v>17</v>
      </c>
      <c r="B1142" s="106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0"/>
      <c r="AD1142" s="1060"/>
      <c r="AE1142" s="1060"/>
      <c r="AF1142" s="1060"/>
      <c r="AG1142" s="106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1">
        <v>18</v>
      </c>
      <c r="B1143" s="106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0"/>
      <c r="AD1143" s="1060"/>
      <c r="AE1143" s="1060"/>
      <c r="AF1143" s="1060"/>
      <c r="AG1143" s="106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1">
        <v>19</v>
      </c>
      <c r="B1144" s="106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0"/>
      <c r="AD1144" s="1060"/>
      <c r="AE1144" s="1060"/>
      <c r="AF1144" s="1060"/>
      <c r="AG1144" s="106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1">
        <v>20</v>
      </c>
      <c r="B1145" s="106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0"/>
      <c r="AD1145" s="1060"/>
      <c r="AE1145" s="1060"/>
      <c r="AF1145" s="1060"/>
      <c r="AG1145" s="106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1">
        <v>21</v>
      </c>
      <c r="B1146" s="106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0"/>
      <c r="AD1146" s="1060"/>
      <c r="AE1146" s="1060"/>
      <c r="AF1146" s="1060"/>
      <c r="AG1146" s="106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1">
        <v>22</v>
      </c>
      <c r="B1147" s="106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0"/>
      <c r="AD1147" s="1060"/>
      <c r="AE1147" s="1060"/>
      <c r="AF1147" s="1060"/>
      <c r="AG1147" s="106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1">
        <v>23</v>
      </c>
      <c r="B1148" s="106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0"/>
      <c r="AD1148" s="1060"/>
      <c r="AE1148" s="1060"/>
      <c r="AF1148" s="1060"/>
      <c r="AG1148" s="106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1">
        <v>24</v>
      </c>
      <c r="B1149" s="106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0"/>
      <c r="AD1149" s="1060"/>
      <c r="AE1149" s="1060"/>
      <c r="AF1149" s="1060"/>
      <c r="AG1149" s="106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1">
        <v>25</v>
      </c>
      <c r="B1150" s="106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0"/>
      <c r="AD1150" s="1060"/>
      <c r="AE1150" s="1060"/>
      <c r="AF1150" s="1060"/>
      <c r="AG1150" s="106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1">
        <v>26</v>
      </c>
      <c r="B1151" s="106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0"/>
      <c r="AD1151" s="1060"/>
      <c r="AE1151" s="1060"/>
      <c r="AF1151" s="1060"/>
      <c r="AG1151" s="106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1">
        <v>27</v>
      </c>
      <c r="B1152" s="106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0"/>
      <c r="AD1152" s="1060"/>
      <c r="AE1152" s="1060"/>
      <c r="AF1152" s="1060"/>
      <c r="AG1152" s="106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1">
        <v>28</v>
      </c>
      <c r="B1153" s="106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0"/>
      <c r="AD1153" s="1060"/>
      <c r="AE1153" s="1060"/>
      <c r="AF1153" s="1060"/>
      <c r="AG1153" s="106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1">
        <v>29</v>
      </c>
      <c r="B1154" s="106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0"/>
      <c r="AD1154" s="1060"/>
      <c r="AE1154" s="1060"/>
      <c r="AF1154" s="1060"/>
      <c r="AG1154" s="106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1">
        <v>30</v>
      </c>
      <c r="B1155" s="106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0"/>
      <c r="AD1155" s="1060"/>
      <c r="AE1155" s="1060"/>
      <c r="AF1155" s="1060"/>
      <c r="AG1155" s="106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61">
        <v>1</v>
      </c>
      <c r="B1159" s="106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0"/>
      <c r="AD1159" s="1060"/>
      <c r="AE1159" s="1060"/>
      <c r="AF1159" s="1060"/>
      <c r="AG1159" s="106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1">
        <v>2</v>
      </c>
      <c r="B1160" s="106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0"/>
      <c r="AD1160" s="1060"/>
      <c r="AE1160" s="1060"/>
      <c r="AF1160" s="1060"/>
      <c r="AG1160" s="106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1">
        <v>3</v>
      </c>
      <c r="B1161" s="106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0"/>
      <c r="AD1161" s="1060"/>
      <c r="AE1161" s="1060"/>
      <c r="AF1161" s="1060"/>
      <c r="AG1161" s="106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1">
        <v>4</v>
      </c>
      <c r="B1162" s="106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0"/>
      <c r="AD1162" s="1060"/>
      <c r="AE1162" s="1060"/>
      <c r="AF1162" s="1060"/>
      <c r="AG1162" s="106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1">
        <v>5</v>
      </c>
      <c r="B1163" s="106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0"/>
      <c r="AD1163" s="1060"/>
      <c r="AE1163" s="1060"/>
      <c r="AF1163" s="1060"/>
      <c r="AG1163" s="106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1">
        <v>6</v>
      </c>
      <c r="B1164" s="106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0"/>
      <c r="AD1164" s="1060"/>
      <c r="AE1164" s="1060"/>
      <c r="AF1164" s="1060"/>
      <c r="AG1164" s="106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1">
        <v>7</v>
      </c>
      <c r="B1165" s="106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0"/>
      <c r="AD1165" s="1060"/>
      <c r="AE1165" s="1060"/>
      <c r="AF1165" s="1060"/>
      <c r="AG1165" s="106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1">
        <v>8</v>
      </c>
      <c r="B1166" s="106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0"/>
      <c r="AD1166" s="1060"/>
      <c r="AE1166" s="1060"/>
      <c r="AF1166" s="1060"/>
      <c r="AG1166" s="106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1">
        <v>9</v>
      </c>
      <c r="B1167" s="106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0"/>
      <c r="AD1167" s="1060"/>
      <c r="AE1167" s="1060"/>
      <c r="AF1167" s="1060"/>
      <c r="AG1167" s="106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1">
        <v>10</v>
      </c>
      <c r="B1168" s="106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0"/>
      <c r="AD1168" s="1060"/>
      <c r="AE1168" s="1060"/>
      <c r="AF1168" s="1060"/>
      <c r="AG1168" s="106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1">
        <v>11</v>
      </c>
      <c r="B1169" s="106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0"/>
      <c r="AD1169" s="1060"/>
      <c r="AE1169" s="1060"/>
      <c r="AF1169" s="1060"/>
      <c r="AG1169" s="106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1">
        <v>12</v>
      </c>
      <c r="B1170" s="106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0"/>
      <c r="AD1170" s="1060"/>
      <c r="AE1170" s="1060"/>
      <c r="AF1170" s="1060"/>
      <c r="AG1170" s="106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1">
        <v>13</v>
      </c>
      <c r="B1171" s="106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0"/>
      <c r="AD1171" s="1060"/>
      <c r="AE1171" s="1060"/>
      <c r="AF1171" s="1060"/>
      <c r="AG1171" s="106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1">
        <v>14</v>
      </c>
      <c r="B1172" s="106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0"/>
      <c r="AD1172" s="1060"/>
      <c r="AE1172" s="1060"/>
      <c r="AF1172" s="1060"/>
      <c r="AG1172" s="106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1">
        <v>15</v>
      </c>
      <c r="B1173" s="106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0"/>
      <c r="AD1173" s="1060"/>
      <c r="AE1173" s="1060"/>
      <c r="AF1173" s="1060"/>
      <c r="AG1173" s="106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1">
        <v>16</v>
      </c>
      <c r="B1174" s="106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0"/>
      <c r="AD1174" s="1060"/>
      <c r="AE1174" s="1060"/>
      <c r="AF1174" s="1060"/>
      <c r="AG1174" s="106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1">
        <v>17</v>
      </c>
      <c r="B1175" s="106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0"/>
      <c r="AD1175" s="1060"/>
      <c r="AE1175" s="1060"/>
      <c r="AF1175" s="1060"/>
      <c r="AG1175" s="106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1">
        <v>18</v>
      </c>
      <c r="B1176" s="106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0"/>
      <c r="AD1176" s="1060"/>
      <c r="AE1176" s="1060"/>
      <c r="AF1176" s="1060"/>
      <c r="AG1176" s="106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1">
        <v>19</v>
      </c>
      <c r="B1177" s="106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0"/>
      <c r="AD1177" s="1060"/>
      <c r="AE1177" s="1060"/>
      <c r="AF1177" s="1060"/>
      <c r="AG1177" s="106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1">
        <v>20</v>
      </c>
      <c r="B1178" s="106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0"/>
      <c r="AD1178" s="1060"/>
      <c r="AE1178" s="1060"/>
      <c r="AF1178" s="1060"/>
      <c r="AG1178" s="106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1">
        <v>21</v>
      </c>
      <c r="B1179" s="106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0"/>
      <c r="AD1179" s="1060"/>
      <c r="AE1179" s="1060"/>
      <c r="AF1179" s="1060"/>
      <c r="AG1179" s="106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1">
        <v>22</v>
      </c>
      <c r="B1180" s="106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0"/>
      <c r="AD1180" s="1060"/>
      <c r="AE1180" s="1060"/>
      <c r="AF1180" s="1060"/>
      <c r="AG1180" s="106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1">
        <v>23</v>
      </c>
      <c r="B1181" s="106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0"/>
      <c r="AD1181" s="1060"/>
      <c r="AE1181" s="1060"/>
      <c r="AF1181" s="1060"/>
      <c r="AG1181" s="106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1">
        <v>24</v>
      </c>
      <c r="B1182" s="106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0"/>
      <c r="AD1182" s="1060"/>
      <c r="AE1182" s="1060"/>
      <c r="AF1182" s="1060"/>
      <c r="AG1182" s="106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1">
        <v>25</v>
      </c>
      <c r="B1183" s="106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0"/>
      <c r="AD1183" s="1060"/>
      <c r="AE1183" s="1060"/>
      <c r="AF1183" s="1060"/>
      <c r="AG1183" s="106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1">
        <v>26</v>
      </c>
      <c r="B1184" s="106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0"/>
      <c r="AD1184" s="1060"/>
      <c r="AE1184" s="1060"/>
      <c r="AF1184" s="1060"/>
      <c r="AG1184" s="106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1">
        <v>27</v>
      </c>
      <c r="B1185" s="106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0"/>
      <c r="AD1185" s="1060"/>
      <c r="AE1185" s="1060"/>
      <c r="AF1185" s="1060"/>
      <c r="AG1185" s="106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1">
        <v>28</v>
      </c>
      <c r="B1186" s="106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0"/>
      <c r="AD1186" s="1060"/>
      <c r="AE1186" s="1060"/>
      <c r="AF1186" s="1060"/>
      <c r="AG1186" s="106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1">
        <v>29</v>
      </c>
      <c r="B1187" s="106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0"/>
      <c r="AD1187" s="1060"/>
      <c r="AE1187" s="1060"/>
      <c r="AF1187" s="1060"/>
      <c r="AG1187" s="106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1">
        <v>30</v>
      </c>
      <c r="B1188" s="106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0"/>
      <c r="AD1188" s="1060"/>
      <c r="AE1188" s="1060"/>
      <c r="AF1188" s="1060"/>
      <c r="AG1188" s="106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61">
        <v>1</v>
      </c>
      <c r="B1192" s="106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0"/>
      <c r="AD1192" s="1060"/>
      <c r="AE1192" s="1060"/>
      <c r="AF1192" s="1060"/>
      <c r="AG1192" s="106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1">
        <v>2</v>
      </c>
      <c r="B1193" s="106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0"/>
      <c r="AD1193" s="1060"/>
      <c r="AE1193" s="1060"/>
      <c r="AF1193" s="1060"/>
      <c r="AG1193" s="106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1">
        <v>3</v>
      </c>
      <c r="B1194" s="106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0"/>
      <c r="AD1194" s="1060"/>
      <c r="AE1194" s="1060"/>
      <c r="AF1194" s="1060"/>
      <c r="AG1194" s="106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1">
        <v>4</v>
      </c>
      <c r="B1195" s="106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0"/>
      <c r="AD1195" s="1060"/>
      <c r="AE1195" s="1060"/>
      <c r="AF1195" s="1060"/>
      <c r="AG1195" s="106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1">
        <v>5</v>
      </c>
      <c r="B1196" s="106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0"/>
      <c r="AD1196" s="1060"/>
      <c r="AE1196" s="1060"/>
      <c r="AF1196" s="1060"/>
      <c r="AG1196" s="106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1">
        <v>6</v>
      </c>
      <c r="B1197" s="106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0"/>
      <c r="AD1197" s="1060"/>
      <c r="AE1197" s="1060"/>
      <c r="AF1197" s="1060"/>
      <c r="AG1197" s="106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1">
        <v>7</v>
      </c>
      <c r="B1198" s="106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0"/>
      <c r="AD1198" s="1060"/>
      <c r="AE1198" s="1060"/>
      <c r="AF1198" s="1060"/>
      <c r="AG1198" s="106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1">
        <v>8</v>
      </c>
      <c r="B1199" s="106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0"/>
      <c r="AD1199" s="1060"/>
      <c r="AE1199" s="1060"/>
      <c r="AF1199" s="1060"/>
      <c r="AG1199" s="106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1">
        <v>9</v>
      </c>
      <c r="B1200" s="106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0"/>
      <c r="AD1200" s="1060"/>
      <c r="AE1200" s="1060"/>
      <c r="AF1200" s="1060"/>
      <c r="AG1200" s="106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1">
        <v>10</v>
      </c>
      <c r="B1201" s="106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0"/>
      <c r="AD1201" s="1060"/>
      <c r="AE1201" s="1060"/>
      <c r="AF1201" s="1060"/>
      <c r="AG1201" s="106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1">
        <v>11</v>
      </c>
      <c r="B1202" s="106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0"/>
      <c r="AD1202" s="1060"/>
      <c r="AE1202" s="1060"/>
      <c r="AF1202" s="1060"/>
      <c r="AG1202" s="106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1">
        <v>12</v>
      </c>
      <c r="B1203" s="106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0"/>
      <c r="AD1203" s="1060"/>
      <c r="AE1203" s="1060"/>
      <c r="AF1203" s="1060"/>
      <c r="AG1203" s="106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1">
        <v>13</v>
      </c>
      <c r="B1204" s="106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0"/>
      <c r="AD1204" s="1060"/>
      <c r="AE1204" s="1060"/>
      <c r="AF1204" s="1060"/>
      <c r="AG1204" s="106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1">
        <v>14</v>
      </c>
      <c r="B1205" s="106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0"/>
      <c r="AD1205" s="1060"/>
      <c r="AE1205" s="1060"/>
      <c r="AF1205" s="1060"/>
      <c r="AG1205" s="106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1">
        <v>15</v>
      </c>
      <c r="B1206" s="106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0"/>
      <c r="AD1206" s="1060"/>
      <c r="AE1206" s="1060"/>
      <c r="AF1206" s="1060"/>
      <c r="AG1206" s="106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1">
        <v>16</v>
      </c>
      <c r="B1207" s="106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0"/>
      <c r="AD1207" s="1060"/>
      <c r="AE1207" s="1060"/>
      <c r="AF1207" s="1060"/>
      <c r="AG1207" s="106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1">
        <v>17</v>
      </c>
      <c r="B1208" s="106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0"/>
      <c r="AD1208" s="1060"/>
      <c r="AE1208" s="1060"/>
      <c r="AF1208" s="1060"/>
      <c r="AG1208" s="106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1">
        <v>18</v>
      </c>
      <c r="B1209" s="106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0"/>
      <c r="AD1209" s="1060"/>
      <c r="AE1209" s="1060"/>
      <c r="AF1209" s="1060"/>
      <c r="AG1209" s="106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1">
        <v>19</v>
      </c>
      <c r="B1210" s="106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0"/>
      <c r="AD1210" s="1060"/>
      <c r="AE1210" s="1060"/>
      <c r="AF1210" s="1060"/>
      <c r="AG1210" s="106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1">
        <v>20</v>
      </c>
      <c r="B1211" s="106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0"/>
      <c r="AD1211" s="1060"/>
      <c r="AE1211" s="1060"/>
      <c r="AF1211" s="1060"/>
      <c r="AG1211" s="106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1">
        <v>21</v>
      </c>
      <c r="B1212" s="106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0"/>
      <c r="AD1212" s="1060"/>
      <c r="AE1212" s="1060"/>
      <c r="AF1212" s="1060"/>
      <c r="AG1212" s="106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1">
        <v>22</v>
      </c>
      <c r="B1213" s="106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0"/>
      <c r="AD1213" s="1060"/>
      <c r="AE1213" s="1060"/>
      <c r="AF1213" s="1060"/>
      <c r="AG1213" s="106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1">
        <v>23</v>
      </c>
      <c r="B1214" s="106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0"/>
      <c r="AD1214" s="1060"/>
      <c r="AE1214" s="1060"/>
      <c r="AF1214" s="1060"/>
      <c r="AG1214" s="106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1">
        <v>24</v>
      </c>
      <c r="B1215" s="106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0"/>
      <c r="AD1215" s="1060"/>
      <c r="AE1215" s="1060"/>
      <c r="AF1215" s="1060"/>
      <c r="AG1215" s="106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1">
        <v>25</v>
      </c>
      <c r="B1216" s="106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0"/>
      <c r="AD1216" s="1060"/>
      <c r="AE1216" s="1060"/>
      <c r="AF1216" s="1060"/>
      <c r="AG1216" s="106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1">
        <v>26</v>
      </c>
      <c r="B1217" s="106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0"/>
      <c r="AD1217" s="1060"/>
      <c r="AE1217" s="1060"/>
      <c r="AF1217" s="1060"/>
      <c r="AG1217" s="106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1">
        <v>27</v>
      </c>
      <c r="B1218" s="106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0"/>
      <c r="AD1218" s="1060"/>
      <c r="AE1218" s="1060"/>
      <c r="AF1218" s="1060"/>
      <c r="AG1218" s="106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1">
        <v>28</v>
      </c>
      <c r="B1219" s="106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0"/>
      <c r="AD1219" s="1060"/>
      <c r="AE1219" s="1060"/>
      <c r="AF1219" s="1060"/>
      <c r="AG1219" s="106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1">
        <v>29</v>
      </c>
      <c r="B1220" s="106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0"/>
      <c r="AD1220" s="1060"/>
      <c r="AE1220" s="1060"/>
      <c r="AF1220" s="1060"/>
      <c r="AG1220" s="106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1">
        <v>30</v>
      </c>
      <c r="B1221" s="106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0"/>
      <c r="AD1221" s="1060"/>
      <c r="AE1221" s="1060"/>
      <c r="AF1221" s="1060"/>
      <c r="AG1221" s="106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61">
        <v>1</v>
      </c>
      <c r="B1225" s="106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0"/>
      <c r="AD1225" s="1060"/>
      <c r="AE1225" s="1060"/>
      <c r="AF1225" s="1060"/>
      <c r="AG1225" s="106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1">
        <v>2</v>
      </c>
      <c r="B1226" s="106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0"/>
      <c r="AD1226" s="1060"/>
      <c r="AE1226" s="1060"/>
      <c r="AF1226" s="1060"/>
      <c r="AG1226" s="106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1">
        <v>3</v>
      </c>
      <c r="B1227" s="106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0"/>
      <c r="AD1227" s="1060"/>
      <c r="AE1227" s="1060"/>
      <c r="AF1227" s="1060"/>
      <c r="AG1227" s="106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1">
        <v>4</v>
      </c>
      <c r="B1228" s="106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0"/>
      <c r="AD1228" s="1060"/>
      <c r="AE1228" s="1060"/>
      <c r="AF1228" s="1060"/>
      <c r="AG1228" s="106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1">
        <v>5</v>
      </c>
      <c r="B1229" s="106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0"/>
      <c r="AD1229" s="1060"/>
      <c r="AE1229" s="1060"/>
      <c r="AF1229" s="1060"/>
      <c r="AG1229" s="106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1">
        <v>6</v>
      </c>
      <c r="B1230" s="106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0"/>
      <c r="AD1230" s="1060"/>
      <c r="AE1230" s="1060"/>
      <c r="AF1230" s="1060"/>
      <c r="AG1230" s="106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1">
        <v>7</v>
      </c>
      <c r="B1231" s="106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0"/>
      <c r="AD1231" s="1060"/>
      <c r="AE1231" s="1060"/>
      <c r="AF1231" s="1060"/>
      <c r="AG1231" s="106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1">
        <v>8</v>
      </c>
      <c r="B1232" s="106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0"/>
      <c r="AD1232" s="1060"/>
      <c r="AE1232" s="1060"/>
      <c r="AF1232" s="1060"/>
      <c r="AG1232" s="106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1">
        <v>9</v>
      </c>
      <c r="B1233" s="106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0"/>
      <c r="AD1233" s="1060"/>
      <c r="AE1233" s="1060"/>
      <c r="AF1233" s="1060"/>
      <c r="AG1233" s="106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1">
        <v>10</v>
      </c>
      <c r="B1234" s="106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0"/>
      <c r="AD1234" s="1060"/>
      <c r="AE1234" s="1060"/>
      <c r="AF1234" s="1060"/>
      <c r="AG1234" s="106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1">
        <v>11</v>
      </c>
      <c r="B1235" s="106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0"/>
      <c r="AD1235" s="1060"/>
      <c r="AE1235" s="1060"/>
      <c r="AF1235" s="1060"/>
      <c r="AG1235" s="106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1">
        <v>12</v>
      </c>
      <c r="B1236" s="106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0"/>
      <c r="AD1236" s="1060"/>
      <c r="AE1236" s="1060"/>
      <c r="AF1236" s="1060"/>
      <c r="AG1236" s="106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1">
        <v>13</v>
      </c>
      <c r="B1237" s="106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0"/>
      <c r="AD1237" s="1060"/>
      <c r="AE1237" s="1060"/>
      <c r="AF1237" s="1060"/>
      <c r="AG1237" s="106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1">
        <v>14</v>
      </c>
      <c r="B1238" s="106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0"/>
      <c r="AD1238" s="1060"/>
      <c r="AE1238" s="1060"/>
      <c r="AF1238" s="1060"/>
      <c r="AG1238" s="106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1">
        <v>15</v>
      </c>
      <c r="B1239" s="106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0"/>
      <c r="AD1239" s="1060"/>
      <c r="AE1239" s="1060"/>
      <c r="AF1239" s="1060"/>
      <c r="AG1239" s="106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1">
        <v>16</v>
      </c>
      <c r="B1240" s="106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0"/>
      <c r="AD1240" s="1060"/>
      <c r="AE1240" s="1060"/>
      <c r="AF1240" s="1060"/>
      <c r="AG1240" s="106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1">
        <v>17</v>
      </c>
      <c r="B1241" s="106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0"/>
      <c r="AD1241" s="1060"/>
      <c r="AE1241" s="1060"/>
      <c r="AF1241" s="1060"/>
      <c r="AG1241" s="106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1">
        <v>18</v>
      </c>
      <c r="B1242" s="106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0"/>
      <c r="AD1242" s="1060"/>
      <c r="AE1242" s="1060"/>
      <c r="AF1242" s="1060"/>
      <c r="AG1242" s="106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1">
        <v>19</v>
      </c>
      <c r="B1243" s="106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0"/>
      <c r="AD1243" s="1060"/>
      <c r="AE1243" s="1060"/>
      <c r="AF1243" s="1060"/>
      <c r="AG1243" s="106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1">
        <v>20</v>
      </c>
      <c r="B1244" s="106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0"/>
      <c r="AD1244" s="1060"/>
      <c r="AE1244" s="1060"/>
      <c r="AF1244" s="1060"/>
      <c r="AG1244" s="106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1">
        <v>21</v>
      </c>
      <c r="B1245" s="106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0"/>
      <c r="AD1245" s="1060"/>
      <c r="AE1245" s="1060"/>
      <c r="AF1245" s="1060"/>
      <c r="AG1245" s="106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1">
        <v>22</v>
      </c>
      <c r="B1246" s="106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0"/>
      <c r="AD1246" s="1060"/>
      <c r="AE1246" s="1060"/>
      <c r="AF1246" s="1060"/>
      <c r="AG1246" s="106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1">
        <v>23</v>
      </c>
      <c r="B1247" s="106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0"/>
      <c r="AD1247" s="1060"/>
      <c r="AE1247" s="1060"/>
      <c r="AF1247" s="1060"/>
      <c r="AG1247" s="106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1">
        <v>24</v>
      </c>
      <c r="B1248" s="106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0"/>
      <c r="AD1248" s="1060"/>
      <c r="AE1248" s="1060"/>
      <c r="AF1248" s="1060"/>
      <c r="AG1248" s="106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1">
        <v>25</v>
      </c>
      <c r="B1249" s="106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0"/>
      <c r="AD1249" s="1060"/>
      <c r="AE1249" s="1060"/>
      <c r="AF1249" s="1060"/>
      <c r="AG1249" s="106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1">
        <v>26</v>
      </c>
      <c r="B1250" s="106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0"/>
      <c r="AD1250" s="1060"/>
      <c r="AE1250" s="1060"/>
      <c r="AF1250" s="1060"/>
      <c r="AG1250" s="106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1">
        <v>27</v>
      </c>
      <c r="B1251" s="106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0"/>
      <c r="AD1251" s="1060"/>
      <c r="AE1251" s="1060"/>
      <c r="AF1251" s="1060"/>
      <c r="AG1251" s="106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1">
        <v>28</v>
      </c>
      <c r="B1252" s="106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0"/>
      <c r="AD1252" s="1060"/>
      <c r="AE1252" s="1060"/>
      <c r="AF1252" s="1060"/>
      <c r="AG1252" s="106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1">
        <v>29</v>
      </c>
      <c r="B1253" s="106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0"/>
      <c r="AD1253" s="1060"/>
      <c r="AE1253" s="1060"/>
      <c r="AF1253" s="1060"/>
      <c r="AG1253" s="106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1">
        <v>30</v>
      </c>
      <c r="B1254" s="106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0"/>
      <c r="AD1254" s="1060"/>
      <c r="AE1254" s="1060"/>
      <c r="AF1254" s="1060"/>
      <c r="AG1254" s="106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61">
        <v>1</v>
      </c>
      <c r="B1258" s="106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0"/>
      <c r="AD1258" s="1060"/>
      <c r="AE1258" s="1060"/>
      <c r="AF1258" s="1060"/>
      <c r="AG1258" s="106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1">
        <v>2</v>
      </c>
      <c r="B1259" s="106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0"/>
      <c r="AD1259" s="1060"/>
      <c r="AE1259" s="1060"/>
      <c r="AF1259" s="1060"/>
      <c r="AG1259" s="106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1">
        <v>3</v>
      </c>
      <c r="B1260" s="106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0"/>
      <c r="AD1260" s="1060"/>
      <c r="AE1260" s="1060"/>
      <c r="AF1260" s="1060"/>
      <c r="AG1260" s="106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1">
        <v>4</v>
      </c>
      <c r="B1261" s="106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0"/>
      <c r="AD1261" s="1060"/>
      <c r="AE1261" s="1060"/>
      <c r="AF1261" s="1060"/>
      <c r="AG1261" s="106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1">
        <v>5</v>
      </c>
      <c r="B1262" s="106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0"/>
      <c r="AD1262" s="1060"/>
      <c r="AE1262" s="1060"/>
      <c r="AF1262" s="1060"/>
      <c r="AG1262" s="106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1">
        <v>6</v>
      </c>
      <c r="B1263" s="106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0"/>
      <c r="AD1263" s="1060"/>
      <c r="AE1263" s="1060"/>
      <c r="AF1263" s="1060"/>
      <c r="AG1263" s="106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1">
        <v>7</v>
      </c>
      <c r="B1264" s="106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0"/>
      <c r="AD1264" s="1060"/>
      <c r="AE1264" s="1060"/>
      <c r="AF1264" s="1060"/>
      <c r="AG1264" s="106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1">
        <v>8</v>
      </c>
      <c r="B1265" s="106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0"/>
      <c r="AD1265" s="1060"/>
      <c r="AE1265" s="1060"/>
      <c r="AF1265" s="1060"/>
      <c r="AG1265" s="106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1">
        <v>9</v>
      </c>
      <c r="B1266" s="106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0"/>
      <c r="AD1266" s="1060"/>
      <c r="AE1266" s="1060"/>
      <c r="AF1266" s="1060"/>
      <c r="AG1266" s="106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1">
        <v>10</v>
      </c>
      <c r="B1267" s="106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0"/>
      <c r="AD1267" s="1060"/>
      <c r="AE1267" s="1060"/>
      <c r="AF1267" s="1060"/>
      <c r="AG1267" s="106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1">
        <v>11</v>
      </c>
      <c r="B1268" s="106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0"/>
      <c r="AD1268" s="1060"/>
      <c r="AE1268" s="1060"/>
      <c r="AF1268" s="1060"/>
      <c r="AG1268" s="106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1">
        <v>12</v>
      </c>
      <c r="B1269" s="106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0"/>
      <c r="AD1269" s="1060"/>
      <c r="AE1269" s="1060"/>
      <c r="AF1269" s="1060"/>
      <c r="AG1269" s="106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1">
        <v>13</v>
      </c>
      <c r="B1270" s="106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0"/>
      <c r="AD1270" s="1060"/>
      <c r="AE1270" s="1060"/>
      <c r="AF1270" s="1060"/>
      <c r="AG1270" s="106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1">
        <v>14</v>
      </c>
      <c r="B1271" s="106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0"/>
      <c r="AD1271" s="1060"/>
      <c r="AE1271" s="1060"/>
      <c r="AF1271" s="1060"/>
      <c r="AG1271" s="106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1">
        <v>15</v>
      </c>
      <c r="B1272" s="106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0"/>
      <c r="AD1272" s="1060"/>
      <c r="AE1272" s="1060"/>
      <c r="AF1272" s="1060"/>
      <c r="AG1272" s="106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1">
        <v>16</v>
      </c>
      <c r="B1273" s="106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0"/>
      <c r="AD1273" s="1060"/>
      <c r="AE1273" s="1060"/>
      <c r="AF1273" s="1060"/>
      <c r="AG1273" s="106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1">
        <v>17</v>
      </c>
      <c r="B1274" s="106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0"/>
      <c r="AD1274" s="1060"/>
      <c r="AE1274" s="1060"/>
      <c r="AF1274" s="1060"/>
      <c r="AG1274" s="106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1">
        <v>18</v>
      </c>
      <c r="B1275" s="106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0"/>
      <c r="AD1275" s="1060"/>
      <c r="AE1275" s="1060"/>
      <c r="AF1275" s="1060"/>
      <c r="AG1275" s="106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1">
        <v>19</v>
      </c>
      <c r="B1276" s="106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0"/>
      <c r="AD1276" s="1060"/>
      <c r="AE1276" s="1060"/>
      <c r="AF1276" s="1060"/>
      <c r="AG1276" s="106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1">
        <v>20</v>
      </c>
      <c r="B1277" s="106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0"/>
      <c r="AD1277" s="1060"/>
      <c r="AE1277" s="1060"/>
      <c r="AF1277" s="1060"/>
      <c r="AG1277" s="106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1">
        <v>21</v>
      </c>
      <c r="B1278" s="106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0"/>
      <c r="AD1278" s="1060"/>
      <c r="AE1278" s="1060"/>
      <c r="AF1278" s="1060"/>
      <c r="AG1278" s="106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1">
        <v>22</v>
      </c>
      <c r="B1279" s="106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0"/>
      <c r="AD1279" s="1060"/>
      <c r="AE1279" s="1060"/>
      <c r="AF1279" s="1060"/>
      <c r="AG1279" s="106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1">
        <v>23</v>
      </c>
      <c r="B1280" s="106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0"/>
      <c r="AD1280" s="1060"/>
      <c r="AE1280" s="1060"/>
      <c r="AF1280" s="1060"/>
      <c r="AG1280" s="106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1">
        <v>24</v>
      </c>
      <c r="B1281" s="106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0"/>
      <c r="AD1281" s="1060"/>
      <c r="AE1281" s="1060"/>
      <c r="AF1281" s="1060"/>
      <c r="AG1281" s="106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1">
        <v>25</v>
      </c>
      <c r="B1282" s="106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0"/>
      <c r="AD1282" s="1060"/>
      <c r="AE1282" s="1060"/>
      <c r="AF1282" s="1060"/>
      <c r="AG1282" s="106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1">
        <v>26</v>
      </c>
      <c r="B1283" s="106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0"/>
      <c r="AD1283" s="1060"/>
      <c r="AE1283" s="1060"/>
      <c r="AF1283" s="1060"/>
      <c r="AG1283" s="106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1">
        <v>27</v>
      </c>
      <c r="B1284" s="106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0"/>
      <c r="AD1284" s="1060"/>
      <c r="AE1284" s="1060"/>
      <c r="AF1284" s="1060"/>
      <c r="AG1284" s="106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1">
        <v>28</v>
      </c>
      <c r="B1285" s="106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0"/>
      <c r="AD1285" s="1060"/>
      <c r="AE1285" s="1060"/>
      <c r="AF1285" s="1060"/>
      <c r="AG1285" s="106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1">
        <v>29</v>
      </c>
      <c r="B1286" s="106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0"/>
      <c r="AD1286" s="1060"/>
      <c r="AE1286" s="1060"/>
      <c r="AF1286" s="1060"/>
      <c r="AG1286" s="106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1">
        <v>30</v>
      </c>
      <c r="B1287" s="106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0"/>
      <c r="AD1287" s="1060"/>
      <c r="AE1287" s="1060"/>
      <c r="AF1287" s="1060"/>
      <c r="AG1287" s="106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61">
        <v>1</v>
      </c>
      <c r="B1291" s="106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0"/>
      <c r="AD1291" s="1060"/>
      <c r="AE1291" s="1060"/>
      <c r="AF1291" s="1060"/>
      <c r="AG1291" s="106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1">
        <v>2</v>
      </c>
      <c r="B1292" s="106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0"/>
      <c r="AD1292" s="1060"/>
      <c r="AE1292" s="1060"/>
      <c r="AF1292" s="1060"/>
      <c r="AG1292" s="106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1">
        <v>3</v>
      </c>
      <c r="B1293" s="106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0"/>
      <c r="AD1293" s="1060"/>
      <c r="AE1293" s="1060"/>
      <c r="AF1293" s="1060"/>
      <c r="AG1293" s="106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1">
        <v>4</v>
      </c>
      <c r="B1294" s="106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0"/>
      <c r="AD1294" s="1060"/>
      <c r="AE1294" s="1060"/>
      <c r="AF1294" s="1060"/>
      <c r="AG1294" s="106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1">
        <v>5</v>
      </c>
      <c r="B1295" s="106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0"/>
      <c r="AD1295" s="1060"/>
      <c r="AE1295" s="1060"/>
      <c r="AF1295" s="1060"/>
      <c r="AG1295" s="106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1">
        <v>6</v>
      </c>
      <c r="B1296" s="106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0"/>
      <c r="AD1296" s="1060"/>
      <c r="AE1296" s="1060"/>
      <c r="AF1296" s="1060"/>
      <c r="AG1296" s="106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1">
        <v>7</v>
      </c>
      <c r="B1297" s="106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0"/>
      <c r="AD1297" s="1060"/>
      <c r="AE1297" s="1060"/>
      <c r="AF1297" s="1060"/>
      <c r="AG1297" s="106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1">
        <v>8</v>
      </c>
      <c r="B1298" s="106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0"/>
      <c r="AD1298" s="1060"/>
      <c r="AE1298" s="1060"/>
      <c r="AF1298" s="1060"/>
      <c r="AG1298" s="106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1">
        <v>9</v>
      </c>
      <c r="B1299" s="106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0"/>
      <c r="AD1299" s="1060"/>
      <c r="AE1299" s="1060"/>
      <c r="AF1299" s="1060"/>
      <c r="AG1299" s="106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1">
        <v>10</v>
      </c>
      <c r="B1300" s="106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0"/>
      <c r="AD1300" s="1060"/>
      <c r="AE1300" s="1060"/>
      <c r="AF1300" s="1060"/>
      <c r="AG1300" s="106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1">
        <v>11</v>
      </c>
      <c r="B1301" s="106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0"/>
      <c r="AD1301" s="1060"/>
      <c r="AE1301" s="1060"/>
      <c r="AF1301" s="1060"/>
      <c r="AG1301" s="106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1">
        <v>12</v>
      </c>
      <c r="B1302" s="106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0"/>
      <c r="AD1302" s="1060"/>
      <c r="AE1302" s="1060"/>
      <c r="AF1302" s="1060"/>
      <c r="AG1302" s="106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1">
        <v>13</v>
      </c>
      <c r="B1303" s="106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0"/>
      <c r="AD1303" s="1060"/>
      <c r="AE1303" s="1060"/>
      <c r="AF1303" s="1060"/>
      <c r="AG1303" s="106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1">
        <v>14</v>
      </c>
      <c r="B1304" s="106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0"/>
      <c r="AD1304" s="1060"/>
      <c r="AE1304" s="1060"/>
      <c r="AF1304" s="1060"/>
      <c r="AG1304" s="106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1">
        <v>15</v>
      </c>
      <c r="B1305" s="106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0"/>
      <c r="AD1305" s="1060"/>
      <c r="AE1305" s="1060"/>
      <c r="AF1305" s="1060"/>
      <c r="AG1305" s="106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1">
        <v>16</v>
      </c>
      <c r="B1306" s="106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0"/>
      <c r="AD1306" s="1060"/>
      <c r="AE1306" s="1060"/>
      <c r="AF1306" s="1060"/>
      <c r="AG1306" s="106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1">
        <v>17</v>
      </c>
      <c r="B1307" s="106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0"/>
      <c r="AD1307" s="1060"/>
      <c r="AE1307" s="1060"/>
      <c r="AF1307" s="1060"/>
      <c r="AG1307" s="106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1">
        <v>18</v>
      </c>
      <c r="B1308" s="106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0"/>
      <c r="AD1308" s="1060"/>
      <c r="AE1308" s="1060"/>
      <c r="AF1308" s="1060"/>
      <c r="AG1308" s="106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1">
        <v>19</v>
      </c>
      <c r="B1309" s="106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0"/>
      <c r="AD1309" s="1060"/>
      <c r="AE1309" s="1060"/>
      <c r="AF1309" s="1060"/>
      <c r="AG1309" s="106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1">
        <v>20</v>
      </c>
      <c r="B1310" s="106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0"/>
      <c r="AD1310" s="1060"/>
      <c r="AE1310" s="1060"/>
      <c r="AF1310" s="1060"/>
      <c r="AG1310" s="106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1">
        <v>21</v>
      </c>
      <c r="B1311" s="106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0"/>
      <c r="AD1311" s="1060"/>
      <c r="AE1311" s="1060"/>
      <c r="AF1311" s="1060"/>
      <c r="AG1311" s="106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1">
        <v>22</v>
      </c>
      <c r="B1312" s="106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0"/>
      <c r="AD1312" s="1060"/>
      <c r="AE1312" s="1060"/>
      <c r="AF1312" s="1060"/>
      <c r="AG1312" s="106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1">
        <v>23</v>
      </c>
      <c r="B1313" s="106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0"/>
      <c r="AD1313" s="1060"/>
      <c r="AE1313" s="1060"/>
      <c r="AF1313" s="1060"/>
      <c r="AG1313" s="106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1">
        <v>24</v>
      </c>
      <c r="B1314" s="106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0"/>
      <c r="AD1314" s="1060"/>
      <c r="AE1314" s="1060"/>
      <c r="AF1314" s="1060"/>
      <c r="AG1314" s="106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1">
        <v>25</v>
      </c>
      <c r="B1315" s="106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0"/>
      <c r="AD1315" s="1060"/>
      <c r="AE1315" s="1060"/>
      <c r="AF1315" s="1060"/>
      <c r="AG1315" s="106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1">
        <v>26</v>
      </c>
      <c r="B1316" s="106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0"/>
      <c r="AD1316" s="1060"/>
      <c r="AE1316" s="1060"/>
      <c r="AF1316" s="1060"/>
      <c r="AG1316" s="106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1">
        <v>27</v>
      </c>
      <c r="B1317" s="106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0"/>
      <c r="AD1317" s="1060"/>
      <c r="AE1317" s="1060"/>
      <c r="AF1317" s="1060"/>
      <c r="AG1317" s="106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1">
        <v>28</v>
      </c>
      <c r="B1318" s="106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0"/>
      <c r="AD1318" s="1060"/>
      <c r="AE1318" s="1060"/>
      <c r="AF1318" s="1060"/>
      <c r="AG1318" s="106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1">
        <v>29</v>
      </c>
      <c r="B1319" s="106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0"/>
      <c r="AD1319" s="1060"/>
      <c r="AE1319" s="1060"/>
      <c r="AF1319" s="1060"/>
      <c r="AG1319" s="106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1">
        <v>30</v>
      </c>
      <c r="B1320" s="106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0"/>
      <c r="AD1320" s="1060"/>
      <c r="AE1320" s="1060"/>
      <c r="AF1320" s="1060"/>
      <c r="AG1320" s="106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籠田 大介(kagota-daisuke.kb0)</dc:creator>
  <cp:lastModifiedBy>庄司 裕紀(shouji-hiroki)</cp:lastModifiedBy>
  <cp:lastPrinted>2021-05-25T09:24:24Z</cp:lastPrinted>
  <dcterms:created xsi:type="dcterms:W3CDTF">2012-03-13T00:50:25Z</dcterms:created>
  <dcterms:modified xsi:type="dcterms:W3CDTF">2021-06-10T06:09:16Z</dcterms:modified>
</cp:coreProperties>
</file>