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HUKX\Desktop\【医薬・生食】佐藤→庄司\○R3年度（医薬・生食）\レビュー\中間公表\02　上記以外\生食\"/>
    </mc:Choice>
  </mc:AlternateContent>
  <bookViews>
    <workbookView xWindow="1860" yWindow="0" windowWidth="27876" windowHeight="124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235" i="3"/>
  <c r="AY417" i="3"/>
  <c r="AY645" i="3"/>
  <c r="AY255" i="3"/>
  <c r="AY271"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<sst xmlns="http://schemas.openxmlformats.org/spreadsheetml/2006/main" count="3338" uniqueCount="868">
  <si>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</si>
  <si>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</si>
  <si>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</si>
  <si>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</si>
  <si>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</si>
  <si>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</si>
  <si>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</si>
  <si>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</si>
  <si>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</si>
  <si>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</si>
  <si>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</si>
  <si>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</si>
  <si>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</si>
  <si>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</si>
  <si>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</si>
  <si>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</si>
  <si>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</si>
  <si>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</si>
  <si>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</si>
  <si>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</si>
  <si>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</si>
  <si>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</si>
  <si>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</si>
  <si>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</si>
  <si>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</si>
  <si>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</si>
  <si>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</si>
  <si>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</si>
  <si>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</si>
  <si>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</si>
  <si>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</si>
  <si>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</si>
  <si>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</si>
  <si>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</si>
  <si>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</si>
  <si>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</si>
  <si>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</si>
  <si>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</si>
  <si>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</si>
  <si>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</si>
  <si>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</si>
  <si>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</si>
  <si>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</si>
  <si>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</si>
  <si>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</si>
  <si>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</si>
  <si>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</si>
  <si>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</si>
  <si>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</si>
  <si>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</si>
  <si>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</si>
  <si>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</si>
  <si>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</si>
  <si>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</si>
  <si>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</si>
  <si>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</si>
  <si>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</si>
  <si>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</si>
  <si>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</si>
  <si>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</si>
  <si>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</si>
  <si>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</si>
  <si>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</si>
  <si>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</si>
  <si>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</si>
  <si>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</si>
  <si>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</si>
  <si>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</si>
  <si>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</si>
  <si>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</si>
  <si>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</si>
  <si>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</si>
  <si>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</si>
  <si>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</si>
  <si>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</si>
  <si>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</si>
  <si>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</si>
  <si>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</si>
  <si>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</si>
  <si>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</si>
  <si>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</si>
  <si>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</si>
  <si>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</si>
  <si>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</si>
  <si>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</si>
  <si>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</si>
  <si>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</si>
  <si>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</si>
  <si>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</si>
  <si>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</si>
  <si>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</si>
  <si>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</si>
  <si>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</si>
  <si>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</si>
  <si>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</si>
  <si>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</si>
  <si>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</si>
  <si>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</si>
  <si>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</si>
  <si>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</si>
  <si>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</si>
  <si>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</si>
  <si>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</si>
  <si>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</si>
  <si>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</si>
  <si>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</si>
  <si>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</si>
  <si>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</si>
  <si>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</si>
  <si>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</si>
  <si>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</si>
  <si>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</si>
  <si>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</si>
  <si>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</si>
  <si>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</si>
  <si>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</si>
  <si>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</si>
  <si>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</si>
  <si>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</si>
  <si>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</si>
  <si>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</si>
  <si>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</si>
  <si>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</si>
  <si>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</si>
  <si>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</si>
  <si>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</si>
  <si>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</si>
  <si>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</si>
  <si>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</si>
  <si>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</si>
  <si>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</si>
  <si>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</si>
  <si>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</si>
  <si>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</si>
  <si>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</si>
  <si>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</si>
  <si>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</si>
  <si>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</si>
  <si>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</si>
  <si>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</si>
  <si>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</si>
  <si>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</si>
  <si>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</si>
  <si>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</si>
  <si>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</si>
  <si>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</si>
  <si>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</si>
  <si>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</si>
  <si>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</si>
  <si>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</si>
  <si>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</si>
  <si>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</si>
  <si>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</si>
  <si>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</si>
  <si>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</si>
  <si>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</si>
  <si>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</si>
  <si>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</si>
  <si>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</si>
  <si>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</si>
  <si>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</si>
  <si>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</si>
  <si>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</si>
  <si>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</si>
  <si>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</si>
  <si>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</si>
  <si>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</si>
  <si>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</si>
  <si>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</si>
  <si>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</si>
  <si>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</si>
  <si>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</si>
  <si>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</si>
  <si>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</si>
  <si>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</si>
  <si>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</si>
  <si>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</si>
  <si>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</si>
  <si>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</si>
  <si>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</si>
  <si>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</si>
  <si>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</si>
  <si>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</si>
  <si>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</si>
  <si>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</si>
  <si>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</si>
  <si>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</si>
  <si>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</si>
  <si>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</si>
  <si>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</si>
  <si>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</si>
  <si>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</si>
  <si>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</si>
  <si>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</si>
  <si>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</si>
  <si>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</si>
  <si>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</si>
  <si>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</si>
  <si>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</si>
  <si>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</si>
  <si>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</si>
  <si>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</si>
  <si>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</si>
  <si>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</si>
  <si>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</si>
  <si>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</si>
  <si>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</si>
  <si>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</si>
  <si>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</si>
  <si>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</si>
  <si>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</si>
  <si>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</si>
  <si>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</si>
  <si>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</si>
  <si>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</si>
  <si>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</si>
  <si>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</si>
  <si>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</si>
  <si>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</si>
  <si>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</si>
  <si>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</si>
  <si>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</si>
  <si>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</si>
  <si>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</si>
  <si>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</si>
  <si>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</si>
  <si>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</si>
  <si>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</si>
  <si>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</si>
  <si>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</si>
  <si>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</si>
  <si>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</si>
  <si>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</si>
  <si>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</si>
  <si>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</si>
  <si>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</si>
  <si>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</si>
  <si>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</si>
  <si>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</si>
  <si>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</si>
  <si>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</si>
  <si>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</si>
  <si>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</si>
  <si>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</si>
  <si>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</si>
  <si>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</si>
  <si>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</si>
  <si>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</si>
  <si>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</si>
  <si>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</si>
  <si>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</si>
  <si>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</si>
  <si>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</si>
  <si>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</si>
  <si>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</si>
  <si>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</si>
  <si>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</si>
  <si>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</si>
  <si>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</si>
  <si>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</si>
  <si>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</si>
  <si>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</si>
  <si>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</si>
  <si>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</si>
  <si>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</si>
  <si>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</si>
  <si>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</si>
  <si>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</si>
  <si>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</si>
  <si>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</si>
  <si>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</si>
  <si>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</si>
  <si>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</si>
  <si>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</si>
  <si>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</si>
  <si>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</si>
  <si>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</si>
  <si>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</si>
  <si>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</si>
  <si>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</si>
  <si>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</si>
  <si>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</si>
  <si>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</si>
  <si>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</si>
  <si>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</si>
  <si>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</si>
  <si>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</si>
  <si>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</si>
  <si>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</si>
  <si>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</si>
  <si>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</si>
  <si>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</si>
  <si>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</si>
  <si>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</si>
  <si>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</si>
  <si>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</si>
  <si>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</si>
  <si>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</si>
  <si>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</si>
  <si>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</si>
  <si>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</si>
  <si>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</si>
  <si>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</si>
  <si>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</si>
  <si>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</si>
  <si>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</si>
  <si>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</si>
  <si>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</si>
  <si>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</si>
  <si>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</si>
  <si>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</si>
  <si>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</si>
  <si>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</si>
  <si>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</si>
  <si>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</si>
  <si>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</si>
  <si>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</si>
  <si>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</si>
  <si>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</si>
  <si>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</si>
  <si>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</si>
  <si>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</si>
  <si>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</si>
  <si>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</si>
  <si>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</si>
  <si>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</si>
  <si>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</si>
  <si>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</si>
  <si>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</si>
  <si>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</si>
  <si>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</si>
  <si>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</si>
  <si>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</si>
  <si>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</si>
  <si>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</si>
  <si>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</si>
  <si>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</si>
  <si>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</si>
  <si>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</si>
  <si>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</si>
  <si>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</si>
  <si>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</si>
  <si>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</si>
  <si>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</si>
  <si>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</si>
  <si>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</si>
  <si>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</si>
  <si>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</si>
  <si>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</si>
  <si>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</si>
  <si>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</si>
  <si>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</si>
  <si>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</si>
  <si>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</si>
  <si>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</si>
  <si>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</si>
  <si>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</si>
  <si>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</si>
  <si>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</si>
  <si>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</si>
  <si>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</si>
  <si>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</si>
  <si>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</si>
  <si>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</si>
  <si>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</si>
  <si>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</si>
  <si>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</si>
  <si>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</si>
  <si>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</si>
  <si>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</si>
  <si>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</si>
  <si>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</si>
  <si>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</si>
  <si>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</si>
  <si>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</si>
  <si>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</si>
  <si>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</si>
  <si>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</si>
  <si>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</si>
  <si>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</si>
  <si>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</si>
  <si>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</si>
  <si>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</si>
  <si>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</si>
  <si>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</si>
  <si>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</si>
  <si>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</si>
  <si>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</si>
  <si>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</si>
  <si>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</si>
  <si>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</si>
  <si>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</si>
  <si>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</si>
  <si>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</si>
  <si>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</si>
  <si>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</si>
  <si>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</si>
  <si>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</si>
  <si>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</si>
  <si>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</si>
  <si>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</si>
  <si>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</si>
  <si>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</si>
  <si>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</si>
  <si>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</si>
  <si>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</si>
  <si>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</si>
  <si>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</si>
  <si>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</si>
  <si>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</si>
  <si>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</si>
  <si>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</si>
  <si>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</si>
  <si>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</si>
  <si>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</si>
  <si>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</si>
  <si>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</si>
  <si>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</si>
  <si>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</si>
  <si>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</si>
  <si>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</si>
  <si>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</si>
  <si>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</si>
  <si>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</si>
  <si>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</si>
  <si>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</si>
  <si>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</si>
  <si>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</si>
  <si>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</si>
  <si>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</si>
  <si>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</si>
  <si>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</si>
  <si>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</si>
  <si>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</si>
  <si>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</si>
  <si>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</si>
  <si>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</si>
  <si>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</si>
  <si>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</si>
  <si>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</si>
  <si>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</si>
  <si>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</si>
  <si>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</si>
  <si>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</si>
  <si>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</si>
  <si>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</si>
  <si>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</si>
  <si>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</si>
  <si>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</si>
  <si>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</si>
  <si>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</si>
  <si>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</si>
  <si>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</si>
  <si>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</si>
  <si>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</si>
  <si>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</si>
  <si>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</si>
  <si>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</si>
  <si>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</si>
  <si>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</si>
  <si>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</si>
  <si>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</si>
  <si>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</si>
  <si>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</si>
  <si>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</si>
  <si>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</si>
  <si>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</si>
  <si>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</si>
  <si>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</si>
  <si>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</si>
  <si>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</si>
  <si>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</si>
  <si>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</si>
  <si>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</si>
  <si>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</si>
  <si>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</si>
  <si>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</si>
  <si>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</si>
  <si>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</si>
  <si>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</si>
  <si>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</si>
  <si>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</si>
  <si>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</si>
  <si>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</si>
  <si>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</si>
  <si>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</si>
  <si>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</si>
  <si>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</si>
  <si>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</si>
  <si>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</si>
  <si>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</si>
  <si>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</si>
  <si>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</si>
  <si>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</si>
  <si>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</si>
  <si>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</si>
  <si>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</si>
  <si>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</si>
  <si>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</si>
  <si>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</si>
  <si>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</si>
  <si>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</si>
  <si>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</si>
  <si>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</si>
  <si>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</si>
  <si>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</si>
  <si>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</si>
  <si>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</si>
  <si>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</si>
  <si>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</si>
  <si>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</si>
  <si>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</si>
  <si>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</si>
  <si>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</si>
  <si>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</si>
  <si>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</si>
  <si>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</si>
  <si>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</si>
  <si>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</si>
  <si>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</si>
  <si>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</si>
  <si>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</si>
  <si>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</si>
  <si>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</si>
  <si>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</si>
  <si>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</si>
  <si>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</si>
  <si>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</si>
  <si>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</si>
  <si>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</si>
  <si>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</si>
  <si>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</si>
  <si>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</si>
  <si>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</si>
  <si>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</si>
  <si>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</si>
  <si>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</si>
  <si>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</si>
  <si>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</si>
  <si>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</si>
  <si>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</si>
  <si>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</si>
  <si>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</si>
  <si>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</si>
  <si>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</si>
  <si>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</si>
  <si>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</si>
  <si>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</si>
  <si>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</si>
  <si>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</si>
  <si>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</si>
  <si>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</si>
  <si>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</si>
  <si>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</si>
  <si>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</si>
  <si>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</si>
  <si>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</si>
  <si>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</si>
  <si>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</si>
  <si>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</si>
  <si>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</si>
  <si>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</si>
  <si>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</si>
  <si>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</si>
  <si>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</si>
  <si>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</si>
  <si>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</si>
  <si>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</si>
  <si>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</si>
  <si>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</si>
  <si>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</si>
  <si>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</si>
  <si>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</si>
  <si>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</si>
  <si>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</si>
  <si>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</si>
  <si>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</si>
  <si>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</si>
  <si>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</si>
  <si>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</si>
  <si>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</si>
  <si>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</si>
  <si>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</si>
  <si>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</si>
  <si>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</si>
  <si>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</si>
  <si>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</si>
  <si>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</si>
  <si>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</si>
  <si>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</si>
  <si>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</si>
  <si>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</si>
  <si>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</si>
  <si>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</si>
  <si>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</si>
  <si>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</si>
  <si>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</si>
  <si>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</si>
  <si>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</si>
  <si>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</si>
  <si>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</si>
  <si>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</si>
  <si>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</si>
  <si>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</si>
  <si>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</si>
  <si>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</si>
  <si>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</si>
  <si>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</si>
  <si>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</si>
  <si>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</si>
  <si>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</si>
  <si>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</si>
  <si>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</si>
  <si>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</si>
  <si>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</si>
  <si>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</si>
  <si>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</si>
  <si>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</si>
  <si>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</si>
  <si>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</si>
  <si>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</si>
  <si>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</si>
  <si>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</si>
  <si>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</si>
  <si>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</si>
  <si>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</si>
  <si>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</si>
  <si>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</si>
  <si>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</si>
  <si>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</si>
  <si>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</si>
  <si>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</si>
  <si>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</si>
  <si>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</si>
  <si>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</si>
  <si>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</si>
  <si>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</si>
  <si>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</si>
  <si>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</si>
  <si>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</si>
  <si>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</si>
  <si>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</si>
  <si>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</si>
  <si>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</si>
  <si>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</si>
  <si>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</si>
  <si>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</si>
  <si>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</si>
  <si>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</si>
  <si>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</si>
  <si>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</si>
  <si>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</si>
  <si>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</si>
  <si>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</si>
  <si>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</si>
  <si>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</si>
  <si>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</si>
  <si>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</si>
  <si>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</si>
  <si>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</si>
  <si>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</si>
  <si>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</si>
  <si>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</si>
  <si>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</si>
  <si>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</si>
  <si>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</si>
  <si>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</si>
  <si>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</si>
  <si>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</si>
  <si>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</si>
  <si>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</si>
  <si>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</si>
  <si>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</si>
  <si>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</si>
  <si>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</si>
  <si>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</si>
  <si>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</si>
  <si>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</si>
  <si>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</si>
  <si>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</si>
  <si>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</si>
  <si>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</si>
  <si>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</si>
  <si>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</si>
  <si>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</si>
  <si>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</si>
  <si>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</si>
  <si>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</si>
  <si>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</si>
  <si>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</si>
  <si>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</si>
  <si>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</si>
  <si>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</si>
  <si>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</si>
  <si>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</si>
  <si>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</si>
  <si>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</si>
  <si>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</si>
  <si>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</si>
  <si>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</si>
  <si>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</si>
  <si>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</si>
  <si>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</si>
  <si>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</si>
  <si>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</si>
  <si>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</si>
  <si>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</si>
  <si>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</si>
  <si>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健康食品の安全性の確保等事業</t>
  </si>
  <si>
    <t>医薬・生活衛生局</t>
  </si>
  <si>
    <t>平成19年度</t>
  </si>
  <si>
    <t>終了予定なし</t>
  </si>
  <si>
    <t>食品基準審査課</t>
  </si>
  <si>
    <t>食品衛生法第7条</t>
  </si>
  <si>
    <t>「健康食品・無承認無許可医薬品健康被害防止対応要領」（局長通知）、「錠剤、カプセル状等食品の適正な製造に関する基本的考え方」（部長通知）等</t>
  </si>
  <si>
    <t>　多様化する健康食品による健康被害事例に対し、必要に応じ流通を禁止する等、迅速・適切に対応するとともに、市場に流通している健康食品において安全性が疑われる成分について安全性試験を実施し、健康被害を未然に防止することにより食品の安全性を確保する。</t>
  </si>
  <si>
    <t>　健康食品による健康被害事例が発生した際、臨床医等の専門家を緊急に招集し、対応を検討するとともに、市場に流通している健康食品において安全性が疑われる成分について、安全性試験及び分析調査を実施する。</t>
  </si>
  <si>
    <t>-</t>
  </si>
  <si>
    <t>食品等試験検査費</t>
  </si>
  <si>
    <t>諸謝金</t>
  </si>
  <si>
    <t>職員旅費</t>
  </si>
  <si>
    <t>委員等旅費</t>
  </si>
  <si>
    <t>庁費</t>
  </si>
  <si>
    <t>健康食品による健康被害事例発生の予測や市場に流通する健康食品に係る安全性試験の対象数を事前に把握することは困難であるため、定量的な目標を設定することはできない。</t>
  </si>
  <si>
    <t>効率的な試験検査実施経費の執行</t>
  </si>
  <si>
    <t>百万円</t>
  </si>
  <si>
    <t>健康食品の安全性確認のための試験検査</t>
  </si>
  <si>
    <t>件</t>
  </si>
  <si>
    <t>　　　X/Y</t>
    <phoneticPr fontId="5"/>
  </si>
  <si>
    <t>食品等の安全性を確保すること（施策大目標Ⅱ－１）</t>
  </si>
  <si>
    <t>食品等の飲食に起因する衛生上の危害の発生を防止すること（施策目標Ⅱ－１－１）</t>
  </si>
  <si>
    <t>330</t>
  </si>
  <si>
    <t>300</t>
  </si>
  <si>
    <t>259</t>
  </si>
  <si>
    <t>303</t>
  </si>
  <si>
    <t>315</t>
  </si>
  <si>
    <t>328</t>
  </si>
  <si>
    <t>325</t>
  </si>
  <si>
    <t>335</t>
  </si>
  <si>
    <t>341</t>
  </si>
  <si>
    <t>○</t>
  </si>
  <si>
    <t>近澤　和彦</t>
    <rPh sb="0" eb="2">
      <t>チカザワ</t>
    </rPh>
    <rPh sb="3" eb="5">
      <t>カズヒコ</t>
    </rPh>
    <phoneticPr fontId="5"/>
  </si>
  <si>
    <t>厚労</t>
  </si>
  <si>
    <t>健康被害の未然防止を目標に、健康被害事例・又はそのおそれのある、いわゆる「健康食品」に対する安全性試験や分析調査を実施しているが、平成30年度は２件、令和元年は１件、令和2年度は2件であった。</t>
    <phoneticPr fontId="5"/>
  </si>
  <si>
    <t>試験検査実施経費の単位当たりコストの減少率（対前年度比）
実績：単位当たりコスト（当該年度）
目標：単位当たりコスト（前年）</t>
    <phoneticPr fontId="5"/>
  </si>
  <si>
    <t>-</t>
    <phoneticPr fontId="5"/>
  </si>
  <si>
    <t>21.1/2</t>
    <phoneticPr fontId="5"/>
  </si>
  <si>
    <t>41.8/1</t>
    <phoneticPr fontId="5"/>
  </si>
  <si>
    <t>62.7/2</t>
    <phoneticPr fontId="5"/>
  </si>
  <si>
    <t>79/2</t>
    <phoneticPr fontId="5"/>
  </si>
  <si>
    <t>健康食品による健康被害事例が発生した際、臨床医等の専門家を緊急に招集し、対応を検討するとともに、市場に流通している健康食品において安全性が疑われる成分について、安全性試験及び分析調査を実施する。その結果を監視指導や注意喚起に活用することにより、健康食品の飲食に起因する衛生上の危害の発生を防止することに寄与する。</t>
    <phoneticPr fontId="5"/>
  </si>
  <si>
    <t>無</t>
  </si>
  <si>
    <t>有</t>
  </si>
  <si>
    <t>‐</t>
  </si>
  <si>
    <t>適切に予算を執行し、事業の目標が達成できており、このまま継続して事業を実施する。また、市場に流通している健康食品の安全性確保のため、安全性試験及び分析調査対象成分の選定に当たっては、従来どおり専門家の意見も踏まえて緊急性の高いものを選定するとともに、安全性試験等の実施に当たっては、一般競争入札による調達によりコスト削減を図り、効率的に行えるよう努める。</t>
    <phoneticPr fontId="5"/>
  </si>
  <si>
    <t>国民の健康に対する関心の高まり等を背景として、これまで一般に飲食に供されることのなかったものや特殊な形態のもの等、様々な食品が「健康食品」として流通する中、安全性の疑われる食品成分について安全性試験や分析調査を行うとともに、健康被害発生時の迅速かつ適切な対応を図る本事業は、国民のニーズが高く、国費を投入しなければ事業目的が達成できない。</t>
    <phoneticPr fontId="5"/>
  </si>
  <si>
    <t>健康食品・無承認無許可医薬品の健康被害発生時の拡大防止等の事業については、平成14年医薬発第1004001号通知に基づく都道府県等からの情報収集及び評価を踏まえ、必要に応じ対応する必要があり、国が実施すべき事業である。</t>
    <phoneticPr fontId="5"/>
  </si>
  <si>
    <t>多様化する健康食品による健康被害事例に対し、必要に応じ流通を禁止する等、迅速・適切に対応するとともに、市場に流通している健康食品において安全性が疑われる成分について、安全性試験を実施し、健康被害を未然に防止することで食品の安全性を確保するため、優先度の高い事業となっている。</t>
    <phoneticPr fontId="5"/>
  </si>
  <si>
    <t>原則として、一般競争入札を利用することで、競争性を確保しながら支出先を選定している。
また、随意契約については、必ず2者以上から見積書を取り寄せ、より安価な者と契約を行っている。</t>
    <phoneticPr fontId="5"/>
  </si>
  <si>
    <t>一般競争入札による調達により、コスト削減に努めている。</t>
    <rPh sb="0" eb="6">
      <t>イッパンキョウソウニュウサツ</t>
    </rPh>
    <rPh sb="9" eb="11">
      <t>チョウタツ</t>
    </rPh>
    <rPh sb="18" eb="20">
      <t>サクゲン</t>
    </rPh>
    <rPh sb="21" eb="22">
      <t>ツト</t>
    </rPh>
    <phoneticPr fontId="5"/>
  </si>
  <si>
    <t>事業の適切な遂行に必要な経費に限定している。</t>
    <rPh sb="0" eb="2">
      <t>ジギョウ</t>
    </rPh>
    <rPh sb="3" eb="5">
      <t>テキセツ</t>
    </rPh>
    <rPh sb="6" eb="8">
      <t>スイコウ</t>
    </rPh>
    <rPh sb="9" eb="11">
      <t>ヒツヨウ</t>
    </rPh>
    <rPh sb="12" eb="14">
      <t>ケイヒ</t>
    </rPh>
    <rPh sb="15" eb="17">
      <t>ゲンテイ</t>
    </rPh>
    <phoneticPr fontId="5"/>
  </si>
  <si>
    <t>専門家の意見も踏まえて緊急性の高いものを選定している。</t>
    <rPh sb="0" eb="3">
      <t>センモンカ</t>
    </rPh>
    <rPh sb="4" eb="6">
      <t>イケン</t>
    </rPh>
    <rPh sb="7" eb="8">
      <t>フ</t>
    </rPh>
    <rPh sb="11" eb="14">
      <t>キンキュウセイ</t>
    </rPh>
    <rPh sb="15" eb="16">
      <t>タカ</t>
    </rPh>
    <rPh sb="20" eb="22">
      <t>センテイ</t>
    </rPh>
    <phoneticPr fontId="5"/>
  </si>
  <si>
    <t>目標に見合ったものとなっている。</t>
    <rPh sb="0" eb="2">
      <t>モクヒョウ</t>
    </rPh>
    <rPh sb="3" eb="5">
      <t>ミア</t>
    </rPh>
    <phoneticPr fontId="5"/>
  </si>
  <si>
    <t>最新の科学的知見の調査等を実施しており、実効性の高い手段となっている。</t>
    <phoneticPr fontId="5"/>
  </si>
  <si>
    <t>健康食品の安全性確保のため、必要な調査がなされている。</t>
    <phoneticPr fontId="5"/>
  </si>
  <si>
    <t>本事業によって得られた結果を踏まえ健康影響が考えられる場合など、必要に応じ審議会等の意見を聴き健康食品の安全性確保に努めている。</t>
    <phoneticPr fontId="5"/>
  </si>
  <si>
    <t>D.（株）バイオテック・ラボ</t>
    <phoneticPr fontId="5"/>
  </si>
  <si>
    <t>備品費</t>
    <rPh sb="0" eb="3">
      <t>ビヒンヒ</t>
    </rPh>
    <phoneticPr fontId="5"/>
  </si>
  <si>
    <t>雑役務費</t>
    <rPh sb="0" eb="1">
      <t>ザツ</t>
    </rPh>
    <rPh sb="1" eb="4">
      <t>エキムヒ</t>
    </rPh>
    <phoneticPr fontId="5"/>
  </si>
  <si>
    <t>蛍光顕微鏡イメージングシステム　一式　他5件</t>
    <phoneticPr fontId="5"/>
  </si>
  <si>
    <t>質量分析装置修理作業　一式</t>
    <phoneticPr fontId="5"/>
  </si>
  <si>
    <t>E.（株）バイオテック・ラボ</t>
    <rPh sb="3" eb="4">
      <t>カブ</t>
    </rPh>
    <phoneticPr fontId="5"/>
  </si>
  <si>
    <t>消耗品費</t>
    <rPh sb="0" eb="4">
      <t>ショウモウヒンヒ</t>
    </rPh>
    <phoneticPr fontId="5"/>
  </si>
  <si>
    <t>遠心エバポ　ローターＲ-3100Ａ　マイクロチューブ～　1点　他9件</t>
    <rPh sb="31" eb="32">
      <t>ホカ</t>
    </rPh>
    <rPh sb="33" eb="34">
      <t>ケン</t>
    </rPh>
    <phoneticPr fontId="5"/>
  </si>
  <si>
    <t>リアルタイムＰＣＲワークステーション　更新作業　１式　他4件</t>
    <rPh sb="27" eb="28">
      <t>ホカ</t>
    </rPh>
    <rPh sb="29" eb="30">
      <t>ケン</t>
    </rPh>
    <phoneticPr fontId="5"/>
  </si>
  <si>
    <t>サーマルサイクラー　1点　他7件</t>
    <rPh sb="13" eb="14">
      <t>ホカ</t>
    </rPh>
    <rPh sb="15" eb="16">
      <t>ケン</t>
    </rPh>
    <phoneticPr fontId="5"/>
  </si>
  <si>
    <t>F. 資金前渡官吏</t>
    <phoneticPr fontId="5"/>
  </si>
  <si>
    <t>給与・賞与</t>
    <rPh sb="0" eb="2">
      <t>キュウヨ</t>
    </rPh>
    <rPh sb="3" eb="5">
      <t>ショウヨ</t>
    </rPh>
    <phoneticPr fontId="5"/>
  </si>
  <si>
    <t>給与・賞与</t>
    <phoneticPr fontId="5"/>
  </si>
  <si>
    <t>（株）バイオテック・ラボ</t>
  </si>
  <si>
    <t>蛍光顕微鏡イメージングシステム　一式　他3件</t>
    <rPh sb="19" eb="20">
      <t>ホカ</t>
    </rPh>
    <rPh sb="21" eb="22">
      <t>ケン</t>
    </rPh>
    <phoneticPr fontId="5"/>
  </si>
  <si>
    <t>（株）池田理化</t>
  </si>
  <si>
    <t>デジタルＰＣＲシステム　一式</t>
  </si>
  <si>
    <t>（株）東機システムサービス</t>
  </si>
  <si>
    <t>パソコン　６台</t>
  </si>
  <si>
    <t>日本メガケア（株）</t>
  </si>
  <si>
    <t>令和2年8月分　細胞保存用液化窒素　1,547Ｌ</t>
  </si>
  <si>
    <t>研究に使用する液体窒素等の購入　１式</t>
  </si>
  <si>
    <t>（株）鈴木商館</t>
  </si>
  <si>
    <t>一般財団法人食品薬品安全センター</t>
  </si>
  <si>
    <t>公益財団法人日本乳業技術協会</t>
  </si>
  <si>
    <t>株式会社三菱ケミカルリサーチ</t>
  </si>
  <si>
    <t>理科研（株）</t>
  </si>
  <si>
    <t>島津サイエンス東日本（株）</t>
  </si>
  <si>
    <t>富士ゼロックス神奈川（株）</t>
  </si>
  <si>
    <t>尾崎理化（株）</t>
  </si>
  <si>
    <t>（株）伊藤サプライ</t>
  </si>
  <si>
    <t>（株）夏目製作所</t>
  </si>
  <si>
    <t>リアルタイムＰＣＲワークステーション　更新作業　１式　他21件</t>
    <rPh sb="27" eb="28">
      <t>ホカ</t>
    </rPh>
    <rPh sb="30" eb="31">
      <t>ケン</t>
    </rPh>
    <phoneticPr fontId="5"/>
  </si>
  <si>
    <t>-</t>
    <phoneticPr fontId="5"/>
  </si>
  <si>
    <t>遺伝子組換え食品検査の外部精度管理　一式</t>
  </si>
  <si>
    <t>バター・バターオイル試料の安定性と均質性の検証に係る分析業務　一式　他2件</t>
    <rPh sb="34" eb="35">
      <t>ホカ</t>
    </rPh>
    <rPh sb="36" eb="37">
      <t>ケン</t>
    </rPh>
    <phoneticPr fontId="5"/>
  </si>
  <si>
    <t>諸外国及び国際機関における遺伝子組換え食品等のリスク分析に係る情報の確認　一式　他2件</t>
    <rPh sb="40" eb="41">
      <t>ホカ</t>
    </rPh>
    <rPh sb="42" eb="43">
      <t>ケン</t>
    </rPh>
    <phoneticPr fontId="5"/>
  </si>
  <si>
    <t>ソフトウェア　ＮｅｘｔＳｅｑ　Ｃｏｎｔｒｏｌ　Ｓｏｆｔｗａｒｅ　ｖ4～　一式　他1件</t>
    <rPh sb="39" eb="40">
      <t>ホカ</t>
    </rPh>
    <rPh sb="41" eb="42">
      <t>ケン</t>
    </rPh>
    <phoneticPr fontId="5"/>
  </si>
  <si>
    <r>
      <t>検出器　ＳＰＤ－40　228-65312-58　1</t>
    </r>
    <r>
      <rPr>
        <sz val="11"/>
        <rFont val="ＭＳ Ｐゴシック"/>
        <family val="3"/>
        <charset val="128"/>
      </rPr>
      <t>点　他</t>
    </r>
    <r>
      <rPr>
        <sz val="11"/>
        <rFont val="ＭＳ Ｐゴシック"/>
        <family val="3"/>
        <charset val="128"/>
      </rPr>
      <t>1</t>
    </r>
    <r>
      <rPr>
        <sz val="11"/>
        <rFont val="ＭＳ Ｐゴシック"/>
        <family val="3"/>
        <charset val="128"/>
      </rPr>
      <t>件</t>
    </r>
    <rPh sb="27" eb="28">
      <t>ホカ</t>
    </rPh>
    <rPh sb="29" eb="30">
      <t>ケン</t>
    </rPh>
    <phoneticPr fontId="5"/>
  </si>
  <si>
    <r>
      <t>ＤＰＭ－ＭＴＳＰ　共立理化　デジタルパックテスト　マルチＳＰ　1点　他</t>
    </r>
    <r>
      <rPr>
        <sz val="11"/>
        <rFont val="ＭＳ Ｐゴシック"/>
        <family val="3"/>
        <charset val="128"/>
      </rPr>
      <t>5件</t>
    </r>
    <rPh sb="34" eb="35">
      <t>ホカ</t>
    </rPh>
    <rPh sb="36" eb="37">
      <t>ケン</t>
    </rPh>
    <phoneticPr fontId="5"/>
  </si>
  <si>
    <r>
      <t>Ｉｎａｂａ　スライディングドア3枚戸窓付～　2</t>
    </r>
    <r>
      <rPr>
        <sz val="11"/>
        <rFont val="ＭＳ Ｐゴシック"/>
        <family val="3"/>
        <charset val="128"/>
      </rPr>
      <t>点　他</t>
    </r>
    <r>
      <rPr>
        <sz val="11"/>
        <rFont val="ＭＳ Ｐゴシック"/>
        <family val="3"/>
        <charset val="128"/>
      </rPr>
      <t>8件</t>
    </r>
    <rPh sb="25" eb="26">
      <t>ホカ</t>
    </rPh>
    <rPh sb="27" eb="28">
      <t>ケン</t>
    </rPh>
    <phoneticPr fontId="5"/>
  </si>
  <si>
    <t>One　Cageケージ本体　16点</t>
  </si>
  <si>
    <t>資金前渡官吏</t>
  </si>
  <si>
    <t>九電みらいエナジー（株）</t>
  </si>
  <si>
    <t>東京ガス（株）</t>
  </si>
  <si>
    <t>日本空調サービス（株）</t>
  </si>
  <si>
    <t>日本ダスト（株）</t>
  </si>
  <si>
    <t>富士ゼロックス（株）</t>
  </si>
  <si>
    <t>解析用ワークステーション　Ｍａｃ　Ｐｒｏ　タワーＺ０Ｗ3　1点</t>
  </si>
  <si>
    <t>ＷＤＢ（株）</t>
    <phoneticPr fontId="5"/>
  </si>
  <si>
    <t>（公財）日本適合性認定協会</t>
    <phoneticPr fontId="5"/>
  </si>
  <si>
    <t>電気使用料</t>
    <rPh sb="0" eb="2">
      <t>デンキ</t>
    </rPh>
    <rPh sb="2" eb="4">
      <t>シヨウ</t>
    </rPh>
    <rPh sb="4" eb="5">
      <t>リョウ</t>
    </rPh>
    <phoneticPr fontId="5"/>
  </si>
  <si>
    <t>ガス使用料</t>
    <rPh sb="2" eb="5">
      <t>シヨウリョウ</t>
    </rPh>
    <phoneticPr fontId="5"/>
  </si>
  <si>
    <t>川崎市</t>
    <phoneticPr fontId="5"/>
  </si>
  <si>
    <t>水道使用料</t>
    <rPh sb="0" eb="2">
      <t>スイドウ</t>
    </rPh>
    <rPh sb="2" eb="5">
      <t>シヨウリョウ</t>
    </rPh>
    <phoneticPr fontId="5"/>
  </si>
  <si>
    <t>諸外国における遺伝子組換え食品等に～審査制度及び法令の最新情報の確認業務　一式</t>
    <phoneticPr fontId="5"/>
  </si>
  <si>
    <t>高度管理区域空調設備保守点検等業務</t>
    <phoneticPr fontId="5"/>
  </si>
  <si>
    <t>廃棄物の処理　一式</t>
    <phoneticPr fontId="5"/>
  </si>
  <si>
    <r>
      <t>複写機　保守　13式　他</t>
    </r>
    <r>
      <rPr>
        <sz val="11"/>
        <rFont val="ＭＳ Ｐゴシック"/>
        <family val="3"/>
        <charset val="128"/>
      </rPr>
      <t>2件</t>
    </r>
    <r>
      <rPr>
        <sz val="11"/>
        <rFont val="ＭＳ Ｐゴシック"/>
        <family val="3"/>
        <charset val="128"/>
      </rPr>
      <t>　</t>
    </r>
    <rPh sb="11" eb="12">
      <t>ホカ</t>
    </rPh>
    <rPh sb="13" eb="14">
      <t>ケン</t>
    </rPh>
    <phoneticPr fontId="5"/>
  </si>
  <si>
    <t>試験研究業務等のための人材派遣業務</t>
    <phoneticPr fontId="5"/>
  </si>
  <si>
    <t>ＩＳＯ／ＩＥＣ17025　審査費用一式</t>
    <phoneticPr fontId="5"/>
  </si>
  <si>
    <t>人件費</t>
    <rPh sb="0" eb="3">
      <t>ジンケンヒ</t>
    </rPh>
    <phoneticPr fontId="5"/>
  </si>
  <si>
    <t>単位当たりコスト ＝ Ｘ ／ Ｙ
Ｘ：「執行額（百万円）」 
   Ｙ：「活動実績（件）」　　　　　　　　　　　　　　　　　</t>
    <rPh sb="24" eb="26">
      <t>ヒャクマン</t>
    </rPh>
    <phoneticPr fontId="5"/>
  </si>
  <si>
    <t>市場に流通している健康食品において安全性が疑われる成分について、安全性試験及び分析調査を実施しているが、令和2年度は2件実施することができており、調査結果を薬事・食品衛生審議会で報告するなど、専門家や関係省庁と連携を取りながら被害を未然に防止するため健康食品の安全性確保に努めている。</t>
    <rPh sb="59" eb="60">
      <t>ケン</t>
    </rPh>
    <rPh sb="60" eb="62">
      <t>ジッシ</t>
    </rPh>
    <rPh sb="73" eb="75">
      <t>チョウサ</t>
    </rPh>
    <rPh sb="75" eb="77">
      <t>ケッカ</t>
    </rPh>
    <rPh sb="78" eb="80">
      <t>ヤクジ</t>
    </rPh>
    <rPh sb="81" eb="85">
      <t>ショクヒンエイセイ</t>
    </rPh>
    <rPh sb="85" eb="88">
      <t>シンギカイ</t>
    </rPh>
    <rPh sb="89" eb="91">
      <t>ホウコク</t>
    </rPh>
    <rPh sb="96" eb="99">
      <t>センモンカ</t>
    </rPh>
    <rPh sb="100" eb="102">
      <t>カンケイ</t>
    </rPh>
    <rPh sb="102" eb="104">
      <t>ショウチョウ</t>
    </rPh>
    <rPh sb="105" eb="107">
      <t>レンケイ</t>
    </rPh>
    <rPh sb="108" eb="109">
      <t>ト</t>
    </rPh>
    <rPh sb="125" eb="127">
      <t>ケンコウ</t>
    </rPh>
    <rPh sb="127" eb="129">
      <t>ショクヒン</t>
    </rPh>
    <rPh sb="130" eb="133">
      <t>アンゼンセイ</t>
    </rPh>
    <rPh sb="133" eb="135">
      <t>カクホ</t>
    </rPh>
    <rPh sb="136" eb="137">
      <t>ツト</t>
    </rPh>
    <phoneticPr fontId="5"/>
  </si>
  <si>
    <t>A.国立研究開発法人医薬基盤・健康・栄養研究所</t>
    <phoneticPr fontId="5"/>
  </si>
  <si>
    <t>役務費</t>
    <rPh sb="0" eb="3">
      <t>エキムヒ</t>
    </rPh>
    <phoneticPr fontId="5"/>
  </si>
  <si>
    <t>健康食品の安全性情報に関する普及啓発　他1件</t>
    <rPh sb="19" eb="20">
      <t>ホカ</t>
    </rPh>
    <rPh sb="21" eb="22">
      <t>ケン</t>
    </rPh>
    <phoneticPr fontId="5"/>
  </si>
  <si>
    <t>C.（有限）タケマエ</t>
    <phoneticPr fontId="5"/>
  </si>
  <si>
    <t>消耗品費</t>
    <rPh sb="0" eb="4">
      <t>ショウモウヒンヒ</t>
    </rPh>
    <phoneticPr fontId="5"/>
  </si>
  <si>
    <t>トナー　15件　他1件</t>
    <rPh sb="6" eb="7">
      <t>ケン</t>
    </rPh>
    <rPh sb="8" eb="9">
      <t>ホカ</t>
    </rPh>
    <rPh sb="10" eb="11">
      <t>ケン</t>
    </rPh>
    <phoneticPr fontId="5"/>
  </si>
  <si>
    <t>国立研究開発法人医薬基盤・健康・栄養研究所</t>
    <phoneticPr fontId="5"/>
  </si>
  <si>
    <t>株式会社アイフィス</t>
    <phoneticPr fontId="5"/>
  </si>
  <si>
    <t>協新流通デベロッパー（株）</t>
    <phoneticPr fontId="5"/>
  </si>
  <si>
    <t>バイオテクノロジー応用食品に関するパンフレット印刷</t>
    <rPh sb="23" eb="25">
      <t>インサツ</t>
    </rPh>
    <phoneticPr fontId="5"/>
  </si>
  <si>
    <t>バイオテクノロジー応用食品に関するパンフレット梱包発送一式</t>
    <phoneticPr fontId="5"/>
  </si>
  <si>
    <t>-</t>
    <phoneticPr fontId="5"/>
  </si>
  <si>
    <t>個人Ａ</t>
    <rPh sb="0" eb="2">
      <t>コジン</t>
    </rPh>
    <phoneticPr fontId="5"/>
  </si>
  <si>
    <t>個人Ｂ　</t>
    <rPh sb="0" eb="2">
      <t>コジン</t>
    </rPh>
    <phoneticPr fontId="5"/>
  </si>
  <si>
    <t>個人Ｃ</t>
    <rPh sb="0" eb="2">
      <t>コジン</t>
    </rPh>
    <phoneticPr fontId="5"/>
  </si>
  <si>
    <t>謝金2件</t>
    <rPh sb="0" eb="2">
      <t>シャキン</t>
    </rPh>
    <rPh sb="3" eb="4">
      <t>ケン</t>
    </rPh>
    <phoneticPr fontId="5"/>
  </si>
  <si>
    <t>謝金3件</t>
    <rPh sb="0" eb="2">
      <t>シャキン</t>
    </rPh>
    <rPh sb="3" eb="4">
      <t>ケン</t>
    </rPh>
    <phoneticPr fontId="5"/>
  </si>
  <si>
    <t>（有限）タケマエ</t>
    <phoneticPr fontId="5"/>
  </si>
  <si>
    <t>株式会社クラフティ</t>
    <phoneticPr fontId="5"/>
  </si>
  <si>
    <t>東日本電信電話株式会社</t>
    <phoneticPr fontId="5"/>
  </si>
  <si>
    <t>ナカバヤシ（株）</t>
    <phoneticPr fontId="5"/>
  </si>
  <si>
    <t>株式会社ミクニ商会</t>
    <phoneticPr fontId="5"/>
  </si>
  <si>
    <t>（福祉）友愛十字会友愛書房</t>
    <phoneticPr fontId="5"/>
  </si>
  <si>
    <t>リコージャパン（株）</t>
    <phoneticPr fontId="5"/>
  </si>
  <si>
    <t>富士フイルムビジネスイノベーション株式会社</t>
    <phoneticPr fontId="5"/>
  </si>
  <si>
    <t>トナー　15件　他1件</t>
    <phoneticPr fontId="5"/>
  </si>
  <si>
    <t>ノートパソコン、Ｗｉ－Ｆｉルーターの賃貸借</t>
    <phoneticPr fontId="5"/>
  </si>
  <si>
    <t>社会福祉法人東京コロニー</t>
    <phoneticPr fontId="5"/>
  </si>
  <si>
    <t>電話料金</t>
    <rPh sb="0" eb="2">
      <t>デンワ</t>
    </rPh>
    <rPh sb="2" eb="4">
      <t>リョウキン</t>
    </rPh>
    <phoneticPr fontId="5"/>
  </si>
  <si>
    <t>ＰＰＣ用再生洋紙</t>
    <phoneticPr fontId="5"/>
  </si>
  <si>
    <t>再生紙ノート（Ａ4）他202件</t>
    <rPh sb="10" eb="11">
      <t>ホカ</t>
    </rPh>
    <phoneticPr fontId="5"/>
  </si>
  <si>
    <t>複写機保守</t>
    <phoneticPr fontId="5"/>
  </si>
  <si>
    <t>カラー複写機保守</t>
    <rPh sb="3" eb="6">
      <t>フクシャキ</t>
    </rPh>
    <rPh sb="6" eb="8">
      <t>ホシュ</t>
    </rPh>
    <phoneticPr fontId="5"/>
  </si>
  <si>
    <t>（株）NTTドコモ</t>
    <phoneticPr fontId="5"/>
  </si>
  <si>
    <t>角形封筒2号　他6件</t>
    <rPh sb="7" eb="8">
      <t>ホカ</t>
    </rPh>
    <rPh sb="9" eb="10">
      <t>ケン</t>
    </rPh>
    <phoneticPr fontId="5"/>
  </si>
  <si>
    <t>健康食品・サプリ［成分］のすべて　1冊　他1件</t>
    <rPh sb="20" eb="21">
      <t>ホカ</t>
    </rPh>
    <rPh sb="22" eb="23">
      <t>ケン</t>
    </rPh>
    <phoneticPr fontId="5"/>
  </si>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</sst>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4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50801</xdr:colOff>
      <xdr:row>748</xdr:row>
      <xdr:rowOff>0</xdr:rowOff>
    </xdr:from>
    <xdr:to>
      <xdr:col>48</xdr:col>
      <xdr:colOff>152401</xdr:colOff>
      <xdr:row>785</xdr:row>
      <xdr:rowOff>82867</xdr:rowOff>
    </xdr:to>
    <xdr:pic>
      <xdr:nvPicPr>
        <xdr:cNvPr id="3" name="図 2"/>
        <xdr:cNvPicPr>
          <a:picLocks noChangeAspect="1"/>
        </xdr:cNvPicPr>
      </xdr:nvPicPr>
      <xdr:blipFill rotWithShape="1">
        <a:blip xmlns:r="http://schemas.openxmlformats.org/officeDocument/2006/relationships" r:embed="rId1"/>
        <a:srcRect l="18001" t="18242" r="65054" b="11606"/>
        <a:stretch/>
      </xdr:blipFill>
      <xdr:spPr>
        <a:xfrm>
          <a:off x="1270001" y="43345100"/>
          <a:ext cx="8636000" cy="1006506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986" zoomScale="75" zoomScaleNormal="75" zoomScaleSheetLayoutView="75" zoomScalePageLayoutView="85" workbookViewId="0">
      <selection activeCell="BJ842" sqref="BJ842"/>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403</v>
      </c>
      <c r="AJ2" s="206" t="s">
        <v>742</v>
      </c>
      <c r="AK2" s="206"/>
      <c r="AL2" s="206"/>
      <c r="AM2" s="206"/>
      <c r="AN2" s="98" t="s">
        <v>403</v>
      </c>
      <c r="AO2" s="206">
        <v>20</v>
      </c>
      <c r="AP2" s="206"/>
      <c r="AQ2" s="206"/>
      <c r="AR2" s="99" t="s">
        <v>706</v>
      </c>
      <c r="AS2" s="207">
        <v>419</v>
      </c>
      <c r="AT2" s="207"/>
      <c r="AU2" s="207"/>
      <c r="AV2" s="98" t="str">
        <f>IF(AW2="","","-")</f>
        <v/>
      </c>
      <c r="AW2" s="394"/>
      <c r="AX2" s="394"/>
    </row>
    <row r="3" spans="1:50" ht="21" customHeight="1" thickBot="1" x14ac:dyDescent="0.25">
      <c r="A3" s="519" t="s">
        <v>699</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707</v>
      </c>
      <c r="AK3" s="521"/>
      <c r="AL3" s="521"/>
      <c r="AM3" s="521"/>
      <c r="AN3" s="521"/>
      <c r="AO3" s="521"/>
      <c r="AP3" s="521"/>
      <c r="AQ3" s="521"/>
      <c r="AR3" s="521"/>
      <c r="AS3" s="521"/>
      <c r="AT3" s="521"/>
      <c r="AU3" s="521"/>
      <c r="AV3" s="521"/>
      <c r="AW3" s="521"/>
      <c r="AX3" s="24" t="s">
        <v>65</v>
      </c>
    </row>
    <row r="4" spans="1:50" ht="24.75" customHeight="1" x14ac:dyDescent="0.2">
      <c r="A4" s="723" t="s">
        <v>25</v>
      </c>
      <c r="B4" s="724"/>
      <c r="C4" s="724"/>
      <c r="D4" s="724"/>
      <c r="E4" s="724"/>
      <c r="F4" s="724"/>
      <c r="G4" s="699" t="s">
        <v>708</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709</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2">
      <c r="A5" s="709" t="s">
        <v>67</v>
      </c>
      <c r="B5" s="710"/>
      <c r="C5" s="710"/>
      <c r="D5" s="710"/>
      <c r="E5" s="710"/>
      <c r="F5" s="711"/>
      <c r="G5" s="554" t="s">
        <v>710</v>
      </c>
      <c r="H5" s="555"/>
      <c r="I5" s="555"/>
      <c r="J5" s="555"/>
      <c r="K5" s="555"/>
      <c r="L5" s="555"/>
      <c r="M5" s="556" t="s">
        <v>66</v>
      </c>
      <c r="N5" s="557"/>
      <c r="O5" s="557"/>
      <c r="P5" s="557"/>
      <c r="Q5" s="557"/>
      <c r="R5" s="558"/>
      <c r="S5" s="559" t="s">
        <v>711</v>
      </c>
      <c r="T5" s="555"/>
      <c r="U5" s="555"/>
      <c r="V5" s="555"/>
      <c r="W5" s="555"/>
      <c r="X5" s="560"/>
      <c r="Y5" s="715" t="s">
        <v>3</v>
      </c>
      <c r="Z5" s="716"/>
      <c r="AA5" s="716"/>
      <c r="AB5" s="716"/>
      <c r="AC5" s="716"/>
      <c r="AD5" s="717"/>
      <c r="AE5" s="718" t="s">
        <v>712</v>
      </c>
      <c r="AF5" s="718"/>
      <c r="AG5" s="718"/>
      <c r="AH5" s="718"/>
      <c r="AI5" s="718"/>
      <c r="AJ5" s="718"/>
      <c r="AK5" s="718"/>
      <c r="AL5" s="718"/>
      <c r="AM5" s="718"/>
      <c r="AN5" s="718"/>
      <c r="AO5" s="718"/>
      <c r="AP5" s="719"/>
      <c r="AQ5" s="720" t="s">
        <v>741</v>
      </c>
      <c r="AR5" s="721"/>
      <c r="AS5" s="721"/>
      <c r="AT5" s="721"/>
      <c r="AU5" s="721"/>
      <c r="AV5" s="721"/>
      <c r="AW5" s="721"/>
      <c r="AX5" s="722"/>
    </row>
    <row r="6" spans="1:50" ht="39" customHeight="1" x14ac:dyDescent="0.2">
      <c r="A6" s="725" t="s">
        <v>4</v>
      </c>
      <c r="B6" s="726"/>
      <c r="C6" s="726"/>
      <c r="D6" s="726"/>
      <c r="E6" s="726"/>
      <c r="F6" s="726"/>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49.5" customHeight="1" x14ac:dyDescent="0.2">
      <c r="A7" s="817" t="s">
        <v>22</v>
      </c>
      <c r="B7" s="818"/>
      <c r="C7" s="818"/>
      <c r="D7" s="818"/>
      <c r="E7" s="818"/>
      <c r="F7" s="819"/>
      <c r="G7" s="820" t="s">
        <v>713</v>
      </c>
      <c r="H7" s="821"/>
      <c r="I7" s="821"/>
      <c r="J7" s="821"/>
      <c r="K7" s="821"/>
      <c r="L7" s="821"/>
      <c r="M7" s="821"/>
      <c r="N7" s="821"/>
      <c r="O7" s="821"/>
      <c r="P7" s="821"/>
      <c r="Q7" s="821"/>
      <c r="R7" s="821"/>
      <c r="S7" s="821"/>
      <c r="T7" s="821"/>
      <c r="U7" s="821"/>
      <c r="V7" s="821"/>
      <c r="W7" s="821"/>
      <c r="X7" s="822"/>
      <c r="Y7" s="392" t="s">
        <v>386</v>
      </c>
      <c r="Z7" s="296"/>
      <c r="AA7" s="296"/>
      <c r="AB7" s="296"/>
      <c r="AC7" s="296"/>
      <c r="AD7" s="393"/>
      <c r="AE7" s="379" t="s">
        <v>714</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2">
      <c r="A8" s="817" t="s">
        <v>256</v>
      </c>
      <c r="B8" s="818"/>
      <c r="C8" s="818"/>
      <c r="D8" s="818"/>
      <c r="E8" s="818"/>
      <c r="F8" s="819"/>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2">
      <c r="A9" s="123" t="s">
        <v>23</v>
      </c>
      <c r="B9" s="124"/>
      <c r="C9" s="124"/>
      <c r="D9" s="124"/>
      <c r="E9" s="124"/>
      <c r="F9" s="124"/>
      <c r="G9" s="568" t="s">
        <v>715</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45" customHeight="1" x14ac:dyDescent="0.2">
      <c r="A10" s="738" t="s">
        <v>30</v>
      </c>
      <c r="B10" s="739"/>
      <c r="C10" s="739"/>
      <c r="D10" s="739"/>
      <c r="E10" s="739"/>
      <c r="F10" s="739"/>
      <c r="G10" s="673" t="s">
        <v>716</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33.75" customHeight="1" x14ac:dyDescent="0.2">
      <c r="A11" s="738" t="s">
        <v>5</v>
      </c>
      <c r="B11" s="739"/>
      <c r="C11" s="739"/>
      <c r="D11" s="739"/>
      <c r="E11" s="739"/>
      <c r="F11" s="747"/>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2">
      <c r="A12" s="117" t="s">
        <v>24</v>
      </c>
      <c r="B12" s="118"/>
      <c r="C12" s="118"/>
      <c r="D12" s="118"/>
      <c r="E12" s="118"/>
      <c r="F12" s="119"/>
      <c r="G12" s="679"/>
      <c r="H12" s="680"/>
      <c r="I12" s="680"/>
      <c r="J12" s="680"/>
      <c r="K12" s="680"/>
      <c r="L12" s="680"/>
      <c r="M12" s="680"/>
      <c r="N12" s="680"/>
      <c r="O12" s="680"/>
      <c r="P12" s="303" t="s">
        <v>387</v>
      </c>
      <c r="Q12" s="298"/>
      <c r="R12" s="298"/>
      <c r="S12" s="298"/>
      <c r="T12" s="298"/>
      <c r="U12" s="298"/>
      <c r="V12" s="299"/>
      <c r="W12" s="303" t="s">
        <v>409</v>
      </c>
      <c r="X12" s="298"/>
      <c r="Y12" s="298"/>
      <c r="Z12" s="298"/>
      <c r="AA12" s="298"/>
      <c r="AB12" s="298"/>
      <c r="AC12" s="299"/>
      <c r="AD12" s="303" t="s">
        <v>696</v>
      </c>
      <c r="AE12" s="298"/>
      <c r="AF12" s="298"/>
      <c r="AG12" s="298"/>
      <c r="AH12" s="298"/>
      <c r="AI12" s="298"/>
      <c r="AJ12" s="299"/>
      <c r="AK12" s="303" t="s">
        <v>700</v>
      </c>
      <c r="AL12" s="298"/>
      <c r="AM12" s="298"/>
      <c r="AN12" s="298"/>
      <c r="AO12" s="298"/>
      <c r="AP12" s="298"/>
      <c r="AQ12" s="299"/>
      <c r="AR12" s="303" t="s">
        <v>701</v>
      </c>
      <c r="AS12" s="298"/>
      <c r="AT12" s="298"/>
      <c r="AU12" s="298"/>
      <c r="AV12" s="298"/>
      <c r="AW12" s="298"/>
      <c r="AX12" s="740"/>
    </row>
    <row r="13" spans="1:50" ht="21" customHeight="1" x14ac:dyDescent="0.2">
      <c r="A13" s="120"/>
      <c r="B13" s="121"/>
      <c r="C13" s="121"/>
      <c r="D13" s="121"/>
      <c r="E13" s="121"/>
      <c r="F13" s="122"/>
      <c r="G13" s="741" t="s">
        <v>6</v>
      </c>
      <c r="H13" s="742"/>
      <c r="I13" s="634" t="s">
        <v>7</v>
      </c>
      <c r="J13" s="635"/>
      <c r="K13" s="635"/>
      <c r="L13" s="635"/>
      <c r="M13" s="635"/>
      <c r="N13" s="635"/>
      <c r="O13" s="636"/>
      <c r="P13" s="163">
        <v>25</v>
      </c>
      <c r="Q13" s="164"/>
      <c r="R13" s="164"/>
      <c r="S13" s="164"/>
      <c r="T13" s="164"/>
      <c r="U13" s="164"/>
      <c r="V13" s="165"/>
      <c r="W13" s="163">
        <v>46</v>
      </c>
      <c r="X13" s="164"/>
      <c r="Y13" s="164"/>
      <c r="Z13" s="164"/>
      <c r="AA13" s="164"/>
      <c r="AB13" s="164"/>
      <c r="AC13" s="165"/>
      <c r="AD13" s="163">
        <v>79</v>
      </c>
      <c r="AE13" s="164"/>
      <c r="AF13" s="164"/>
      <c r="AG13" s="164"/>
      <c r="AH13" s="164"/>
      <c r="AI13" s="164"/>
      <c r="AJ13" s="165"/>
      <c r="AK13" s="163">
        <v>80</v>
      </c>
      <c r="AL13" s="164"/>
      <c r="AM13" s="164"/>
      <c r="AN13" s="164"/>
      <c r="AO13" s="164"/>
      <c r="AP13" s="164"/>
      <c r="AQ13" s="165"/>
      <c r="AR13" s="160"/>
      <c r="AS13" s="161"/>
      <c r="AT13" s="161"/>
      <c r="AU13" s="161"/>
      <c r="AV13" s="161"/>
      <c r="AW13" s="161"/>
      <c r="AX13" s="391"/>
    </row>
    <row r="14" spans="1:50" ht="21" customHeight="1" x14ac:dyDescent="0.2">
      <c r="A14" s="120"/>
      <c r="B14" s="121"/>
      <c r="C14" s="121"/>
      <c r="D14" s="121"/>
      <c r="E14" s="121"/>
      <c r="F14" s="122"/>
      <c r="G14" s="743"/>
      <c r="H14" s="744"/>
      <c r="I14" s="571" t="s">
        <v>8</v>
      </c>
      <c r="J14" s="625"/>
      <c r="K14" s="625"/>
      <c r="L14" s="625"/>
      <c r="M14" s="625"/>
      <c r="N14" s="625"/>
      <c r="O14" s="626"/>
      <c r="P14" s="163" t="s">
        <v>717</v>
      </c>
      <c r="Q14" s="164"/>
      <c r="R14" s="164"/>
      <c r="S14" s="164"/>
      <c r="T14" s="164"/>
      <c r="U14" s="164"/>
      <c r="V14" s="165"/>
      <c r="W14" s="163" t="s">
        <v>717</v>
      </c>
      <c r="X14" s="164"/>
      <c r="Y14" s="164"/>
      <c r="Z14" s="164"/>
      <c r="AA14" s="164"/>
      <c r="AB14" s="164"/>
      <c r="AC14" s="165"/>
      <c r="AD14" s="163" t="s">
        <v>717</v>
      </c>
      <c r="AE14" s="164"/>
      <c r="AF14" s="164"/>
      <c r="AG14" s="164"/>
      <c r="AH14" s="164"/>
      <c r="AI14" s="164"/>
      <c r="AJ14" s="165"/>
      <c r="AK14" s="163" t="s">
        <v>717</v>
      </c>
      <c r="AL14" s="164"/>
      <c r="AM14" s="164"/>
      <c r="AN14" s="164"/>
      <c r="AO14" s="164"/>
      <c r="AP14" s="164"/>
      <c r="AQ14" s="165"/>
      <c r="AR14" s="663"/>
      <c r="AS14" s="663"/>
      <c r="AT14" s="663"/>
      <c r="AU14" s="663"/>
      <c r="AV14" s="663"/>
      <c r="AW14" s="663"/>
      <c r="AX14" s="664"/>
    </row>
    <row r="15" spans="1:50" ht="21" customHeight="1" x14ac:dyDescent="0.2">
      <c r="A15" s="120"/>
      <c r="B15" s="121"/>
      <c r="C15" s="121"/>
      <c r="D15" s="121"/>
      <c r="E15" s="121"/>
      <c r="F15" s="122"/>
      <c r="G15" s="743"/>
      <c r="H15" s="744"/>
      <c r="I15" s="571" t="s">
        <v>51</v>
      </c>
      <c r="J15" s="572"/>
      <c r="K15" s="572"/>
      <c r="L15" s="572"/>
      <c r="M15" s="572"/>
      <c r="N15" s="572"/>
      <c r="O15" s="573"/>
      <c r="P15" s="163" t="s">
        <v>717</v>
      </c>
      <c r="Q15" s="164"/>
      <c r="R15" s="164"/>
      <c r="S15" s="164"/>
      <c r="T15" s="164"/>
      <c r="U15" s="164"/>
      <c r="V15" s="165"/>
      <c r="W15" s="163" t="s">
        <v>717</v>
      </c>
      <c r="X15" s="164"/>
      <c r="Y15" s="164"/>
      <c r="Z15" s="164"/>
      <c r="AA15" s="164"/>
      <c r="AB15" s="164"/>
      <c r="AC15" s="165"/>
      <c r="AD15" s="163" t="s">
        <v>717</v>
      </c>
      <c r="AE15" s="164"/>
      <c r="AF15" s="164"/>
      <c r="AG15" s="164"/>
      <c r="AH15" s="164"/>
      <c r="AI15" s="164"/>
      <c r="AJ15" s="165"/>
      <c r="AK15" s="163" t="s">
        <v>717</v>
      </c>
      <c r="AL15" s="164"/>
      <c r="AM15" s="164"/>
      <c r="AN15" s="164"/>
      <c r="AO15" s="164"/>
      <c r="AP15" s="164"/>
      <c r="AQ15" s="165"/>
      <c r="AR15" s="163"/>
      <c r="AS15" s="164"/>
      <c r="AT15" s="164"/>
      <c r="AU15" s="164"/>
      <c r="AV15" s="164"/>
      <c r="AW15" s="164"/>
      <c r="AX15" s="624"/>
    </row>
    <row r="16" spans="1:50" ht="21" customHeight="1" x14ac:dyDescent="0.2">
      <c r="A16" s="120"/>
      <c r="B16" s="121"/>
      <c r="C16" s="121"/>
      <c r="D16" s="121"/>
      <c r="E16" s="121"/>
      <c r="F16" s="122"/>
      <c r="G16" s="743"/>
      <c r="H16" s="744"/>
      <c r="I16" s="571" t="s">
        <v>52</v>
      </c>
      <c r="J16" s="572"/>
      <c r="K16" s="572"/>
      <c r="L16" s="572"/>
      <c r="M16" s="572"/>
      <c r="N16" s="572"/>
      <c r="O16" s="573"/>
      <c r="P16" s="163" t="s">
        <v>717</v>
      </c>
      <c r="Q16" s="164"/>
      <c r="R16" s="164"/>
      <c r="S16" s="164"/>
      <c r="T16" s="164"/>
      <c r="U16" s="164"/>
      <c r="V16" s="165"/>
      <c r="W16" s="163" t="s">
        <v>717</v>
      </c>
      <c r="X16" s="164"/>
      <c r="Y16" s="164"/>
      <c r="Z16" s="164"/>
      <c r="AA16" s="164"/>
      <c r="AB16" s="164"/>
      <c r="AC16" s="165"/>
      <c r="AD16" s="163" t="s">
        <v>717</v>
      </c>
      <c r="AE16" s="164"/>
      <c r="AF16" s="164"/>
      <c r="AG16" s="164"/>
      <c r="AH16" s="164"/>
      <c r="AI16" s="164"/>
      <c r="AJ16" s="165"/>
      <c r="AK16" s="163" t="s">
        <v>717</v>
      </c>
      <c r="AL16" s="164"/>
      <c r="AM16" s="164"/>
      <c r="AN16" s="164"/>
      <c r="AO16" s="164"/>
      <c r="AP16" s="164"/>
      <c r="AQ16" s="165"/>
      <c r="AR16" s="676"/>
      <c r="AS16" s="677"/>
      <c r="AT16" s="677"/>
      <c r="AU16" s="677"/>
      <c r="AV16" s="677"/>
      <c r="AW16" s="677"/>
      <c r="AX16" s="678"/>
    </row>
    <row r="17" spans="1:50" ht="24.75" customHeight="1" x14ac:dyDescent="0.2">
      <c r="A17" s="120"/>
      <c r="B17" s="121"/>
      <c r="C17" s="121"/>
      <c r="D17" s="121"/>
      <c r="E17" s="121"/>
      <c r="F17" s="122"/>
      <c r="G17" s="743"/>
      <c r="H17" s="744"/>
      <c r="I17" s="571" t="s">
        <v>50</v>
      </c>
      <c r="J17" s="625"/>
      <c r="K17" s="625"/>
      <c r="L17" s="625"/>
      <c r="M17" s="625"/>
      <c r="N17" s="625"/>
      <c r="O17" s="626"/>
      <c r="P17" s="163" t="s">
        <v>717</v>
      </c>
      <c r="Q17" s="164"/>
      <c r="R17" s="164"/>
      <c r="S17" s="164"/>
      <c r="T17" s="164"/>
      <c r="U17" s="164"/>
      <c r="V17" s="165"/>
      <c r="W17" s="163" t="s">
        <v>717</v>
      </c>
      <c r="X17" s="164"/>
      <c r="Y17" s="164"/>
      <c r="Z17" s="164"/>
      <c r="AA17" s="164"/>
      <c r="AB17" s="164"/>
      <c r="AC17" s="165"/>
      <c r="AD17" s="163" t="s">
        <v>717</v>
      </c>
      <c r="AE17" s="164"/>
      <c r="AF17" s="164"/>
      <c r="AG17" s="164"/>
      <c r="AH17" s="164"/>
      <c r="AI17" s="164"/>
      <c r="AJ17" s="165"/>
      <c r="AK17" s="163" t="s">
        <v>717</v>
      </c>
      <c r="AL17" s="164"/>
      <c r="AM17" s="164"/>
      <c r="AN17" s="164"/>
      <c r="AO17" s="164"/>
      <c r="AP17" s="164"/>
      <c r="AQ17" s="165"/>
      <c r="AR17" s="389"/>
      <c r="AS17" s="389"/>
      <c r="AT17" s="389"/>
      <c r="AU17" s="389"/>
      <c r="AV17" s="389"/>
      <c r="AW17" s="389"/>
      <c r="AX17" s="390"/>
    </row>
    <row r="18" spans="1:50" ht="24.75" customHeight="1" x14ac:dyDescent="0.2">
      <c r="A18" s="120"/>
      <c r="B18" s="121"/>
      <c r="C18" s="121"/>
      <c r="D18" s="121"/>
      <c r="E18" s="121"/>
      <c r="F18" s="122"/>
      <c r="G18" s="745"/>
      <c r="H18" s="746"/>
      <c r="I18" s="733" t="s">
        <v>20</v>
      </c>
      <c r="J18" s="734"/>
      <c r="K18" s="734"/>
      <c r="L18" s="734"/>
      <c r="M18" s="734"/>
      <c r="N18" s="734"/>
      <c r="O18" s="735"/>
      <c r="P18" s="169">
        <f>SUM(P13:V17)</f>
        <v>25</v>
      </c>
      <c r="Q18" s="170"/>
      <c r="R18" s="170"/>
      <c r="S18" s="170"/>
      <c r="T18" s="170"/>
      <c r="U18" s="170"/>
      <c r="V18" s="171"/>
      <c r="W18" s="169">
        <f>SUM(W13:AC17)</f>
        <v>46</v>
      </c>
      <c r="X18" s="170"/>
      <c r="Y18" s="170"/>
      <c r="Z18" s="170"/>
      <c r="AA18" s="170"/>
      <c r="AB18" s="170"/>
      <c r="AC18" s="171"/>
      <c r="AD18" s="169">
        <f>SUM(AD13:AJ17)</f>
        <v>79</v>
      </c>
      <c r="AE18" s="170"/>
      <c r="AF18" s="170"/>
      <c r="AG18" s="170"/>
      <c r="AH18" s="170"/>
      <c r="AI18" s="170"/>
      <c r="AJ18" s="171"/>
      <c r="AK18" s="169">
        <f>SUM(AK13:AQ17)</f>
        <v>80</v>
      </c>
      <c r="AL18" s="170"/>
      <c r="AM18" s="170"/>
      <c r="AN18" s="170"/>
      <c r="AO18" s="170"/>
      <c r="AP18" s="170"/>
      <c r="AQ18" s="171"/>
      <c r="AR18" s="169">
        <f>SUM(AR13:AX17)</f>
        <v>0</v>
      </c>
      <c r="AS18" s="170"/>
      <c r="AT18" s="170"/>
      <c r="AU18" s="170"/>
      <c r="AV18" s="170"/>
      <c r="AW18" s="170"/>
      <c r="AX18" s="533"/>
    </row>
    <row r="19" spans="1:50" ht="24.75" customHeight="1" x14ac:dyDescent="0.2">
      <c r="A19" s="120"/>
      <c r="B19" s="121"/>
      <c r="C19" s="121"/>
      <c r="D19" s="121"/>
      <c r="E19" s="121"/>
      <c r="F19" s="122"/>
      <c r="G19" s="531" t="s">
        <v>9</v>
      </c>
      <c r="H19" s="532"/>
      <c r="I19" s="532"/>
      <c r="J19" s="532"/>
      <c r="K19" s="532"/>
      <c r="L19" s="532"/>
      <c r="M19" s="532"/>
      <c r="N19" s="532"/>
      <c r="O19" s="532"/>
      <c r="P19" s="163">
        <v>23</v>
      </c>
      <c r="Q19" s="164"/>
      <c r="R19" s="164"/>
      <c r="S19" s="164"/>
      <c r="T19" s="164"/>
      <c r="U19" s="164"/>
      <c r="V19" s="165"/>
      <c r="W19" s="163">
        <v>43</v>
      </c>
      <c r="X19" s="164"/>
      <c r="Y19" s="164"/>
      <c r="Z19" s="164"/>
      <c r="AA19" s="164"/>
      <c r="AB19" s="164"/>
      <c r="AC19" s="165"/>
      <c r="AD19" s="163">
        <v>74</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2">
      <c r="A20" s="120"/>
      <c r="B20" s="121"/>
      <c r="C20" s="121"/>
      <c r="D20" s="121"/>
      <c r="E20" s="121"/>
      <c r="F20" s="122"/>
      <c r="G20" s="531" t="s">
        <v>10</v>
      </c>
      <c r="H20" s="532"/>
      <c r="I20" s="532"/>
      <c r="J20" s="532"/>
      <c r="K20" s="532"/>
      <c r="L20" s="532"/>
      <c r="M20" s="532"/>
      <c r="N20" s="532"/>
      <c r="O20" s="532"/>
      <c r="P20" s="535">
        <f>IF(P18=0, "-", SUM(P19)/P18)</f>
        <v>0.92</v>
      </c>
      <c r="Q20" s="535"/>
      <c r="R20" s="535"/>
      <c r="S20" s="535"/>
      <c r="T20" s="535"/>
      <c r="U20" s="535"/>
      <c r="V20" s="535"/>
      <c r="W20" s="535">
        <f t="shared" ref="W20" si="0">IF(W18=0, "-", SUM(W19)/W18)</f>
        <v>0.93478260869565222</v>
      </c>
      <c r="X20" s="535"/>
      <c r="Y20" s="535"/>
      <c r="Z20" s="535"/>
      <c r="AA20" s="535"/>
      <c r="AB20" s="535"/>
      <c r="AC20" s="535"/>
      <c r="AD20" s="535">
        <f t="shared" ref="AD20" si="1">IF(AD18=0, "-", SUM(AD19)/AD18)</f>
        <v>0.93670886075949367</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2">
      <c r="A21" s="123"/>
      <c r="B21" s="124"/>
      <c r="C21" s="124"/>
      <c r="D21" s="124"/>
      <c r="E21" s="124"/>
      <c r="F21" s="125"/>
      <c r="G21" s="913" t="s">
        <v>350</v>
      </c>
      <c r="H21" s="914"/>
      <c r="I21" s="914"/>
      <c r="J21" s="914"/>
      <c r="K21" s="914"/>
      <c r="L21" s="914"/>
      <c r="M21" s="914"/>
      <c r="N21" s="914"/>
      <c r="O21" s="914"/>
      <c r="P21" s="535">
        <f>IF(P19=0, "-", SUM(P19)/SUM(P13,P14))</f>
        <v>0.92</v>
      </c>
      <c r="Q21" s="535"/>
      <c r="R21" s="535"/>
      <c r="S21" s="535"/>
      <c r="T21" s="535"/>
      <c r="U21" s="535"/>
      <c r="V21" s="535"/>
      <c r="W21" s="535">
        <f t="shared" ref="W21" si="2">IF(W19=0, "-", SUM(W19)/SUM(W13,W14))</f>
        <v>0.93478260869565222</v>
      </c>
      <c r="X21" s="535"/>
      <c r="Y21" s="535"/>
      <c r="Z21" s="535"/>
      <c r="AA21" s="535"/>
      <c r="AB21" s="535"/>
      <c r="AC21" s="535"/>
      <c r="AD21" s="535">
        <f t="shared" ref="AD21" si="3">IF(AD19=0, "-", SUM(AD19)/SUM(AD13,AD14))</f>
        <v>0.93670886075949367</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2">
      <c r="A22" s="138" t="s">
        <v>704</v>
      </c>
      <c r="B22" s="139"/>
      <c r="C22" s="139"/>
      <c r="D22" s="139"/>
      <c r="E22" s="139"/>
      <c r="F22" s="140"/>
      <c r="G22" s="129" t="s">
        <v>329</v>
      </c>
      <c r="H22" s="130"/>
      <c r="I22" s="130"/>
      <c r="J22" s="130"/>
      <c r="K22" s="130"/>
      <c r="L22" s="130"/>
      <c r="M22" s="130"/>
      <c r="N22" s="130"/>
      <c r="O22" s="131"/>
      <c r="P22" s="147" t="s">
        <v>702</v>
      </c>
      <c r="Q22" s="130"/>
      <c r="R22" s="130"/>
      <c r="S22" s="130"/>
      <c r="T22" s="130"/>
      <c r="U22" s="130"/>
      <c r="V22" s="131"/>
      <c r="W22" s="147" t="s">
        <v>703</v>
      </c>
      <c r="X22" s="130"/>
      <c r="Y22" s="130"/>
      <c r="Z22" s="130"/>
      <c r="AA22" s="130"/>
      <c r="AB22" s="130"/>
      <c r="AC22" s="131"/>
      <c r="AD22" s="147" t="s">
        <v>328</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2">
      <c r="A23" s="141"/>
      <c r="B23" s="142"/>
      <c r="C23" s="142"/>
      <c r="D23" s="142"/>
      <c r="E23" s="142"/>
      <c r="F23" s="143"/>
      <c r="G23" s="132" t="s">
        <v>718</v>
      </c>
      <c r="H23" s="133"/>
      <c r="I23" s="133"/>
      <c r="J23" s="133"/>
      <c r="K23" s="133"/>
      <c r="L23" s="133"/>
      <c r="M23" s="133"/>
      <c r="N23" s="133"/>
      <c r="O23" s="134"/>
      <c r="P23" s="160">
        <v>79</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2">
      <c r="A24" s="141"/>
      <c r="B24" s="142"/>
      <c r="C24" s="142"/>
      <c r="D24" s="142"/>
      <c r="E24" s="142"/>
      <c r="F24" s="143"/>
      <c r="G24" s="135" t="s">
        <v>719</v>
      </c>
      <c r="H24" s="136"/>
      <c r="I24" s="136"/>
      <c r="J24" s="136"/>
      <c r="K24" s="136"/>
      <c r="L24" s="136"/>
      <c r="M24" s="136"/>
      <c r="N24" s="136"/>
      <c r="O24" s="137"/>
      <c r="P24" s="163">
        <v>1</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2">
      <c r="A25" s="141"/>
      <c r="B25" s="142"/>
      <c r="C25" s="142"/>
      <c r="D25" s="142"/>
      <c r="E25" s="142"/>
      <c r="F25" s="143"/>
      <c r="G25" s="135" t="s">
        <v>720</v>
      </c>
      <c r="H25" s="136"/>
      <c r="I25" s="136"/>
      <c r="J25" s="136"/>
      <c r="K25" s="136"/>
      <c r="L25" s="136"/>
      <c r="M25" s="136"/>
      <c r="N25" s="136"/>
      <c r="O25" s="137"/>
      <c r="P25" s="163">
        <v>0</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2">
      <c r="A26" s="141"/>
      <c r="B26" s="142"/>
      <c r="C26" s="142"/>
      <c r="D26" s="142"/>
      <c r="E26" s="142"/>
      <c r="F26" s="143"/>
      <c r="G26" s="135" t="s">
        <v>721</v>
      </c>
      <c r="H26" s="136"/>
      <c r="I26" s="136"/>
      <c r="J26" s="136"/>
      <c r="K26" s="136"/>
      <c r="L26" s="136"/>
      <c r="M26" s="136"/>
      <c r="N26" s="136"/>
      <c r="O26" s="137"/>
      <c r="P26" s="163">
        <v>0</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2">
      <c r="A27" s="141"/>
      <c r="B27" s="142"/>
      <c r="C27" s="142"/>
      <c r="D27" s="142"/>
      <c r="E27" s="142"/>
      <c r="F27" s="143"/>
      <c r="G27" s="135" t="s">
        <v>722</v>
      </c>
      <c r="H27" s="136"/>
      <c r="I27" s="136"/>
      <c r="J27" s="136"/>
      <c r="K27" s="136"/>
      <c r="L27" s="136"/>
      <c r="M27" s="136"/>
      <c r="N27" s="136"/>
      <c r="O27" s="137"/>
      <c r="P27" s="163">
        <v>0</v>
      </c>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2">
      <c r="A28" s="141"/>
      <c r="B28" s="142"/>
      <c r="C28" s="142"/>
      <c r="D28" s="142"/>
      <c r="E28" s="142"/>
      <c r="F28" s="143"/>
      <c r="G28" s="225" t="s">
        <v>333</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5">
      <c r="A29" s="144"/>
      <c r="B29" s="145"/>
      <c r="C29" s="145"/>
      <c r="D29" s="145"/>
      <c r="E29" s="145"/>
      <c r="F29" s="146"/>
      <c r="G29" s="228" t="s">
        <v>330</v>
      </c>
      <c r="H29" s="229"/>
      <c r="I29" s="229"/>
      <c r="J29" s="229"/>
      <c r="K29" s="229"/>
      <c r="L29" s="229"/>
      <c r="M29" s="229"/>
      <c r="N29" s="229"/>
      <c r="O29" s="230"/>
      <c r="P29" s="163">
        <f>AK13</f>
        <v>80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2">
      <c r="A30" s="505" t="s">
        <v>345</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387</v>
      </c>
      <c r="AF30" s="383"/>
      <c r="AG30" s="383"/>
      <c r="AH30" s="384"/>
      <c r="AI30" s="385" t="s">
        <v>409</v>
      </c>
      <c r="AJ30" s="385"/>
      <c r="AK30" s="385"/>
      <c r="AL30" s="382"/>
      <c r="AM30" s="385" t="s">
        <v>506</v>
      </c>
      <c r="AN30" s="385"/>
      <c r="AO30" s="385"/>
      <c r="AP30" s="382"/>
      <c r="AQ30" s="637" t="s">
        <v>232</v>
      </c>
      <c r="AR30" s="638"/>
      <c r="AS30" s="638"/>
      <c r="AT30" s="639"/>
      <c r="AU30" s="387" t="s">
        <v>134</v>
      </c>
      <c r="AV30" s="387"/>
      <c r="AW30" s="387"/>
      <c r="AX30" s="388"/>
    </row>
    <row r="31" spans="1:50" ht="18.75" customHeight="1" x14ac:dyDescent="0.2">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717</v>
      </c>
      <c r="AR31" s="178"/>
      <c r="AS31" s="179" t="s">
        <v>233</v>
      </c>
      <c r="AT31" s="202"/>
      <c r="AU31" s="271" t="s">
        <v>717</v>
      </c>
      <c r="AV31" s="271"/>
      <c r="AW31" s="375" t="s">
        <v>179</v>
      </c>
      <c r="AX31" s="376"/>
    </row>
    <row r="32" spans="1:50" ht="16.5" customHeight="1" x14ac:dyDescent="0.2">
      <c r="A32" s="511"/>
      <c r="B32" s="509"/>
      <c r="C32" s="509"/>
      <c r="D32" s="509"/>
      <c r="E32" s="509"/>
      <c r="F32" s="510"/>
      <c r="G32" s="536" t="s">
        <v>717</v>
      </c>
      <c r="H32" s="537"/>
      <c r="I32" s="537"/>
      <c r="J32" s="537"/>
      <c r="K32" s="537"/>
      <c r="L32" s="537"/>
      <c r="M32" s="537"/>
      <c r="N32" s="537"/>
      <c r="O32" s="538"/>
      <c r="P32" s="191" t="s">
        <v>717</v>
      </c>
      <c r="Q32" s="191"/>
      <c r="R32" s="191"/>
      <c r="S32" s="191"/>
      <c r="T32" s="191"/>
      <c r="U32" s="191"/>
      <c r="V32" s="191"/>
      <c r="W32" s="191"/>
      <c r="X32" s="233"/>
      <c r="Y32" s="339" t="s">
        <v>12</v>
      </c>
      <c r="Z32" s="545"/>
      <c r="AA32" s="546"/>
      <c r="AB32" s="547" t="s">
        <v>717</v>
      </c>
      <c r="AC32" s="547"/>
      <c r="AD32" s="547"/>
      <c r="AE32" s="363" t="s">
        <v>717</v>
      </c>
      <c r="AF32" s="364"/>
      <c r="AG32" s="364"/>
      <c r="AH32" s="364"/>
      <c r="AI32" s="363" t="s">
        <v>717</v>
      </c>
      <c r="AJ32" s="364"/>
      <c r="AK32" s="364"/>
      <c r="AL32" s="364"/>
      <c r="AM32" s="363" t="s">
        <v>717</v>
      </c>
      <c r="AN32" s="364"/>
      <c r="AO32" s="364"/>
      <c r="AP32" s="364"/>
      <c r="AQ32" s="166" t="s">
        <v>717</v>
      </c>
      <c r="AR32" s="167"/>
      <c r="AS32" s="167"/>
      <c r="AT32" s="168"/>
      <c r="AU32" s="364" t="s">
        <v>717</v>
      </c>
      <c r="AV32" s="364"/>
      <c r="AW32" s="364"/>
      <c r="AX32" s="365"/>
    </row>
    <row r="33" spans="1:51" ht="16.5" customHeight="1" x14ac:dyDescent="0.2">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717</v>
      </c>
      <c r="AC33" s="518"/>
      <c r="AD33" s="518"/>
      <c r="AE33" s="363" t="s">
        <v>717</v>
      </c>
      <c r="AF33" s="364"/>
      <c r="AG33" s="364"/>
      <c r="AH33" s="364"/>
      <c r="AI33" s="363" t="s">
        <v>717</v>
      </c>
      <c r="AJ33" s="364"/>
      <c r="AK33" s="364"/>
      <c r="AL33" s="364"/>
      <c r="AM33" s="363" t="s">
        <v>745</v>
      </c>
      <c r="AN33" s="364"/>
      <c r="AO33" s="364"/>
      <c r="AP33" s="364"/>
      <c r="AQ33" s="166" t="s">
        <v>717</v>
      </c>
      <c r="AR33" s="167"/>
      <c r="AS33" s="167"/>
      <c r="AT33" s="168"/>
      <c r="AU33" s="364" t="s">
        <v>717</v>
      </c>
      <c r="AV33" s="364"/>
      <c r="AW33" s="364"/>
      <c r="AX33" s="365"/>
    </row>
    <row r="34" spans="1:51" ht="16.5" customHeight="1" x14ac:dyDescent="0.2">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t="s">
        <v>717</v>
      </c>
      <c r="AF34" s="364"/>
      <c r="AG34" s="364"/>
      <c r="AH34" s="364"/>
      <c r="AI34" s="363" t="s">
        <v>717</v>
      </c>
      <c r="AJ34" s="364"/>
      <c r="AK34" s="364"/>
      <c r="AL34" s="364"/>
      <c r="AM34" s="363" t="s">
        <v>745</v>
      </c>
      <c r="AN34" s="364"/>
      <c r="AO34" s="364"/>
      <c r="AP34" s="364"/>
      <c r="AQ34" s="166" t="s">
        <v>717</v>
      </c>
      <c r="AR34" s="167"/>
      <c r="AS34" s="167"/>
      <c r="AT34" s="168"/>
      <c r="AU34" s="364" t="s">
        <v>717</v>
      </c>
      <c r="AV34" s="364"/>
      <c r="AW34" s="364"/>
      <c r="AX34" s="365"/>
    </row>
    <row r="35" spans="1:51" ht="23.25" customHeight="1" x14ac:dyDescent="0.2">
      <c r="A35" s="886" t="s">
        <v>377</v>
      </c>
      <c r="B35" s="887"/>
      <c r="C35" s="887"/>
      <c r="D35" s="887"/>
      <c r="E35" s="887"/>
      <c r="F35" s="888"/>
      <c r="G35" s="892" t="s">
        <v>717</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1" ht="23.25" customHeight="1" x14ac:dyDescent="0.2">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7"/>
      <c r="AF36" s="897"/>
      <c r="AG36" s="897"/>
      <c r="AH36" s="897"/>
      <c r="AI36" s="897"/>
      <c r="AJ36" s="897"/>
      <c r="AK36" s="897"/>
      <c r="AL36" s="897"/>
      <c r="AM36" s="897"/>
      <c r="AN36" s="897"/>
      <c r="AO36" s="897"/>
      <c r="AP36" s="897"/>
      <c r="AQ36" s="896"/>
      <c r="AR36" s="896"/>
      <c r="AS36" s="896"/>
      <c r="AT36" s="896"/>
      <c r="AU36" s="896"/>
      <c r="AV36" s="896"/>
      <c r="AW36" s="896"/>
      <c r="AX36" s="898"/>
    </row>
    <row r="37" spans="1:51" ht="18.75" hidden="1" customHeight="1" x14ac:dyDescent="0.2">
      <c r="A37" s="640" t="s">
        <v>345</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387</v>
      </c>
      <c r="AF37" s="335"/>
      <c r="AG37" s="335"/>
      <c r="AH37" s="335"/>
      <c r="AI37" s="335" t="s">
        <v>409</v>
      </c>
      <c r="AJ37" s="335"/>
      <c r="AK37" s="335"/>
      <c r="AL37" s="335"/>
      <c r="AM37" s="335" t="s">
        <v>506</v>
      </c>
      <c r="AN37" s="335"/>
      <c r="AO37" s="335"/>
      <c r="AP37" s="335"/>
      <c r="AQ37" s="267" t="s">
        <v>232</v>
      </c>
      <c r="AR37" s="268"/>
      <c r="AS37" s="268"/>
      <c r="AT37" s="269"/>
      <c r="AU37" s="377" t="s">
        <v>134</v>
      </c>
      <c r="AV37" s="377"/>
      <c r="AW37" s="377"/>
      <c r="AX37" s="378"/>
      <c r="AY37">
        <f>COUNTA($G$39)</f>
        <v>0</v>
      </c>
    </row>
    <row r="38" spans="1:51" ht="18.75" hidden="1" customHeight="1" x14ac:dyDescent="0.2">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2">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2">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2">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2">
      <c r="A42" s="886" t="s">
        <v>377</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c r="AY42">
        <f t="shared" si="4"/>
        <v>0</v>
      </c>
    </row>
    <row r="43" spans="1:51" ht="23.25" hidden="1" customHeight="1" x14ac:dyDescent="0.2">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7"/>
      <c r="AF43" s="897"/>
      <c r="AG43" s="897"/>
      <c r="AH43" s="897"/>
      <c r="AI43" s="897"/>
      <c r="AJ43" s="897"/>
      <c r="AK43" s="897"/>
      <c r="AL43" s="897"/>
      <c r="AM43" s="897"/>
      <c r="AN43" s="897"/>
      <c r="AO43" s="897"/>
      <c r="AP43" s="897"/>
      <c r="AQ43" s="896"/>
      <c r="AR43" s="896"/>
      <c r="AS43" s="896"/>
      <c r="AT43" s="896"/>
      <c r="AU43" s="896"/>
      <c r="AV43" s="896"/>
      <c r="AW43" s="896"/>
      <c r="AX43" s="898"/>
      <c r="AY43">
        <f t="shared" si="4"/>
        <v>0</v>
      </c>
    </row>
    <row r="44" spans="1:51" ht="18.75" hidden="1" customHeight="1" x14ac:dyDescent="0.2">
      <c r="A44" s="640" t="s">
        <v>345</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387</v>
      </c>
      <c r="AF44" s="335"/>
      <c r="AG44" s="335"/>
      <c r="AH44" s="335"/>
      <c r="AI44" s="335" t="s">
        <v>409</v>
      </c>
      <c r="AJ44" s="335"/>
      <c r="AK44" s="335"/>
      <c r="AL44" s="335"/>
      <c r="AM44" s="335" t="s">
        <v>506</v>
      </c>
      <c r="AN44" s="335"/>
      <c r="AO44" s="335"/>
      <c r="AP44" s="335"/>
      <c r="AQ44" s="267" t="s">
        <v>232</v>
      </c>
      <c r="AR44" s="268"/>
      <c r="AS44" s="268"/>
      <c r="AT44" s="269"/>
      <c r="AU44" s="377" t="s">
        <v>134</v>
      </c>
      <c r="AV44" s="377"/>
      <c r="AW44" s="377"/>
      <c r="AX44" s="378"/>
      <c r="AY44">
        <f>COUNTA($G$46)</f>
        <v>0</v>
      </c>
    </row>
    <row r="45" spans="1:51" ht="18.75" hidden="1" customHeight="1" x14ac:dyDescent="0.2">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2">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2">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2">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2">
      <c r="A49" s="886" t="s">
        <v>377</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c r="AY49">
        <f t="shared" si="5"/>
        <v>0</v>
      </c>
    </row>
    <row r="50" spans="1:51" ht="23.25" hidden="1" customHeight="1" x14ac:dyDescent="0.2">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7"/>
      <c r="AF50" s="897"/>
      <c r="AG50" s="897"/>
      <c r="AH50" s="897"/>
      <c r="AI50" s="897"/>
      <c r="AJ50" s="897"/>
      <c r="AK50" s="897"/>
      <c r="AL50" s="897"/>
      <c r="AM50" s="897"/>
      <c r="AN50" s="897"/>
      <c r="AO50" s="897"/>
      <c r="AP50" s="897"/>
      <c r="AQ50" s="896"/>
      <c r="AR50" s="896"/>
      <c r="AS50" s="896"/>
      <c r="AT50" s="896"/>
      <c r="AU50" s="896"/>
      <c r="AV50" s="896"/>
      <c r="AW50" s="896"/>
      <c r="AX50" s="898"/>
      <c r="AY50">
        <f t="shared" si="5"/>
        <v>0</v>
      </c>
    </row>
    <row r="51" spans="1:51" ht="18.75" hidden="1" customHeight="1" x14ac:dyDescent="0.2">
      <c r="A51" s="508" t="s">
        <v>345</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387</v>
      </c>
      <c r="AF51" s="335"/>
      <c r="AG51" s="335"/>
      <c r="AH51" s="335"/>
      <c r="AI51" s="335" t="s">
        <v>409</v>
      </c>
      <c r="AJ51" s="335"/>
      <c r="AK51" s="335"/>
      <c r="AL51" s="335"/>
      <c r="AM51" s="335" t="s">
        <v>506</v>
      </c>
      <c r="AN51" s="335"/>
      <c r="AO51" s="335"/>
      <c r="AP51" s="335"/>
      <c r="AQ51" s="267" t="s">
        <v>232</v>
      </c>
      <c r="AR51" s="268"/>
      <c r="AS51" s="268"/>
      <c r="AT51" s="269"/>
      <c r="AU51" s="373" t="s">
        <v>134</v>
      </c>
      <c r="AV51" s="373"/>
      <c r="AW51" s="373"/>
      <c r="AX51" s="374"/>
      <c r="AY51">
        <f>COUNTA($G$53)</f>
        <v>0</v>
      </c>
    </row>
    <row r="52" spans="1:51" ht="18.75" hidden="1" customHeight="1" x14ac:dyDescent="0.2">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2">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2">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2">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2">
      <c r="A56" s="886" t="s">
        <v>377</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c r="AY56">
        <f t="shared" si="6"/>
        <v>0</v>
      </c>
    </row>
    <row r="57" spans="1:51" ht="23.25" hidden="1" customHeight="1" x14ac:dyDescent="0.2">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7"/>
      <c r="AF57" s="897"/>
      <c r="AG57" s="897"/>
      <c r="AH57" s="897"/>
      <c r="AI57" s="897"/>
      <c r="AJ57" s="897"/>
      <c r="AK57" s="897"/>
      <c r="AL57" s="897"/>
      <c r="AM57" s="897"/>
      <c r="AN57" s="897"/>
      <c r="AO57" s="897"/>
      <c r="AP57" s="897"/>
      <c r="AQ57" s="896"/>
      <c r="AR57" s="896"/>
      <c r="AS57" s="896"/>
      <c r="AT57" s="896"/>
      <c r="AU57" s="896"/>
      <c r="AV57" s="896"/>
      <c r="AW57" s="896"/>
      <c r="AX57" s="898"/>
      <c r="AY57">
        <f t="shared" si="6"/>
        <v>0</v>
      </c>
    </row>
    <row r="58" spans="1:51" ht="18.75" hidden="1" customHeight="1" x14ac:dyDescent="0.2">
      <c r="A58" s="508" t="s">
        <v>345</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387</v>
      </c>
      <c r="AF58" s="335"/>
      <c r="AG58" s="335"/>
      <c r="AH58" s="335"/>
      <c r="AI58" s="335" t="s">
        <v>409</v>
      </c>
      <c r="AJ58" s="335"/>
      <c r="AK58" s="335"/>
      <c r="AL58" s="335"/>
      <c r="AM58" s="335" t="s">
        <v>506</v>
      </c>
      <c r="AN58" s="335"/>
      <c r="AO58" s="335"/>
      <c r="AP58" s="335"/>
      <c r="AQ58" s="267" t="s">
        <v>232</v>
      </c>
      <c r="AR58" s="268"/>
      <c r="AS58" s="268"/>
      <c r="AT58" s="269"/>
      <c r="AU58" s="373" t="s">
        <v>134</v>
      </c>
      <c r="AV58" s="373"/>
      <c r="AW58" s="373"/>
      <c r="AX58" s="374"/>
      <c r="AY58">
        <f>COUNTA($G$60)</f>
        <v>0</v>
      </c>
    </row>
    <row r="59" spans="1:51" ht="18.75" hidden="1" customHeight="1" x14ac:dyDescent="0.2">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2">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2">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2">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2">
      <c r="A63" s="886" t="s">
        <v>377</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c r="AY63">
        <f t="shared" si="7"/>
        <v>0</v>
      </c>
    </row>
    <row r="64" spans="1:51" ht="23.25" hidden="1" customHeight="1" x14ac:dyDescent="0.2">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7"/>
      <c r="AF64" s="897"/>
      <c r="AG64" s="897"/>
      <c r="AH64" s="897"/>
      <c r="AI64" s="897"/>
      <c r="AJ64" s="897"/>
      <c r="AK64" s="897"/>
      <c r="AL64" s="897"/>
      <c r="AM64" s="897"/>
      <c r="AN64" s="897"/>
      <c r="AO64" s="897"/>
      <c r="AP64" s="897"/>
      <c r="AQ64" s="897"/>
      <c r="AR64" s="897"/>
      <c r="AS64" s="897"/>
      <c r="AT64" s="897"/>
      <c r="AU64" s="896"/>
      <c r="AV64" s="896"/>
      <c r="AW64" s="896"/>
      <c r="AX64" s="898"/>
      <c r="AY64">
        <f t="shared" si="7"/>
        <v>0</v>
      </c>
    </row>
    <row r="65" spans="1:51" ht="18.75" hidden="1" customHeight="1" x14ac:dyDescent="0.2">
      <c r="A65" s="849" t="s">
        <v>346</v>
      </c>
      <c r="B65" s="850"/>
      <c r="C65" s="850"/>
      <c r="D65" s="850"/>
      <c r="E65" s="850"/>
      <c r="F65" s="851"/>
      <c r="G65" s="852"/>
      <c r="H65" s="854" t="s">
        <v>146</v>
      </c>
      <c r="I65" s="854"/>
      <c r="J65" s="854"/>
      <c r="K65" s="854"/>
      <c r="L65" s="854"/>
      <c r="M65" s="854"/>
      <c r="N65" s="854"/>
      <c r="O65" s="855"/>
      <c r="P65" s="858" t="s">
        <v>59</v>
      </c>
      <c r="Q65" s="854"/>
      <c r="R65" s="854"/>
      <c r="S65" s="854"/>
      <c r="T65" s="854"/>
      <c r="U65" s="854"/>
      <c r="V65" s="855"/>
      <c r="W65" s="860" t="s">
        <v>341</v>
      </c>
      <c r="X65" s="861"/>
      <c r="Y65" s="864"/>
      <c r="Z65" s="864"/>
      <c r="AA65" s="865"/>
      <c r="AB65" s="858" t="s">
        <v>11</v>
      </c>
      <c r="AC65" s="854"/>
      <c r="AD65" s="855"/>
      <c r="AE65" s="335" t="s">
        <v>387</v>
      </c>
      <c r="AF65" s="335"/>
      <c r="AG65" s="335"/>
      <c r="AH65" s="335"/>
      <c r="AI65" s="335" t="s">
        <v>409</v>
      </c>
      <c r="AJ65" s="335"/>
      <c r="AK65" s="335"/>
      <c r="AL65" s="335"/>
      <c r="AM65" s="335" t="s">
        <v>506</v>
      </c>
      <c r="AN65" s="335"/>
      <c r="AO65" s="335"/>
      <c r="AP65" s="335"/>
      <c r="AQ65" s="215" t="s">
        <v>232</v>
      </c>
      <c r="AR65" s="199"/>
      <c r="AS65" s="199"/>
      <c r="AT65" s="200"/>
      <c r="AU65" s="965" t="s">
        <v>134</v>
      </c>
      <c r="AV65" s="965"/>
      <c r="AW65" s="965"/>
      <c r="AX65" s="966"/>
      <c r="AY65">
        <f>COUNTA($H$67)</f>
        <v>0</v>
      </c>
    </row>
    <row r="66" spans="1:51" ht="18.75" hidden="1" customHeight="1" x14ac:dyDescent="0.2">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35"/>
      <c r="AF66" s="335"/>
      <c r="AG66" s="335"/>
      <c r="AH66" s="335"/>
      <c r="AI66" s="335"/>
      <c r="AJ66" s="335"/>
      <c r="AK66" s="335"/>
      <c r="AL66" s="335"/>
      <c r="AM66" s="335"/>
      <c r="AN66" s="335"/>
      <c r="AO66" s="335"/>
      <c r="AP66" s="335"/>
      <c r="AQ66" s="231"/>
      <c r="AR66" s="178"/>
      <c r="AS66" s="179" t="s">
        <v>233</v>
      </c>
      <c r="AT66" s="202"/>
      <c r="AU66" s="271"/>
      <c r="AV66" s="271"/>
      <c r="AW66" s="856" t="s">
        <v>344</v>
      </c>
      <c r="AX66" s="967"/>
      <c r="AY66">
        <f>$AY$65</f>
        <v>0</v>
      </c>
    </row>
    <row r="67" spans="1:51" ht="23.25" hidden="1" customHeight="1" x14ac:dyDescent="0.2">
      <c r="A67" s="842"/>
      <c r="B67" s="843"/>
      <c r="C67" s="843"/>
      <c r="D67" s="843"/>
      <c r="E67" s="843"/>
      <c r="F67" s="844"/>
      <c r="G67" s="968" t="s">
        <v>234</v>
      </c>
      <c r="H67" s="951"/>
      <c r="I67" s="952"/>
      <c r="J67" s="952"/>
      <c r="K67" s="952"/>
      <c r="L67" s="952"/>
      <c r="M67" s="952"/>
      <c r="N67" s="952"/>
      <c r="O67" s="953"/>
      <c r="P67" s="951"/>
      <c r="Q67" s="952"/>
      <c r="R67" s="952"/>
      <c r="S67" s="952"/>
      <c r="T67" s="952"/>
      <c r="U67" s="952"/>
      <c r="V67" s="953"/>
      <c r="W67" s="957"/>
      <c r="X67" s="958"/>
      <c r="Y67" s="938" t="s">
        <v>12</v>
      </c>
      <c r="Z67" s="938"/>
      <c r="AA67" s="939"/>
      <c r="AB67" s="940" t="s">
        <v>367</v>
      </c>
      <c r="AC67" s="940"/>
      <c r="AD67" s="940"/>
      <c r="AE67" s="363"/>
      <c r="AF67" s="364"/>
      <c r="AG67" s="364"/>
      <c r="AH67" s="364"/>
      <c r="AI67" s="363"/>
      <c r="AJ67" s="364"/>
      <c r="AK67" s="364"/>
      <c r="AL67" s="364"/>
      <c r="AM67" s="363"/>
      <c r="AN67" s="364"/>
      <c r="AO67" s="364"/>
      <c r="AP67" s="364"/>
      <c r="AQ67" s="363"/>
      <c r="AR67" s="364"/>
      <c r="AS67" s="364"/>
      <c r="AT67" s="807"/>
      <c r="AU67" s="364"/>
      <c r="AV67" s="364"/>
      <c r="AW67" s="364"/>
      <c r="AX67" s="365"/>
      <c r="AY67">
        <f t="shared" ref="AY67:AY72" si="8">$AY$65</f>
        <v>0</v>
      </c>
    </row>
    <row r="68" spans="1:51" ht="23.25" hidden="1" customHeight="1" x14ac:dyDescent="0.2">
      <c r="A68" s="842"/>
      <c r="B68" s="843"/>
      <c r="C68" s="843"/>
      <c r="D68" s="843"/>
      <c r="E68" s="843"/>
      <c r="F68" s="844"/>
      <c r="G68" s="928"/>
      <c r="H68" s="954"/>
      <c r="I68" s="955"/>
      <c r="J68" s="955"/>
      <c r="K68" s="955"/>
      <c r="L68" s="955"/>
      <c r="M68" s="955"/>
      <c r="N68" s="955"/>
      <c r="O68" s="956"/>
      <c r="P68" s="954"/>
      <c r="Q68" s="955"/>
      <c r="R68" s="955"/>
      <c r="S68" s="955"/>
      <c r="T68" s="955"/>
      <c r="U68" s="955"/>
      <c r="V68" s="956"/>
      <c r="W68" s="959"/>
      <c r="X68" s="960"/>
      <c r="Y68" s="130" t="s">
        <v>54</v>
      </c>
      <c r="Z68" s="130"/>
      <c r="AA68" s="131"/>
      <c r="AB68" s="963" t="s">
        <v>367</v>
      </c>
      <c r="AC68" s="963"/>
      <c r="AD68" s="963"/>
      <c r="AE68" s="363"/>
      <c r="AF68" s="364"/>
      <c r="AG68" s="364"/>
      <c r="AH68" s="364"/>
      <c r="AI68" s="363"/>
      <c r="AJ68" s="364"/>
      <c r="AK68" s="364"/>
      <c r="AL68" s="364"/>
      <c r="AM68" s="363"/>
      <c r="AN68" s="364"/>
      <c r="AO68" s="364"/>
      <c r="AP68" s="364"/>
      <c r="AQ68" s="363"/>
      <c r="AR68" s="364"/>
      <c r="AS68" s="364"/>
      <c r="AT68" s="807"/>
      <c r="AU68" s="364"/>
      <c r="AV68" s="364"/>
      <c r="AW68" s="364"/>
      <c r="AX68" s="365"/>
      <c r="AY68">
        <f t="shared" si="8"/>
        <v>0</v>
      </c>
    </row>
    <row r="69" spans="1:51" ht="23.25" hidden="1" customHeight="1" x14ac:dyDescent="0.2">
      <c r="A69" s="842"/>
      <c r="B69" s="843"/>
      <c r="C69" s="843"/>
      <c r="D69" s="843"/>
      <c r="E69" s="843"/>
      <c r="F69" s="844"/>
      <c r="G69" s="969"/>
      <c r="H69" s="954"/>
      <c r="I69" s="955"/>
      <c r="J69" s="955"/>
      <c r="K69" s="955"/>
      <c r="L69" s="955"/>
      <c r="M69" s="955"/>
      <c r="N69" s="955"/>
      <c r="O69" s="956"/>
      <c r="P69" s="954"/>
      <c r="Q69" s="955"/>
      <c r="R69" s="955"/>
      <c r="S69" s="955"/>
      <c r="T69" s="955"/>
      <c r="U69" s="955"/>
      <c r="V69" s="956"/>
      <c r="W69" s="961"/>
      <c r="X69" s="962"/>
      <c r="Y69" s="130" t="s">
        <v>13</v>
      </c>
      <c r="Z69" s="130"/>
      <c r="AA69" s="131"/>
      <c r="AB69" s="964" t="s">
        <v>368</v>
      </c>
      <c r="AC69" s="964"/>
      <c r="AD69" s="964"/>
      <c r="AE69" s="371"/>
      <c r="AF69" s="372"/>
      <c r="AG69" s="372"/>
      <c r="AH69" s="372"/>
      <c r="AI69" s="371"/>
      <c r="AJ69" s="372"/>
      <c r="AK69" s="372"/>
      <c r="AL69" s="372"/>
      <c r="AM69" s="371"/>
      <c r="AN69" s="372"/>
      <c r="AO69" s="372"/>
      <c r="AP69" s="372"/>
      <c r="AQ69" s="363"/>
      <c r="AR69" s="364"/>
      <c r="AS69" s="364"/>
      <c r="AT69" s="807"/>
      <c r="AU69" s="364"/>
      <c r="AV69" s="364"/>
      <c r="AW69" s="364"/>
      <c r="AX69" s="365"/>
      <c r="AY69">
        <f t="shared" si="8"/>
        <v>0</v>
      </c>
    </row>
    <row r="70" spans="1:51" ht="23.25" hidden="1" customHeight="1" x14ac:dyDescent="0.2">
      <c r="A70" s="842" t="s">
        <v>351</v>
      </c>
      <c r="B70" s="843"/>
      <c r="C70" s="843"/>
      <c r="D70" s="843"/>
      <c r="E70" s="843"/>
      <c r="F70" s="844"/>
      <c r="G70" s="928" t="s">
        <v>235</v>
      </c>
      <c r="H70" s="929"/>
      <c r="I70" s="929"/>
      <c r="J70" s="929"/>
      <c r="K70" s="929"/>
      <c r="L70" s="929"/>
      <c r="M70" s="929"/>
      <c r="N70" s="929"/>
      <c r="O70" s="929"/>
      <c r="P70" s="929"/>
      <c r="Q70" s="929"/>
      <c r="R70" s="929"/>
      <c r="S70" s="929"/>
      <c r="T70" s="929"/>
      <c r="U70" s="929"/>
      <c r="V70" s="929"/>
      <c r="W70" s="932" t="s">
        <v>366</v>
      </c>
      <c r="X70" s="933"/>
      <c r="Y70" s="938" t="s">
        <v>12</v>
      </c>
      <c r="Z70" s="938"/>
      <c r="AA70" s="939"/>
      <c r="AB70" s="940" t="s">
        <v>367</v>
      </c>
      <c r="AC70" s="940"/>
      <c r="AD70" s="940"/>
      <c r="AE70" s="363"/>
      <c r="AF70" s="364"/>
      <c r="AG70" s="364"/>
      <c r="AH70" s="364"/>
      <c r="AI70" s="363"/>
      <c r="AJ70" s="364"/>
      <c r="AK70" s="364"/>
      <c r="AL70" s="364"/>
      <c r="AM70" s="363"/>
      <c r="AN70" s="364"/>
      <c r="AO70" s="364"/>
      <c r="AP70" s="364"/>
      <c r="AQ70" s="363"/>
      <c r="AR70" s="364"/>
      <c r="AS70" s="364"/>
      <c r="AT70" s="807"/>
      <c r="AU70" s="364"/>
      <c r="AV70" s="364"/>
      <c r="AW70" s="364"/>
      <c r="AX70" s="365"/>
      <c r="AY70">
        <f t="shared" si="8"/>
        <v>0</v>
      </c>
    </row>
    <row r="71" spans="1:51" ht="23.25" hidden="1" customHeight="1" x14ac:dyDescent="0.2">
      <c r="A71" s="842"/>
      <c r="B71" s="843"/>
      <c r="C71" s="843"/>
      <c r="D71" s="843"/>
      <c r="E71" s="843"/>
      <c r="F71" s="844"/>
      <c r="G71" s="928"/>
      <c r="H71" s="930"/>
      <c r="I71" s="930"/>
      <c r="J71" s="930"/>
      <c r="K71" s="930"/>
      <c r="L71" s="930"/>
      <c r="M71" s="930"/>
      <c r="N71" s="930"/>
      <c r="O71" s="930"/>
      <c r="P71" s="930"/>
      <c r="Q71" s="930"/>
      <c r="R71" s="930"/>
      <c r="S71" s="930"/>
      <c r="T71" s="930"/>
      <c r="U71" s="930"/>
      <c r="V71" s="930"/>
      <c r="W71" s="934"/>
      <c r="X71" s="935"/>
      <c r="Y71" s="130" t="s">
        <v>54</v>
      </c>
      <c r="Z71" s="130"/>
      <c r="AA71" s="131"/>
      <c r="AB71" s="963" t="s">
        <v>367</v>
      </c>
      <c r="AC71" s="963"/>
      <c r="AD71" s="963"/>
      <c r="AE71" s="363"/>
      <c r="AF71" s="364"/>
      <c r="AG71" s="364"/>
      <c r="AH71" s="364"/>
      <c r="AI71" s="363"/>
      <c r="AJ71" s="364"/>
      <c r="AK71" s="364"/>
      <c r="AL71" s="364"/>
      <c r="AM71" s="363"/>
      <c r="AN71" s="364"/>
      <c r="AO71" s="364"/>
      <c r="AP71" s="364"/>
      <c r="AQ71" s="363"/>
      <c r="AR71" s="364"/>
      <c r="AS71" s="364"/>
      <c r="AT71" s="807"/>
      <c r="AU71" s="364"/>
      <c r="AV71" s="364"/>
      <c r="AW71" s="364"/>
      <c r="AX71" s="365"/>
      <c r="AY71">
        <f t="shared" si="8"/>
        <v>0</v>
      </c>
    </row>
    <row r="72" spans="1:51" ht="23.25" hidden="1" customHeight="1" x14ac:dyDescent="0.2">
      <c r="A72" s="845"/>
      <c r="B72" s="846"/>
      <c r="C72" s="846"/>
      <c r="D72" s="846"/>
      <c r="E72" s="846"/>
      <c r="F72" s="847"/>
      <c r="G72" s="928"/>
      <c r="H72" s="931"/>
      <c r="I72" s="931"/>
      <c r="J72" s="931"/>
      <c r="K72" s="931"/>
      <c r="L72" s="931"/>
      <c r="M72" s="931"/>
      <c r="N72" s="931"/>
      <c r="O72" s="931"/>
      <c r="P72" s="931"/>
      <c r="Q72" s="931"/>
      <c r="R72" s="931"/>
      <c r="S72" s="931"/>
      <c r="T72" s="931"/>
      <c r="U72" s="931"/>
      <c r="V72" s="931"/>
      <c r="W72" s="936"/>
      <c r="X72" s="937"/>
      <c r="Y72" s="130" t="s">
        <v>13</v>
      </c>
      <c r="Z72" s="130"/>
      <c r="AA72" s="131"/>
      <c r="AB72" s="964" t="s">
        <v>368</v>
      </c>
      <c r="AC72" s="964"/>
      <c r="AD72" s="964"/>
      <c r="AE72" s="371"/>
      <c r="AF72" s="372"/>
      <c r="AG72" s="372"/>
      <c r="AH72" s="372"/>
      <c r="AI72" s="371"/>
      <c r="AJ72" s="372"/>
      <c r="AK72" s="372"/>
      <c r="AL72" s="372"/>
      <c r="AM72" s="371"/>
      <c r="AN72" s="372"/>
      <c r="AO72" s="372"/>
      <c r="AP72" s="927"/>
      <c r="AQ72" s="363"/>
      <c r="AR72" s="364"/>
      <c r="AS72" s="364"/>
      <c r="AT72" s="807"/>
      <c r="AU72" s="364"/>
      <c r="AV72" s="364"/>
      <c r="AW72" s="364"/>
      <c r="AX72" s="365"/>
      <c r="AY72">
        <f t="shared" si="8"/>
        <v>0</v>
      </c>
    </row>
    <row r="73" spans="1:51" ht="18.75" hidden="1" customHeight="1" x14ac:dyDescent="0.2">
      <c r="A73" s="828" t="s">
        <v>346</v>
      </c>
      <c r="B73" s="829"/>
      <c r="C73" s="829"/>
      <c r="D73" s="829"/>
      <c r="E73" s="829"/>
      <c r="F73" s="830"/>
      <c r="G73" s="799"/>
      <c r="H73" s="199" t="s">
        <v>146</v>
      </c>
      <c r="I73" s="199"/>
      <c r="J73" s="199"/>
      <c r="K73" s="199"/>
      <c r="L73" s="199"/>
      <c r="M73" s="199"/>
      <c r="N73" s="199"/>
      <c r="O73" s="200"/>
      <c r="P73" s="215" t="s">
        <v>59</v>
      </c>
      <c r="Q73" s="199"/>
      <c r="R73" s="199"/>
      <c r="S73" s="199"/>
      <c r="T73" s="199"/>
      <c r="U73" s="199"/>
      <c r="V73" s="199"/>
      <c r="W73" s="199"/>
      <c r="X73" s="200"/>
      <c r="Y73" s="801"/>
      <c r="Z73" s="802"/>
      <c r="AA73" s="803"/>
      <c r="AB73" s="215" t="s">
        <v>11</v>
      </c>
      <c r="AC73" s="199"/>
      <c r="AD73" s="200"/>
      <c r="AE73" s="335" t="s">
        <v>387</v>
      </c>
      <c r="AF73" s="335"/>
      <c r="AG73" s="335"/>
      <c r="AH73" s="335"/>
      <c r="AI73" s="335" t="s">
        <v>409</v>
      </c>
      <c r="AJ73" s="335"/>
      <c r="AK73" s="335"/>
      <c r="AL73" s="335"/>
      <c r="AM73" s="335" t="s">
        <v>506</v>
      </c>
      <c r="AN73" s="335"/>
      <c r="AO73" s="335"/>
      <c r="AP73" s="335"/>
      <c r="AQ73" s="215" t="s">
        <v>232</v>
      </c>
      <c r="AR73" s="199"/>
      <c r="AS73" s="199"/>
      <c r="AT73" s="200"/>
      <c r="AU73" s="273" t="s">
        <v>134</v>
      </c>
      <c r="AV73" s="176"/>
      <c r="AW73" s="176"/>
      <c r="AX73" s="177"/>
      <c r="AY73">
        <f>COUNTA($H$75)</f>
        <v>0</v>
      </c>
    </row>
    <row r="74" spans="1:51" ht="18.75" hidden="1" customHeight="1" x14ac:dyDescent="0.2">
      <c r="A74" s="831"/>
      <c r="B74" s="832"/>
      <c r="C74" s="832"/>
      <c r="D74" s="832"/>
      <c r="E74" s="832"/>
      <c r="F74" s="833"/>
      <c r="G74" s="800"/>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2">
      <c r="A75" s="831"/>
      <c r="B75" s="832"/>
      <c r="C75" s="832"/>
      <c r="D75" s="832"/>
      <c r="E75" s="832"/>
      <c r="F75" s="833"/>
      <c r="G75" s="774"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2">
      <c r="A76" s="831"/>
      <c r="B76" s="832"/>
      <c r="C76" s="832"/>
      <c r="D76" s="832"/>
      <c r="E76" s="832"/>
      <c r="F76" s="833"/>
      <c r="G76" s="775"/>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2">
      <c r="A77" s="831"/>
      <c r="B77" s="832"/>
      <c r="C77" s="832"/>
      <c r="D77" s="832"/>
      <c r="E77" s="832"/>
      <c r="F77" s="833"/>
      <c r="G77" s="776"/>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2">
      <c r="A78" s="901" t="s">
        <v>380</v>
      </c>
      <c r="B78" s="902"/>
      <c r="C78" s="902"/>
      <c r="D78" s="902"/>
      <c r="E78" s="899" t="s">
        <v>324</v>
      </c>
      <c r="F78" s="900"/>
      <c r="G78" s="54" t="s">
        <v>235</v>
      </c>
      <c r="H78" s="785"/>
      <c r="I78" s="245"/>
      <c r="J78" s="245"/>
      <c r="K78" s="245"/>
      <c r="L78" s="245"/>
      <c r="M78" s="245"/>
      <c r="N78" s="245"/>
      <c r="O78" s="786"/>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2">
      <c r="A79" s="804" t="s">
        <v>149</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26" t="s">
        <v>340</v>
      </c>
      <c r="AP79" s="127"/>
      <c r="AQ79" s="127"/>
      <c r="AR79" s="76" t="s">
        <v>338</v>
      </c>
      <c r="AS79" s="126"/>
      <c r="AT79" s="127"/>
      <c r="AU79" s="127"/>
      <c r="AV79" s="127"/>
      <c r="AW79" s="127"/>
      <c r="AX79" s="128"/>
      <c r="AY79">
        <f>COUNTIF($AR$79,"☑")</f>
        <v>0</v>
      </c>
    </row>
    <row r="80" spans="1:51" ht="18.75" customHeight="1" x14ac:dyDescent="0.2">
      <c r="A80" s="515" t="s">
        <v>147</v>
      </c>
      <c r="B80" s="837" t="s">
        <v>337</v>
      </c>
      <c r="C80" s="838"/>
      <c r="D80" s="838"/>
      <c r="E80" s="838"/>
      <c r="F80" s="839"/>
      <c r="G80" s="772" t="s">
        <v>139</v>
      </c>
      <c r="H80" s="772"/>
      <c r="I80" s="772"/>
      <c r="J80" s="772"/>
      <c r="K80" s="772"/>
      <c r="L80" s="772"/>
      <c r="M80" s="772"/>
      <c r="N80" s="772"/>
      <c r="O80" s="772"/>
      <c r="P80" s="772"/>
      <c r="Q80" s="772"/>
      <c r="R80" s="772"/>
      <c r="S80" s="772"/>
      <c r="T80" s="772"/>
      <c r="U80" s="772"/>
      <c r="V80" s="772"/>
      <c r="W80" s="772"/>
      <c r="X80" s="772"/>
      <c r="Y80" s="772"/>
      <c r="Z80" s="772"/>
      <c r="AA80" s="773"/>
      <c r="AB80" s="771" t="s">
        <v>697</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73"/>
      <c r="AY80">
        <f>COUNTA($G$82)</f>
        <v>1</v>
      </c>
    </row>
    <row r="81" spans="1:60" ht="22.5" customHeight="1" x14ac:dyDescent="0.2">
      <c r="A81" s="516"/>
      <c r="B81" s="840"/>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2.5" customHeight="1" x14ac:dyDescent="0.2">
      <c r="A82" s="516"/>
      <c r="B82" s="840"/>
      <c r="C82" s="548"/>
      <c r="D82" s="548"/>
      <c r="E82" s="548"/>
      <c r="F82" s="549"/>
      <c r="G82" s="497" t="s">
        <v>723</v>
      </c>
      <c r="H82" s="497"/>
      <c r="I82" s="497"/>
      <c r="J82" s="497"/>
      <c r="K82" s="497"/>
      <c r="L82" s="497"/>
      <c r="M82" s="497"/>
      <c r="N82" s="497"/>
      <c r="O82" s="497"/>
      <c r="P82" s="497"/>
      <c r="Q82" s="497"/>
      <c r="R82" s="497"/>
      <c r="S82" s="497"/>
      <c r="T82" s="497"/>
      <c r="U82" s="497"/>
      <c r="V82" s="497"/>
      <c r="W82" s="497"/>
      <c r="X82" s="497"/>
      <c r="Y82" s="497"/>
      <c r="Z82" s="497"/>
      <c r="AA82" s="748"/>
      <c r="AB82" s="496" t="s">
        <v>743</v>
      </c>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1</v>
      </c>
    </row>
    <row r="83" spans="1:60" ht="22.5" customHeight="1" x14ac:dyDescent="0.2">
      <c r="A83" s="516"/>
      <c r="B83" s="840"/>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1</v>
      </c>
    </row>
    <row r="84" spans="1:60" ht="19.5" customHeight="1" x14ac:dyDescent="0.2">
      <c r="A84" s="516"/>
      <c r="B84" s="841"/>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1</v>
      </c>
    </row>
    <row r="85" spans="1:60" ht="18.75" customHeight="1" x14ac:dyDescent="0.2">
      <c r="A85" s="516"/>
      <c r="B85" s="548" t="s">
        <v>145</v>
      </c>
      <c r="C85" s="548"/>
      <c r="D85" s="548"/>
      <c r="E85" s="548"/>
      <c r="F85" s="549"/>
      <c r="G85" s="787" t="s">
        <v>61</v>
      </c>
      <c r="H85" s="772"/>
      <c r="I85" s="772"/>
      <c r="J85" s="772"/>
      <c r="K85" s="772"/>
      <c r="L85" s="772"/>
      <c r="M85" s="772"/>
      <c r="N85" s="772"/>
      <c r="O85" s="773"/>
      <c r="P85" s="771" t="s">
        <v>63</v>
      </c>
      <c r="Q85" s="772"/>
      <c r="R85" s="772"/>
      <c r="S85" s="772"/>
      <c r="T85" s="772"/>
      <c r="U85" s="772"/>
      <c r="V85" s="772"/>
      <c r="W85" s="772"/>
      <c r="X85" s="773"/>
      <c r="Y85" s="203"/>
      <c r="Z85" s="204"/>
      <c r="AA85" s="205"/>
      <c r="AB85" s="454" t="s">
        <v>11</v>
      </c>
      <c r="AC85" s="455"/>
      <c r="AD85" s="456"/>
      <c r="AE85" s="335" t="s">
        <v>387</v>
      </c>
      <c r="AF85" s="335"/>
      <c r="AG85" s="335"/>
      <c r="AH85" s="335"/>
      <c r="AI85" s="335" t="s">
        <v>409</v>
      </c>
      <c r="AJ85" s="335"/>
      <c r="AK85" s="335"/>
      <c r="AL85" s="335"/>
      <c r="AM85" s="335" t="s">
        <v>506</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2">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t="s">
        <v>717</v>
      </c>
      <c r="AR86" s="271"/>
      <c r="AS86" s="179" t="s">
        <v>233</v>
      </c>
      <c r="AT86" s="202"/>
      <c r="AU86" s="271">
        <v>4</v>
      </c>
      <c r="AV86" s="271"/>
      <c r="AW86" s="375" t="s">
        <v>179</v>
      </c>
      <c r="AX86" s="376"/>
      <c r="AY86">
        <f t="shared" si="10"/>
        <v>1</v>
      </c>
      <c r="AZ86" s="10"/>
      <c r="BA86" s="10"/>
      <c r="BB86" s="10"/>
      <c r="BC86" s="10"/>
      <c r="BD86" s="10"/>
      <c r="BE86" s="10"/>
      <c r="BF86" s="10"/>
      <c r="BG86" s="10"/>
      <c r="BH86" s="10"/>
    </row>
    <row r="87" spans="1:60" ht="36.75" customHeight="1" x14ac:dyDescent="0.2">
      <c r="A87" s="516"/>
      <c r="B87" s="548"/>
      <c r="C87" s="548"/>
      <c r="D87" s="548"/>
      <c r="E87" s="548"/>
      <c r="F87" s="549"/>
      <c r="G87" s="232" t="s">
        <v>724</v>
      </c>
      <c r="H87" s="191"/>
      <c r="I87" s="191"/>
      <c r="J87" s="191"/>
      <c r="K87" s="191"/>
      <c r="L87" s="191"/>
      <c r="M87" s="191"/>
      <c r="N87" s="191"/>
      <c r="O87" s="233"/>
      <c r="P87" s="191" t="s">
        <v>744</v>
      </c>
      <c r="Q87" s="792"/>
      <c r="R87" s="792"/>
      <c r="S87" s="792"/>
      <c r="T87" s="792"/>
      <c r="U87" s="792"/>
      <c r="V87" s="792"/>
      <c r="W87" s="792"/>
      <c r="X87" s="793"/>
      <c r="Y87" s="751" t="s">
        <v>62</v>
      </c>
      <c r="Z87" s="752"/>
      <c r="AA87" s="753"/>
      <c r="AB87" s="547" t="s">
        <v>725</v>
      </c>
      <c r="AC87" s="547"/>
      <c r="AD87" s="547"/>
      <c r="AE87" s="363">
        <v>10.6</v>
      </c>
      <c r="AF87" s="364"/>
      <c r="AG87" s="364"/>
      <c r="AH87" s="364"/>
      <c r="AI87" s="363">
        <v>41.8</v>
      </c>
      <c r="AJ87" s="364"/>
      <c r="AK87" s="364"/>
      <c r="AL87" s="364"/>
      <c r="AM87" s="363">
        <v>31.4</v>
      </c>
      <c r="AN87" s="364"/>
      <c r="AO87" s="364"/>
      <c r="AP87" s="364"/>
      <c r="AQ87" s="166" t="s">
        <v>717</v>
      </c>
      <c r="AR87" s="167"/>
      <c r="AS87" s="167"/>
      <c r="AT87" s="168"/>
      <c r="AU87" s="364" t="s">
        <v>717</v>
      </c>
      <c r="AV87" s="364"/>
      <c r="AW87" s="364"/>
      <c r="AX87" s="365"/>
      <c r="AY87">
        <f t="shared" si="10"/>
        <v>1</v>
      </c>
    </row>
    <row r="88" spans="1:60" ht="36.75" customHeight="1" x14ac:dyDescent="0.2">
      <c r="A88" s="516"/>
      <c r="B88" s="548"/>
      <c r="C88" s="548"/>
      <c r="D88" s="548"/>
      <c r="E88" s="548"/>
      <c r="F88" s="549"/>
      <c r="G88" s="234"/>
      <c r="H88" s="235"/>
      <c r="I88" s="235"/>
      <c r="J88" s="235"/>
      <c r="K88" s="235"/>
      <c r="L88" s="235"/>
      <c r="M88" s="235"/>
      <c r="N88" s="235"/>
      <c r="O88" s="236"/>
      <c r="P88" s="794"/>
      <c r="Q88" s="794"/>
      <c r="R88" s="794"/>
      <c r="S88" s="794"/>
      <c r="T88" s="794"/>
      <c r="U88" s="794"/>
      <c r="V88" s="794"/>
      <c r="W88" s="794"/>
      <c r="X88" s="795"/>
      <c r="Y88" s="730" t="s">
        <v>54</v>
      </c>
      <c r="Z88" s="731"/>
      <c r="AA88" s="732"/>
      <c r="AB88" s="518" t="s">
        <v>725</v>
      </c>
      <c r="AC88" s="518"/>
      <c r="AD88" s="518"/>
      <c r="AE88" s="363">
        <v>7.2</v>
      </c>
      <c r="AF88" s="364"/>
      <c r="AG88" s="364"/>
      <c r="AH88" s="364"/>
      <c r="AI88" s="363">
        <v>10.6</v>
      </c>
      <c r="AJ88" s="364"/>
      <c r="AK88" s="364"/>
      <c r="AL88" s="364"/>
      <c r="AM88" s="363">
        <v>41.8</v>
      </c>
      <c r="AN88" s="364"/>
      <c r="AO88" s="364"/>
      <c r="AP88" s="364"/>
      <c r="AQ88" s="166" t="s">
        <v>717</v>
      </c>
      <c r="AR88" s="167"/>
      <c r="AS88" s="167"/>
      <c r="AT88" s="168"/>
      <c r="AU88" s="364">
        <v>31.4</v>
      </c>
      <c r="AV88" s="364"/>
      <c r="AW88" s="364"/>
      <c r="AX88" s="365"/>
      <c r="AY88">
        <f t="shared" si="10"/>
        <v>1</v>
      </c>
      <c r="AZ88" s="10"/>
      <c r="BA88" s="10"/>
      <c r="BB88" s="10"/>
      <c r="BC88" s="10"/>
    </row>
    <row r="89" spans="1:60" ht="36.75" customHeight="1" thickBot="1" x14ac:dyDescent="0.2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6"/>
      <c r="Y89" s="730" t="s">
        <v>13</v>
      </c>
      <c r="Z89" s="731"/>
      <c r="AA89" s="732"/>
      <c r="AB89" s="457" t="s">
        <v>14</v>
      </c>
      <c r="AC89" s="457"/>
      <c r="AD89" s="457"/>
      <c r="AE89" s="371">
        <v>147.19999999999999</v>
      </c>
      <c r="AF89" s="372"/>
      <c r="AG89" s="372"/>
      <c r="AH89" s="372"/>
      <c r="AI89" s="371">
        <v>394.3</v>
      </c>
      <c r="AJ89" s="372"/>
      <c r="AK89" s="372"/>
      <c r="AL89" s="372"/>
      <c r="AM89" s="371">
        <v>75.099999999999994</v>
      </c>
      <c r="AN89" s="372"/>
      <c r="AO89" s="372"/>
      <c r="AP89" s="372"/>
      <c r="AQ89" s="166" t="s">
        <v>717</v>
      </c>
      <c r="AR89" s="167"/>
      <c r="AS89" s="167"/>
      <c r="AT89" s="168"/>
      <c r="AU89" s="364" t="s">
        <v>717</v>
      </c>
      <c r="AV89" s="364"/>
      <c r="AW89" s="364"/>
      <c r="AX89" s="365"/>
      <c r="AY89">
        <f t="shared" si="10"/>
        <v>1</v>
      </c>
      <c r="AZ89" s="10"/>
      <c r="BA89" s="10"/>
      <c r="BB89" s="10"/>
      <c r="BC89" s="10"/>
      <c r="BD89" s="10"/>
      <c r="BE89" s="10"/>
      <c r="BF89" s="10"/>
      <c r="BG89" s="10"/>
      <c r="BH89" s="10"/>
    </row>
    <row r="90" spans="1:60" ht="18.75" hidden="1" customHeight="1" x14ac:dyDescent="0.2">
      <c r="A90" s="516"/>
      <c r="B90" s="548" t="s">
        <v>145</v>
      </c>
      <c r="C90" s="548"/>
      <c r="D90" s="548"/>
      <c r="E90" s="548"/>
      <c r="F90" s="549"/>
      <c r="G90" s="787" t="s">
        <v>61</v>
      </c>
      <c r="H90" s="772"/>
      <c r="I90" s="772"/>
      <c r="J90" s="772"/>
      <c r="K90" s="772"/>
      <c r="L90" s="772"/>
      <c r="M90" s="772"/>
      <c r="N90" s="772"/>
      <c r="O90" s="773"/>
      <c r="P90" s="771" t="s">
        <v>63</v>
      </c>
      <c r="Q90" s="772"/>
      <c r="R90" s="772"/>
      <c r="S90" s="772"/>
      <c r="T90" s="772"/>
      <c r="U90" s="772"/>
      <c r="V90" s="772"/>
      <c r="W90" s="772"/>
      <c r="X90" s="773"/>
      <c r="Y90" s="203"/>
      <c r="Z90" s="204"/>
      <c r="AA90" s="205"/>
      <c r="AB90" s="454" t="s">
        <v>11</v>
      </c>
      <c r="AC90" s="455"/>
      <c r="AD90" s="456"/>
      <c r="AE90" s="335" t="s">
        <v>387</v>
      </c>
      <c r="AF90" s="335"/>
      <c r="AG90" s="335"/>
      <c r="AH90" s="335"/>
      <c r="AI90" s="335" t="s">
        <v>409</v>
      </c>
      <c r="AJ90" s="335"/>
      <c r="AK90" s="335"/>
      <c r="AL90" s="335"/>
      <c r="AM90" s="335" t="s">
        <v>506</v>
      </c>
      <c r="AN90" s="335"/>
      <c r="AO90" s="335"/>
      <c r="AP90" s="335"/>
      <c r="AQ90" s="215" t="s">
        <v>232</v>
      </c>
      <c r="AR90" s="199"/>
      <c r="AS90" s="199"/>
      <c r="AT90" s="200"/>
      <c r="AU90" s="369" t="s">
        <v>134</v>
      </c>
      <c r="AV90" s="369"/>
      <c r="AW90" s="369"/>
      <c r="AX90" s="370"/>
      <c r="AY90">
        <f>COUNTA($G$92)</f>
        <v>0</v>
      </c>
    </row>
    <row r="91" spans="1:60" ht="18.75" hidden="1" customHeight="1" x14ac:dyDescent="0.2">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2">
      <c r="A92" s="516"/>
      <c r="B92" s="548"/>
      <c r="C92" s="548"/>
      <c r="D92" s="548"/>
      <c r="E92" s="548"/>
      <c r="F92" s="549"/>
      <c r="G92" s="232"/>
      <c r="H92" s="191"/>
      <c r="I92" s="191"/>
      <c r="J92" s="191"/>
      <c r="K92" s="191"/>
      <c r="L92" s="191"/>
      <c r="M92" s="191"/>
      <c r="N92" s="191"/>
      <c r="O92" s="233"/>
      <c r="P92" s="191"/>
      <c r="Q92" s="792"/>
      <c r="R92" s="792"/>
      <c r="S92" s="792"/>
      <c r="T92" s="792"/>
      <c r="U92" s="792"/>
      <c r="V92" s="792"/>
      <c r="W92" s="792"/>
      <c r="X92" s="793"/>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2">
      <c r="A93" s="516"/>
      <c r="B93" s="548"/>
      <c r="C93" s="548"/>
      <c r="D93" s="548"/>
      <c r="E93" s="548"/>
      <c r="F93" s="549"/>
      <c r="G93" s="234"/>
      <c r="H93" s="235"/>
      <c r="I93" s="235"/>
      <c r="J93" s="235"/>
      <c r="K93" s="235"/>
      <c r="L93" s="235"/>
      <c r="M93" s="235"/>
      <c r="N93" s="235"/>
      <c r="O93" s="236"/>
      <c r="P93" s="794"/>
      <c r="Q93" s="794"/>
      <c r="R93" s="794"/>
      <c r="S93" s="794"/>
      <c r="T93" s="794"/>
      <c r="U93" s="794"/>
      <c r="V93" s="794"/>
      <c r="W93" s="794"/>
      <c r="X93" s="795"/>
      <c r="Y93" s="730" t="s">
        <v>54</v>
      </c>
      <c r="Z93" s="731"/>
      <c r="AA93" s="732"/>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2">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6"/>
      <c r="Y94" s="730" t="s">
        <v>13</v>
      </c>
      <c r="Z94" s="731"/>
      <c r="AA94" s="732"/>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2">
      <c r="A95" s="516"/>
      <c r="B95" s="548" t="s">
        <v>145</v>
      </c>
      <c r="C95" s="548"/>
      <c r="D95" s="548"/>
      <c r="E95" s="548"/>
      <c r="F95" s="549"/>
      <c r="G95" s="787" t="s">
        <v>61</v>
      </c>
      <c r="H95" s="772"/>
      <c r="I95" s="772"/>
      <c r="J95" s="772"/>
      <c r="K95" s="772"/>
      <c r="L95" s="772"/>
      <c r="M95" s="772"/>
      <c r="N95" s="772"/>
      <c r="O95" s="773"/>
      <c r="P95" s="771" t="s">
        <v>63</v>
      </c>
      <c r="Q95" s="772"/>
      <c r="R95" s="772"/>
      <c r="S95" s="772"/>
      <c r="T95" s="772"/>
      <c r="U95" s="772"/>
      <c r="V95" s="772"/>
      <c r="W95" s="772"/>
      <c r="X95" s="773"/>
      <c r="Y95" s="203"/>
      <c r="Z95" s="204"/>
      <c r="AA95" s="205"/>
      <c r="AB95" s="454" t="s">
        <v>11</v>
      </c>
      <c r="AC95" s="455"/>
      <c r="AD95" s="456"/>
      <c r="AE95" s="335" t="s">
        <v>387</v>
      </c>
      <c r="AF95" s="335"/>
      <c r="AG95" s="335"/>
      <c r="AH95" s="335"/>
      <c r="AI95" s="335" t="s">
        <v>409</v>
      </c>
      <c r="AJ95" s="335"/>
      <c r="AK95" s="335"/>
      <c r="AL95" s="335"/>
      <c r="AM95" s="335" t="s">
        <v>506</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2">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2">
      <c r="A97" s="516"/>
      <c r="B97" s="548"/>
      <c r="C97" s="548"/>
      <c r="D97" s="548"/>
      <c r="E97" s="548"/>
      <c r="F97" s="549"/>
      <c r="G97" s="232"/>
      <c r="H97" s="191"/>
      <c r="I97" s="191"/>
      <c r="J97" s="191"/>
      <c r="K97" s="191"/>
      <c r="L97" s="191"/>
      <c r="M97" s="191"/>
      <c r="N97" s="191"/>
      <c r="O97" s="233"/>
      <c r="P97" s="191"/>
      <c r="Q97" s="792"/>
      <c r="R97" s="792"/>
      <c r="S97" s="792"/>
      <c r="T97" s="792"/>
      <c r="U97" s="792"/>
      <c r="V97" s="792"/>
      <c r="W97" s="792"/>
      <c r="X97" s="793"/>
      <c r="Y97" s="751" t="s">
        <v>62</v>
      </c>
      <c r="Z97" s="752"/>
      <c r="AA97" s="753"/>
      <c r="AB97" s="403"/>
      <c r="AC97" s="404"/>
      <c r="AD97" s="405"/>
      <c r="AE97" s="363"/>
      <c r="AF97" s="364"/>
      <c r="AG97" s="364"/>
      <c r="AH97" s="807"/>
      <c r="AI97" s="363"/>
      <c r="AJ97" s="364"/>
      <c r="AK97" s="364"/>
      <c r="AL97" s="807"/>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2">
      <c r="A98" s="516"/>
      <c r="B98" s="548"/>
      <c r="C98" s="548"/>
      <c r="D98" s="548"/>
      <c r="E98" s="548"/>
      <c r="F98" s="549"/>
      <c r="G98" s="234"/>
      <c r="H98" s="235"/>
      <c r="I98" s="235"/>
      <c r="J98" s="235"/>
      <c r="K98" s="235"/>
      <c r="L98" s="235"/>
      <c r="M98" s="235"/>
      <c r="N98" s="235"/>
      <c r="O98" s="236"/>
      <c r="P98" s="794"/>
      <c r="Q98" s="794"/>
      <c r="R98" s="794"/>
      <c r="S98" s="794"/>
      <c r="T98" s="794"/>
      <c r="U98" s="794"/>
      <c r="V98" s="794"/>
      <c r="W98" s="794"/>
      <c r="X98" s="795"/>
      <c r="Y98" s="730" t="s">
        <v>54</v>
      </c>
      <c r="Z98" s="731"/>
      <c r="AA98" s="732"/>
      <c r="AB98" s="300"/>
      <c r="AC98" s="301"/>
      <c r="AD98" s="302"/>
      <c r="AE98" s="363"/>
      <c r="AF98" s="364"/>
      <c r="AG98" s="364"/>
      <c r="AH98" s="807"/>
      <c r="AI98" s="363"/>
      <c r="AJ98" s="364"/>
      <c r="AK98" s="364"/>
      <c r="AL98" s="807"/>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5">
      <c r="A99" s="517"/>
      <c r="B99" s="871"/>
      <c r="C99" s="871"/>
      <c r="D99" s="871"/>
      <c r="E99" s="871"/>
      <c r="F99" s="872"/>
      <c r="G99" s="797"/>
      <c r="H99" s="248"/>
      <c r="I99" s="248"/>
      <c r="J99" s="248"/>
      <c r="K99" s="248"/>
      <c r="L99" s="248"/>
      <c r="M99" s="248"/>
      <c r="N99" s="248"/>
      <c r="O99" s="798"/>
      <c r="P99" s="834"/>
      <c r="Q99" s="834"/>
      <c r="R99" s="834"/>
      <c r="S99" s="834"/>
      <c r="T99" s="834"/>
      <c r="U99" s="834"/>
      <c r="V99" s="834"/>
      <c r="W99" s="834"/>
      <c r="X99" s="835"/>
      <c r="Y99" s="476" t="s">
        <v>13</v>
      </c>
      <c r="Z99" s="477"/>
      <c r="AA99" s="478"/>
      <c r="AB99" s="458" t="s">
        <v>14</v>
      </c>
      <c r="AC99" s="459"/>
      <c r="AD99" s="460"/>
      <c r="AE99" s="808"/>
      <c r="AF99" s="809"/>
      <c r="AG99" s="809"/>
      <c r="AH99" s="836"/>
      <c r="AI99" s="808"/>
      <c r="AJ99" s="809"/>
      <c r="AK99" s="809"/>
      <c r="AL99" s="836"/>
      <c r="AM99" s="808"/>
      <c r="AN99" s="809"/>
      <c r="AO99" s="809"/>
      <c r="AP99" s="809"/>
      <c r="AQ99" s="810"/>
      <c r="AR99" s="811"/>
      <c r="AS99" s="811"/>
      <c r="AT99" s="812"/>
      <c r="AU99" s="809"/>
      <c r="AV99" s="809"/>
      <c r="AW99" s="809"/>
      <c r="AX99" s="813"/>
      <c r="AY99">
        <f t="shared" si="12"/>
        <v>0</v>
      </c>
    </row>
    <row r="100" spans="1:60" ht="31.5" customHeight="1" x14ac:dyDescent="0.2">
      <c r="A100" s="823" t="s">
        <v>347</v>
      </c>
      <c r="B100" s="824"/>
      <c r="C100" s="824"/>
      <c r="D100" s="824"/>
      <c r="E100" s="824"/>
      <c r="F100" s="825"/>
      <c r="G100" s="826" t="s">
        <v>60</v>
      </c>
      <c r="H100" s="826"/>
      <c r="I100" s="826"/>
      <c r="J100" s="826"/>
      <c r="K100" s="826"/>
      <c r="L100" s="826"/>
      <c r="M100" s="826"/>
      <c r="N100" s="826"/>
      <c r="O100" s="826"/>
      <c r="P100" s="826"/>
      <c r="Q100" s="826"/>
      <c r="R100" s="826"/>
      <c r="S100" s="826"/>
      <c r="T100" s="826"/>
      <c r="U100" s="826"/>
      <c r="V100" s="826"/>
      <c r="W100" s="826"/>
      <c r="X100" s="827"/>
      <c r="Y100" s="461"/>
      <c r="Z100" s="462"/>
      <c r="AA100" s="463"/>
      <c r="AB100" s="848" t="s">
        <v>11</v>
      </c>
      <c r="AC100" s="848"/>
      <c r="AD100" s="848"/>
      <c r="AE100" s="814" t="s">
        <v>387</v>
      </c>
      <c r="AF100" s="815"/>
      <c r="AG100" s="815"/>
      <c r="AH100" s="816"/>
      <c r="AI100" s="814" t="s">
        <v>409</v>
      </c>
      <c r="AJ100" s="815"/>
      <c r="AK100" s="815"/>
      <c r="AL100" s="816"/>
      <c r="AM100" s="814" t="s">
        <v>506</v>
      </c>
      <c r="AN100" s="815"/>
      <c r="AO100" s="815"/>
      <c r="AP100" s="816"/>
      <c r="AQ100" s="915" t="s">
        <v>414</v>
      </c>
      <c r="AR100" s="916"/>
      <c r="AS100" s="916"/>
      <c r="AT100" s="917"/>
      <c r="AU100" s="915" t="s">
        <v>538</v>
      </c>
      <c r="AV100" s="916"/>
      <c r="AW100" s="916"/>
      <c r="AX100" s="918"/>
    </row>
    <row r="101" spans="1:60" ht="23.25" customHeight="1" x14ac:dyDescent="0.2">
      <c r="A101" s="487"/>
      <c r="B101" s="488"/>
      <c r="C101" s="488"/>
      <c r="D101" s="488"/>
      <c r="E101" s="488"/>
      <c r="F101" s="489"/>
      <c r="G101" s="191" t="s">
        <v>726</v>
      </c>
      <c r="H101" s="191"/>
      <c r="I101" s="191"/>
      <c r="J101" s="191"/>
      <c r="K101" s="191"/>
      <c r="L101" s="191"/>
      <c r="M101" s="191"/>
      <c r="N101" s="191"/>
      <c r="O101" s="191"/>
      <c r="P101" s="191"/>
      <c r="Q101" s="191"/>
      <c r="R101" s="191"/>
      <c r="S101" s="191"/>
      <c r="T101" s="191"/>
      <c r="U101" s="191"/>
      <c r="V101" s="191"/>
      <c r="W101" s="191"/>
      <c r="X101" s="233"/>
      <c r="Y101" s="806" t="s">
        <v>55</v>
      </c>
      <c r="Z101" s="716"/>
      <c r="AA101" s="717"/>
      <c r="AB101" s="547" t="s">
        <v>727</v>
      </c>
      <c r="AC101" s="547"/>
      <c r="AD101" s="547"/>
      <c r="AE101" s="358">
        <v>2</v>
      </c>
      <c r="AF101" s="358"/>
      <c r="AG101" s="358"/>
      <c r="AH101" s="358"/>
      <c r="AI101" s="358">
        <v>1</v>
      </c>
      <c r="AJ101" s="358"/>
      <c r="AK101" s="358"/>
      <c r="AL101" s="358"/>
      <c r="AM101" s="358">
        <v>2</v>
      </c>
      <c r="AN101" s="358"/>
      <c r="AO101" s="358"/>
      <c r="AP101" s="358"/>
      <c r="AQ101" s="358" t="s">
        <v>745</v>
      </c>
      <c r="AR101" s="358"/>
      <c r="AS101" s="358"/>
      <c r="AT101" s="358"/>
      <c r="AU101" s="363" t="s">
        <v>745</v>
      </c>
      <c r="AV101" s="364"/>
      <c r="AW101" s="364"/>
      <c r="AX101" s="365"/>
    </row>
    <row r="102" spans="1:60" ht="23.25" customHeight="1" x14ac:dyDescent="0.2">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727</v>
      </c>
      <c r="AC102" s="547"/>
      <c r="AD102" s="547"/>
      <c r="AE102" s="358">
        <v>2</v>
      </c>
      <c r="AF102" s="358"/>
      <c r="AG102" s="358"/>
      <c r="AH102" s="358"/>
      <c r="AI102" s="358">
        <v>2</v>
      </c>
      <c r="AJ102" s="358"/>
      <c r="AK102" s="358"/>
      <c r="AL102" s="358"/>
      <c r="AM102" s="358">
        <v>2</v>
      </c>
      <c r="AN102" s="358"/>
      <c r="AO102" s="358"/>
      <c r="AP102" s="358"/>
      <c r="AQ102" s="358">
        <v>2</v>
      </c>
      <c r="AR102" s="358"/>
      <c r="AS102" s="358"/>
      <c r="AT102" s="358"/>
      <c r="AU102" s="371">
        <v>2</v>
      </c>
      <c r="AV102" s="372"/>
      <c r="AW102" s="372"/>
      <c r="AX102" s="919"/>
    </row>
    <row r="103" spans="1:60" ht="31.5" hidden="1" customHeight="1" x14ac:dyDescent="0.2">
      <c r="A103" s="484" t="s">
        <v>347</v>
      </c>
      <c r="B103" s="485"/>
      <c r="C103" s="485"/>
      <c r="D103" s="485"/>
      <c r="E103" s="485"/>
      <c r="F103" s="486"/>
      <c r="G103" s="731" t="s">
        <v>60</v>
      </c>
      <c r="H103" s="731"/>
      <c r="I103" s="731"/>
      <c r="J103" s="731"/>
      <c r="K103" s="731"/>
      <c r="L103" s="731"/>
      <c r="M103" s="731"/>
      <c r="N103" s="731"/>
      <c r="O103" s="731"/>
      <c r="P103" s="731"/>
      <c r="Q103" s="731"/>
      <c r="R103" s="731"/>
      <c r="S103" s="731"/>
      <c r="T103" s="731"/>
      <c r="U103" s="731"/>
      <c r="V103" s="731"/>
      <c r="W103" s="731"/>
      <c r="X103" s="732"/>
      <c r="Y103" s="464"/>
      <c r="Z103" s="465"/>
      <c r="AA103" s="466"/>
      <c r="AB103" s="303" t="s">
        <v>11</v>
      </c>
      <c r="AC103" s="298"/>
      <c r="AD103" s="299"/>
      <c r="AE103" s="335" t="s">
        <v>387</v>
      </c>
      <c r="AF103" s="335"/>
      <c r="AG103" s="335"/>
      <c r="AH103" s="335"/>
      <c r="AI103" s="335" t="s">
        <v>409</v>
      </c>
      <c r="AJ103" s="335"/>
      <c r="AK103" s="335"/>
      <c r="AL103" s="335"/>
      <c r="AM103" s="335" t="s">
        <v>506</v>
      </c>
      <c r="AN103" s="335"/>
      <c r="AO103" s="335"/>
      <c r="AP103" s="335"/>
      <c r="AQ103" s="360" t="s">
        <v>414</v>
      </c>
      <c r="AR103" s="361"/>
      <c r="AS103" s="361"/>
      <c r="AT103" s="361"/>
      <c r="AU103" s="360" t="s">
        <v>538</v>
      </c>
      <c r="AV103" s="361"/>
      <c r="AW103" s="361"/>
      <c r="AX103" s="362"/>
      <c r="AY103">
        <f>COUNTA($G$104)</f>
        <v>0</v>
      </c>
    </row>
    <row r="104" spans="1:60" ht="23.25" hidden="1" customHeight="1" x14ac:dyDescent="0.2">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2">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2">
      <c r="A106" s="484" t="s">
        <v>347</v>
      </c>
      <c r="B106" s="485"/>
      <c r="C106" s="485"/>
      <c r="D106" s="485"/>
      <c r="E106" s="485"/>
      <c r="F106" s="486"/>
      <c r="G106" s="731" t="s">
        <v>60</v>
      </c>
      <c r="H106" s="731"/>
      <c r="I106" s="731"/>
      <c r="J106" s="731"/>
      <c r="K106" s="731"/>
      <c r="L106" s="731"/>
      <c r="M106" s="731"/>
      <c r="N106" s="731"/>
      <c r="O106" s="731"/>
      <c r="P106" s="731"/>
      <c r="Q106" s="731"/>
      <c r="R106" s="731"/>
      <c r="S106" s="731"/>
      <c r="T106" s="731"/>
      <c r="U106" s="731"/>
      <c r="V106" s="731"/>
      <c r="W106" s="731"/>
      <c r="X106" s="732"/>
      <c r="Y106" s="464"/>
      <c r="Z106" s="465"/>
      <c r="AA106" s="466"/>
      <c r="AB106" s="303" t="s">
        <v>11</v>
      </c>
      <c r="AC106" s="298"/>
      <c r="AD106" s="299"/>
      <c r="AE106" s="335" t="s">
        <v>387</v>
      </c>
      <c r="AF106" s="335"/>
      <c r="AG106" s="335"/>
      <c r="AH106" s="335"/>
      <c r="AI106" s="335" t="s">
        <v>409</v>
      </c>
      <c r="AJ106" s="335"/>
      <c r="AK106" s="335"/>
      <c r="AL106" s="335"/>
      <c r="AM106" s="335" t="s">
        <v>506</v>
      </c>
      <c r="AN106" s="335"/>
      <c r="AO106" s="335"/>
      <c r="AP106" s="335"/>
      <c r="AQ106" s="360" t="s">
        <v>414</v>
      </c>
      <c r="AR106" s="361"/>
      <c r="AS106" s="361"/>
      <c r="AT106" s="361"/>
      <c r="AU106" s="360" t="s">
        <v>538</v>
      </c>
      <c r="AV106" s="361"/>
      <c r="AW106" s="361"/>
      <c r="AX106" s="362"/>
      <c r="AY106">
        <f>COUNTA($G$107)</f>
        <v>0</v>
      </c>
    </row>
    <row r="107" spans="1:60" ht="23.25" hidden="1" customHeight="1" x14ac:dyDescent="0.2">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2">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2">
      <c r="A109" s="484" t="s">
        <v>347</v>
      </c>
      <c r="B109" s="485"/>
      <c r="C109" s="485"/>
      <c r="D109" s="485"/>
      <c r="E109" s="485"/>
      <c r="F109" s="486"/>
      <c r="G109" s="731" t="s">
        <v>60</v>
      </c>
      <c r="H109" s="731"/>
      <c r="I109" s="731"/>
      <c r="J109" s="731"/>
      <c r="K109" s="731"/>
      <c r="L109" s="731"/>
      <c r="M109" s="731"/>
      <c r="N109" s="731"/>
      <c r="O109" s="731"/>
      <c r="P109" s="731"/>
      <c r="Q109" s="731"/>
      <c r="R109" s="731"/>
      <c r="S109" s="731"/>
      <c r="T109" s="731"/>
      <c r="U109" s="731"/>
      <c r="V109" s="731"/>
      <c r="W109" s="731"/>
      <c r="X109" s="732"/>
      <c r="Y109" s="464"/>
      <c r="Z109" s="465"/>
      <c r="AA109" s="466"/>
      <c r="AB109" s="303" t="s">
        <v>11</v>
      </c>
      <c r="AC109" s="298"/>
      <c r="AD109" s="299"/>
      <c r="AE109" s="335" t="s">
        <v>387</v>
      </c>
      <c r="AF109" s="335"/>
      <c r="AG109" s="335"/>
      <c r="AH109" s="335"/>
      <c r="AI109" s="335" t="s">
        <v>409</v>
      </c>
      <c r="AJ109" s="335"/>
      <c r="AK109" s="335"/>
      <c r="AL109" s="335"/>
      <c r="AM109" s="335" t="s">
        <v>506</v>
      </c>
      <c r="AN109" s="335"/>
      <c r="AO109" s="335"/>
      <c r="AP109" s="335"/>
      <c r="AQ109" s="360" t="s">
        <v>414</v>
      </c>
      <c r="AR109" s="361"/>
      <c r="AS109" s="361"/>
      <c r="AT109" s="361"/>
      <c r="AU109" s="360" t="s">
        <v>538</v>
      </c>
      <c r="AV109" s="361"/>
      <c r="AW109" s="361"/>
      <c r="AX109" s="362"/>
      <c r="AY109">
        <f>COUNTA($G$110)</f>
        <v>0</v>
      </c>
    </row>
    <row r="110" spans="1:60" ht="23.25" hidden="1" customHeight="1" x14ac:dyDescent="0.2">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2">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2">
      <c r="A112" s="484" t="s">
        <v>347</v>
      </c>
      <c r="B112" s="485"/>
      <c r="C112" s="485"/>
      <c r="D112" s="485"/>
      <c r="E112" s="485"/>
      <c r="F112" s="486"/>
      <c r="G112" s="731" t="s">
        <v>60</v>
      </c>
      <c r="H112" s="731"/>
      <c r="I112" s="731"/>
      <c r="J112" s="731"/>
      <c r="K112" s="731"/>
      <c r="L112" s="731"/>
      <c r="M112" s="731"/>
      <c r="N112" s="731"/>
      <c r="O112" s="731"/>
      <c r="P112" s="731"/>
      <c r="Q112" s="731"/>
      <c r="R112" s="731"/>
      <c r="S112" s="731"/>
      <c r="T112" s="731"/>
      <c r="U112" s="731"/>
      <c r="V112" s="731"/>
      <c r="W112" s="731"/>
      <c r="X112" s="732"/>
      <c r="Y112" s="464"/>
      <c r="Z112" s="465"/>
      <c r="AA112" s="466"/>
      <c r="AB112" s="303" t="s">
        <v>11</v>
      </c>
      <c r="AC112" s="298"/>
      <c r="AD112" s="299"/>
      <c r="AE112" s="335" t="s">
        <v>387</v>
      </c>
      <c r="AF112" s="335"/>
      <c r="AG112" s="335"/>
      <c r="AH112" s="335"/>
      <c r="AI112" s="335" t="s">
        <v>409</v>
      </c>
      <c r="AJ112" s="335"/>
      <c r="AK112" s="335"/>
      <c r="AL112" s="335"/>
      <c r="AM112" s="335" t="s">
        <v>506</v>
      </c>
      <c r="AN112" s="335"/>
      <c r="AO112" s="335"/>
      <c r="AP112" s="335"/>
      <c r="AQ112" s="360" t="s">
        <v>414</v>
      </c>
      <c r="AR112" s="361"/>
      <c r="AS112" s="361"/>
      <c r="AT112" s="361"/>
      <c r="AU112" s="360" t="s">
        <v>538</v>
      </c>
      <c r="AV112" s="361"/>
      <c r="AW112" s="361"/>
      <c r="AX112" s="362"/>
      <c r="AY112">
        <f>COUNTA($G$113)</f>
        <v>0</v>
      </c>
    </row>
    <row r="113" spans="1:51" ht="23.25" hidden="1" customHeight="1" x14ac:dyDescent="0.2">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07"/>
      <c r="AU113" s="358"/>
      <c r="AV113" s="358"/>
      <c r="AW113" s="358"/>
      <c r="AX113" s="359"/>
      <c r="AY113">
        <f>$AY$112</f>
        <v>0</v>
      </c>
    </row>
    <row r="114" spans="1:51" ht="23.25" hidden="1" customHeight="1" x14ac:dyDescent="0.2">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07"/>
      <c r="AU114" s="363"/>
      <c r="AV114" s="364"/>
      <c r="AW114" s="364"/>
      <c r="AX114" s="365"/>
      <c r="AY114">
        <f>$AY$112</f>
        <v>0</v>
      </c>
    </row>
    <row r="115" spans="1:51"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387</v>
      </c>
      <c r="AF115" s="335"/>
      <c r="AG115" s="335"/>
      <c r="AH115" s="335"/>
      <c r="AI115" s="335" t="s">
        <v>409</v>
      </c>
      <c r="AJ115" s="335"/>
      <c r="AK115" s="335"/>
      <c r="AL115" s="335"/>
      <c r="AM115" s="335" t="s">
        <v>506</v>
      </c>
      <c r="AN115" s="335"/>
      <c r="AO115" s="335"/>
      <c r="AP115" s="335"/>
      <c r="AQ115" s="336" t="s">
        <v>539</v>
      </c>
      <c r="AR115" s="337"/>
      <c r="AS115" s="337"/>
      <c r="AT115" s="337"/>
      <c r="AU115" s="337"/>
      <c r="AV115" s="337"/>
      <c r="AW115" s="337"/>
      <c r="AX115" s="338"/>
    </row>
    <row r="116" spans="1:51" ht="23.25" customHeight="1" x14ac:dyDescent="0.2">
      <c r="A116" s="292"/>
      <c r="B116" s="293"/>
      <c r="C116" s="293"/>
      <c r="D116" s="293"/>
      <c r="E116" s="293"/>
      <c r="F116" s="294"/>
      <c r="G116" s="351" t="s">
        <v>828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725</v>
      </c>
      <c r="AC116" s="301"/>
      <c r="AD116" s="302"/>
      <c r="AE116" s="358">
        <v>10.6</v>
      </c>
      <c r="AF116" s="358"/>
      <c r="AG116" s="358"/>
      <c r="AH116" s="358"/>
      <c r="AI116" s="358">
        <v>41.8</v>
      </c>
      <c r="AJ116" s="358"/>
      <c r="AK116" s="358"/>
      <c r="AL116" s="358"/>
      <c r="AM116" s="358">
        <v>31.4</v>
      </c>
      <c r="AN116" s="358"/>
      <c r="AO116" s="358"/>
      <c r="AP116" s="358"/>
      <c r="AQ116" s="363">
        <v>39.5</v>
      </c>
      <c r="AR116" s="364"/>
      <c r="AS116" s="364"/>
      <c r="AT116" s="364"/>
      <c r="AU116" s="364"/>
      <c r="AV116" s="364"/>
      <c r="AW116" s="364"/>
      <c r="AX116" s="365"/>
    </row>
    <row r="117" spans="1:51" ht="33.7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728</v>
      </c>
      <c r="AC117" s="343"/>
      <c r="AD117" s="344"/>
      <c r="AE117" s="306" t="s">
        <v>746</v>
      </c>
      <c r="AF117" s="306"/>
      <c r="AG117" s="306"/>
      <c r="AH117" s="306"/>
      <c r="AI117" s="306" t="s">
        <v>747</v>
      </c>
      <c r="AJ117" s="306"/>
      <c r="AK117" s="306"/>
      <c r="AL117" s="306"/>
      <c r="AM117" s="306" t="s">
        <v>748</v>
      </c>
      <c r="AN117" s="306"/>
      <c r="AO117" s="306"/>
      <c r="AP117" s="306"/>
      <c r="AQ117" s="306" t="s">
        <v>749</v>
      </c>
      <c r="AR117" s="306"/>
      <c r="AS117" s="306"/>
      <c r="AT117" s="306"/>
      <c r="AU117" s="306"/>
      <c r="AV117" s="306"/>
      <c r="AW117" s="306"/>
      <c r="AX117" s="307"/>
    </row>
    <row r="118" spans="1:51"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387</v>
      </c>
      <c r="AF118" s="335"/>
      <c r="AG118" s="335"/>
      <c r="AH118" s="335"/>
      <c r="AI118" s="335" t="s">
        <v>409</v>
      </c>
      <c r="AJ118" s="335"/>
      <c r="AK118" s="335"/>
      <c r="AL118" s="335"/>
      <c r="AM118" s="335" t="s">
        <v>506</v>
      </c>
      <c r="AN118" s="335"/>
      <c r="AO118" s="335"/>
      <c r="AP118" s="335"/>
      <c r="AQ118" s="336" t="s">
        <v>539</v>
      </c>
      <c r="AR118" s="337"/>
      <c r="AS118" s="337"/>
      <c r="AT118" s="337"/>
      <c r="AU118" s="337"/>
      <c r="AV118" s="337"/>
      <c r="AW118" s="337"/>
      <c r="AX118" s="338"/>
      <c r="AY118" s="92">
        <f>IF(SUBSTITUTE(SUBSTITUTE($G$119,"／",""),"　","")="",0,1)</f>
        <v>0</v>
      </c>
    </row>
    <row r="119" spans="1:51" ht="23.25" hidden="1" customHeight="1" x14ac:dyDescent="0.2">
      <c r="A119" s="292"/>
      <c r="B119" s="293"/>
      <c r="C119" s="293"/>
      <c r="D119" s="293"/>
      <c r="E119" s="293"/>
      <c r="F119" s="294"/>
      <c r="G119" s="351" t="s">
        <v>355</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354</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387</v>
      </c>
      <c r="AF121" s="335"/>
      <c r="AG121" s="335"/>
      <c r="AH121" s="335"/>
      <c r="AI121" s="335" t="s">
        <v>409</v>
      </c>
      <c r="AJ121" s="335"/>
      <c r="AK121" s="335"/>
      <c r="AL121" s="335"/>
      <c r="AM121" s="335" t="s">
        <v>506</v>
      </c>
      <c r="AN121" s="335"/>
      <c r="AO121" s="335"/>
      <c r="AP121" s="335"/>
      <c r="AQ121" s="336" t="s">
        <v>539</v>
      </c>
      <c r="AR121" s="337"/>
      <c r="AS121" s="337"/>
      <c r="AT121" s="337"/>
      <c r="AU121" s="337"/>
      <c r="AV121" s="337"/>
      <c r="AW121" s="337"/>
      <c r="AX121" s="338"/>
      <c r="AY121" s="92">
        <f>IF(SUBSTITUTE(SUBSTITUTE($G$122,"／",""),"　","")="",0,1)</f>
        <v>0</v>
      </c>
    </row>
    <row r="122" spans="1:51" ht="23.25" hidden="1" customHeight="1" x14ac:dyDescent="0.2">
      <c r="A122" s="292"/>
      <c r="B122" s="293"/>
      <c r="C122" s="293"/>
      <c r="D122" s="293"/>
      <c r="E122" s="293"/>
      <c r="F122" s="294"/>
      <c r="G122" s="351" t="s">
        <v>356</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354</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387</v>
      </c>
      <c r="AF124" s="335"/>
      <c r="AG124" s="335"/>
      <c r="AH124" s="335"/>
      <c r="AI124" s="335" t="s">
        <v>409</v>
      </c>
      <c r="AJ124" s="335"/>
      <c r="AK124" s="335"/>
      <c r="AL124" s="335"/>
      <c r="AM124" s="335" t="s">
        <v>506</v>
      </c>
      <c r="AN124" s="335"/>
      <c r="AO124" s="335"/>
      <c r="AP124" s="335"/>
      <c r="AQ124" s="336" t="s">
        <v>539</v>
      </c>
      <c r="AR124" s="337"/>
      <c r="AS124" s="337"/>
      <c r="AT124" s="337"/>
      <c r="AU124" s="337"/>
      <c r="AV124" s="337"/>
      <c r="AW124" s="337"/>
      <c r="AX124" s="338"/>
      <c r="AY124" s="92">
        <f>IF(SUBSTITUTE(SUBSTITUTE($G$125,"／",""),"　","")="",0,1)</f>
        <v>0</v>
      </c>
    </row>
    <row r="125" spans="1:51" ht="23.25" hidden="1" customHeight="1" x14ac:dyDescent="0.2">
      <c r="A125" s="292"/>
      <c r="B125" s="293"/>
      <c r="C125" s="293"/>
      <c r="D125" s="293"/>
      <c r="E125" s="293"/>
      <c r="F125" s="294"/>
      <c r="G125" s="351" t="s">
        <v>356</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354</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2">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387</v>
      </c>
      <c r="AF127" s="335"/>
      <c r="AG127" s="335"/>
      <c r="AH127" s="335"/>
      <c r="AI127" s="335" t="s">
        <v>409</v>
      </c>
      <c r="AJ127" s="335"/>
      <c r="AK127" s="335"/>
      <c r="AL127" s="335"/>
      <c r="AM127" s="335" t="s">
        <v>506</v>
      </c>
      <c r="AN127" s="335"/>
      <c r="AO127" s="335"/>
      <c r="AP127" s="335"/>
      <c r="AQ127" s="336" t="s">
        <v>539</v>
      </c>
      <c r="AR127" s="337"/>
      <c r="AS127" s="337"/>
      <c r="AT127" s="337"/>
      <c r="AU127" s="337"/>
      <c r="AV127" s="337"/>
      <c r="AW127" s="337"/>
      <c r="AX127" s="338"/>
      <c r="AY127" s="92">
        <f>IF(SUBSTITUTE(SUBSTITUTE($G$128,"／",""),"　","")="",0,1)</f>
        <v>0</v>
      </c>
    </row>
    <row r="128" spans="1:51" ht="23.25" hidden="1" customHeight="1" x14ac:dyDescent="0.2">
      <c r="A128" s="292"/>
      <c r="B128" s="293"/>
      <c r="C128" s="293"/>
      <c r="D128" s="293"/>
      <c r="E128" s="293"/>
      <c r="F128" s="294"/>
      <c r="G128" s="351" t="s">
        <v>356</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354</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2">
      <c r="A130" s="982" t="s">
        <v>402</v>
      </c>
      <c r="B130" s="980"/>
      <c r="C130" s="979" t="s">
        <v>236</v>
      </c>
      <c r="D130" s="980"/>
      <c r="E130" s="308" t="s">
        <v>265</v>
      </c>
      <c r="F130" s="309"/>
      <c r="G130" s="310" t="s">
        <v>729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2">
      <c r="A131" s="983"/>
      <c r="B131" s="253"/>
      <c r="C131" s="252"/>
      <c r="D131" s="253"/>
      <c r="E131" s="239" t="s">
        <v>264</v>
      </c>
      <c r="F131" s="240"/>
      <c r="G131" s="237" t="s">
        <v>730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2">
      <c r="A132" s="983"/>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387</v>
      </c>
      <c r="AF132" s="199"/>
      <c r="AG132" s="199"/>
      <c r="AH132" s="200"/>
      <c r="AI132" s="215" t="s">
        <v>409</v>
      </c>
      <c r="AJ132" s="199"/>
      <c r="AK132" s="199"/>
      <c r="AL132" s="200"/>
      <c r="AM132" s="215" t="s">
        <v>696</v>
      </c>
      <c r="AN132" s="199"/>
      <c r="AO132" s="199"/>
      <c r="AP132" s="200"/>
      <c r="AQ132" s="267" t="s">
        <v>232</v>
      </c>
      <c r="AR132" s="268"/>
      <c r="AS132" s="268"/>
      <c r="AT132" s="269"/>
      <c r="AU132" s="279" t="s">
        <v>248</v>
      </c>
      <c r="AV132" s="279"/>
      <c r="AW132" s="279"/>
      <c r="AX132" s="280"/>
      <c r="AY132">
        <f>COUNTA($G$134)</f>
        <v>1</v>
      </c>
    </row>
    <row r="133" spans="1:51" ht="18.75" customHeight="1" x14ac:dyDescent="0.2">
      <c r="A133" s="983"/>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717</v>
      </c>
      <c r="AR133" s="271"/>
      <c r="AS133" s="179" t="s">
        <v>233</v>
      </c>
      <c r="AT133" s="202"/>
      <c r="AU133" s="178" t="s">
        <v>717</v>
      </c>
      <c r="AV133" s="178"/>
      <c r="AW133" s="179" t="s">
        <v>179</v>
      </c>
      <c r="AX133" s="180"/>
      <c r="AY133">
        <f>$AY$132</f>
        <v>1</v>
      </c>
    </row>
    <row r="134" spans="1:51" ht="17.25" customHeight="1" x14ac:dyDescent="0.2">
      <c r="A134" s="983"/>
      <c r="B134" s="253"/>
      <c r="C134" s="252"/>
      <c r="D134" s="253"/>
      <c r="E134" s="252"/>
      <c r="F134" s="314"/>
      <c r="G134" s="232" t="s">
        <v>717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717</v>
      </c>
      <c r="AC134" s="224"/>
      <c r="AD134" s="224"/>
      <c r="AE134" s="266" t="s">
        <v>717</v>
      </c>
      <c r="AF134" s="167"/>
      <c r="AG134" s="167"/>
      <c r="AH134" s="167"/>
      <c r="AI134" s="266" t="s">
        <v>717</v>
      </c>
      <c r="AJ134" s="167"/>
      <c r="AK134" s="167"/>
      <c r="AL134" s="167"/>
      <c r="AM134" s="266" t="s">
        <v>717</v>
      </c>
      <c r="AN134" s="167"/>
      <c r="AO134" s="167"/>
      <c r="AP134" s="167"/>
      <c r="AQ134" s="266" t="s">
        <v>717</v>
      </c>
      <c r="AR134" s="167"/>
      <c r="AS134" s="167"/>
      <c r="AT134" s="167"/>
      <c r="AU134" s="266" t="s">
        <v>717</v>
      </c>
      <c r="AV134" s="167"/>
      <c r="AW134" s="167"/>
      <c r="AX134" s="208"/>
      <c r="AY134">
        <f t="shared" ref="AY134:AY135" si="13">$AY$132</f>
        <v>1</v>
      </c>
    </row>
    <row r="135" spans="1:51" x14ac:dyDescent="0.2">
      <c r="A135" s="983"/>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717</v>
      </c>
      <c r="AC135" s="175"/>
      <c r="AD135" s="175"/>
      <c r="AE135" s="266" t="s">
        <v>717</v>
      </c>
      <c r="AF135" s="167"/>
      <c r="AG135" s="167"/>
      <c r="AH135" s="167"/>
      <c r="AI135" s="266" t="s">
        <v>717</v>
      </c>
      <c r="AJ135" s="167"/>
      <c r="AK135" s="167"/>
      <c r="AL135" s="167"/>
      <c r="AM135" s="266" t="s">
        <v>717</v>
      </c>
      <c r="AN135" s="167"/>
      <c r="AO135" s="167"/>
      <c r="AP135" s="167"/>
      <c r="AQ135" s="266" t="s">
        <v>717</v>
      </c>
      <c r="AR135" s="167"/>
      <c r="AS135" s="167"/>
      <c r="AT135" s="167"/>
      <c r="AU135" s="266" t="s">
        <v>717</v>
      </c>
      <c r="AV135" s="167"/>
      <c r="AW135" s="167"/>
      <c r="AX135" s="208"/>
      <c r="AY135">
        <f t="shared" si="13"/>
        <v>1</v>
      </c>
    </row>
    <row r="136" spans="1:51" hidden="1" x14ac:dyDescent="0.2">
      <c r="A136" s="983"/>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387</v>
      </c>
      <c r="AF136" s="199"/>
      <c r="AG136" s="199"/>
      <c r="AH136" s="200"/>
      <c r="AI136" s="215" t="s">
        <v>409</v>
      </c>
      <c r="AJ136" s="199"/>
      <c r="AK136" s="199"/>
      <c r="AL136" s="200"/>
      <c r="AM136" s="215" t="s">
        <v>696</v>
      </c>
      <c r="AN136" s="199"/>
      <c r="AO136" s="199"/>
      <c r="AP136" s="200"/>
      <c r="AQ136" s="267" t="s">
        <v>232</v>
      </c>
      <c r="AR136" s="268"/>
      <c r="AS136" s="268"/>
      <c r="AT136" s="269"/>
      <c r="AU136" s="279" t="s">
        <v>248</v>
      </c>
      <c r="AV136" s="279"/>
      <c r="AW136" s="279"/>
      <c r="AX136" s="280"/>
      <c r="AY136">
        <f>COUNTA($G$138)</f>
        <v>0</v>
      </c>
    </row>
    <row r="137" spans="1:51" hidden="1" x14ac:dyDescent="0.2">
      <c r="A137" s="983"/>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idden="1" x14ac:dyDescent="0.2">
      <c r="A138" s="983"/>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idden="1" x14ac:dyDescent="0.2">
      <c r="A139" s="983"/>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idden="1" x14ac:dyDescent="0.2">
      <c r="A140" s="983"/>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387</v>
      </c>
      <c r="AF140" s="199"/>
      <c r="AG140" s="199"/>
      <c r="AH140" s="200"/>
      <c r="AI140" s="215" t="s">
        <v>409</v>
      </c>
      <c r="AJ140" s="199"/>
      <c r="AK140" s="199"/>
      <c r="AL140" s="200"/>
      <c r="AM140" s="215" t="s">
        <v>696</v>
      </c>
      <c r="AN140" s="199"/>
      <c r="AO140" s="199"/>
      <c r="AP140" s="200"/>
      <c r="AQ140" s="267" t="s">
        <v>232</v>
      </c>
      <c r="AR140" s="268"/>
      <c r="AS140" s="268"/>
      <c r="AT140" s="269"/>
      <c r="AU140" s="279" t="s">
        <v>248</v>
      </c>
      <c r="AV140" s="279"/>
      <c r="AW140" s="279"/>
      <c r="AX140" s="280"/>
      <c r="AY140">
        <f>COUNTA($G$142)</f>
        <v>0</v>
      </c>
    </row>
    <row r="141" spans="1:51" hidden="1" x14ac:dyDescent="0.2">
      <c r="A141" s="983"/>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idden="1" x14ac:dyDescent="0.2">
      <c r="A142" s="983"/>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idden="1" x14ac:dyDescent="0.2">
      <c r="A143" s="983"/>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idden="1" x14ac:dyDescent="0.2">
      <c r="A144" s="983"/>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387</v>
      </c>
      <c r="AF144" s="199"/>
      <c r="AG144" s="199"/>
      <c r="AH144" s="200"/>
      <c r="AI144" s="215" t="s">
        <v>409</v>
      </c>
      <c r="AJ144" s="199"/>
      <c r="AK144" s="199"/>
      <c r="AL144" s="200"/>
      <c r="AM144" s="215" t="s">
        <v>696</v>
      </c>
      <c r="AN144" s="199"/>
      <c r="AO144" s="199"/>
      <c r="AP144" s="200"/>
      <c r="AQ144" s="267" t="s">
        <v>232</v>
      </c>
      <c r="AR144" s="268"/>
      <c r="AS144" s="268"/>
      <c r="AT144" s="269"/>
      <c r="AU144" s="279" t="s">
        <v>248</v>
      </c>
      <c r="AV144" s="279"/>
      <c r="AW144" s="279"/>
      <c r="AX144" s="280"/>
      <c r="AY144">
        <f>COUNTA($G$146)</f>
        <v>0</v>
      </c>
    </row>
    <row r="145" spans="1:51" hidden="1" x14ac:dyDescent="0.2">
      <c r="A145" s="983"/>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idden="1" x14ac:dyDescent="0.2">
      <c r="A146" s="983"/>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idden="1" x14ac:dyDescent="0.2">
      <c r="A147" s="983"/>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idden="1" x14ac:dyDescent="0.2">
      <c r="A148" s="983"/>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387</v>
      </c>
      <c r="AF148" s="199"/>
      <c r="AG148" s="199"/>
      <c r="AH148" s="200"/>
      <c r="AI148" s="215" t="s">
        <v>409</v>
      </c>
      <c r="AJ148" s="199"/>
      <c r="AK148" s="199"/>
      <c r="AL148" s="200"/>
      <c r="AM148" s="215" t="s">
        <v>696</v>
      </c>
      <c r="AN148" s="199"/>
      <c r="AO148" s="199"/>
      <c r="AP148" s="200"/>
      <c r="AQ148" s="267" t="s">
        <v>232</v>
      </c>
      <c r="AR148" s="268"/>
      <c r="AS148" s="268"/>
      <c r="AT148" s="269"/>
      <c r="AU148" s="279" t="s">
        <v>248</v>
      </c>
      <c r="AV148" s="279"/>
      <c r="AW148" s="279"/>
      <c r="AX148" s="280"/>
      <c r="AY148">
        <f>COUNTA($G$150)</f>
        <v>0</v>
      </c>
    </row>
    <row r="149" spans="1:51" hidden="1" x14ac:dyDescent="0.2">
      <c r="A149" s="983"/>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idden="1" x14ac:dyDescent="0.2">
      <c r="A150" s="983"/>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idden="1" x14ac:dyDescent="0.2">
      <c r="A151" s="983"/>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idden="1" x14ac:dyDescent="0.2">
      <c r="A152" s="983"/>
      <c r="B152" s="253"/>
      <c r="C152" s="252"/>
      <c r="D152" s="253"/>
      <c r="E152" s="252"/>
      <c r="F152" s="314"/>
      <c r="G152" s="272" t="s">
        <v>249</v>
      </c>
      <c r="H152" s="199"/>
      <c r="I152" s="199"/>
      <c r="J152" s="199"/>
      <c r="K152" s="199"/>
      <c r="L152" s="199"/>
      <c r="M152" s="199"/>
      <c r="N152" s="199"/>
      <c r="O152" s="199"/>
      <c r="P152" s="200"/>
      <c r="Q152" s="215" t="s">
        <v>331</v>
      </c>
      <c r="R152" s="199"/>
      <c r="S152" s="199"/>
      <c r="T152" s="199"/>
      <c r="U152" s="199"/>
      <c r="V152" s="199"/>
      <c r="W152" s="199"/>
      <c r="X152" s="199"/>
      <c r="Y152" s="199"/>
      <c r="Z152" s="199"/>
      <c r="AA152" s="199"/>
      <c r="AB152" s="287" t="s">
        <v>332</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idden="1" x14ac:dyDescent="0.2">
      <c r="A153" s="983"/>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idden="1" x14ac:dyDescent="0.2">
      <c r="A154" s="983"/>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0"/>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idden="1" x14ac:dyDescent="0.2">
      <c r="A155" s="983"/>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idden="1" x14ac:dyDescent="0.2">
      <c r="A156" s="983"/>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1"/>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idden="1" x14ac:dyDescent="0.2">
      <c r="A157" s="983"/>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1"/>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idden="1" x14ac:dyDescent="0.2">
      <c r="A158" s="983"/>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2"/>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idden="1" x14ac:dyDescent="0.2">
      <c r="A159" s="983"/>
      <c r="B159" s="253"/>
      <c r="C159" s="252"/>
      <c r="D159" s="253"/>
      <c r="E159" s="252"/>
      <c r="F159" s="314"/>
      <c r="G159" s="272" t="s">
        <v>249</v>
      </c>
      <c r="H159" s="199"/>
      <c r="I159" s="199"/>
      <c r="J159" s="199"/>
      <c r="K159" s="199"/>
      <c r="L159" s="199"/>
      <c r="M159" s="199"/>
      <c r="N159" s="199"/>
      <c r="O159" s="199"/>
      <c r="P159" s="200"/>
      <c r="Q159" s="215" t="s">
        <v>331</v>
      </c>
      <c r="R159" s="199"/>
      <c r="S159" s="199"/>
      <c r="T159" s="199"/>
      <c r="U159" s="199"/>
      <c r="V159" s="199"/>
      <c r="W159" s="199"/>
      <c r="X159" s="199"/>
      <c r="Y159" s="199"/>
      <c r="Z159" s="199"/>
      <c r="AA159" s="199"/>
      <c r="AB159" s="287" t="s">
        <v>332</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idden="1" x14ac:dyDescent="0.2">
      <c r="A160" s="983"/>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idden="1" x14ac:dyDescent="0.2">
      <c r="A161" s="983"/>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idden="1" x14ac:dyDescent="0.2">
      <c r="A162" s="983"/>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idden="1" x14ac:dyDescent="0.2">
      <c r="A163" s="983"/>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1"/>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idden="1" x14ac:dyDescent="0.2">
      <c r="A164" s="983"/>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1"/>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idden="1" x14ac:dyDescent="0.2">
      <c r="A165" s="983"/>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2"/>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idden="1" x14ac:dyDescent="0.2">
      <c r="A166" s="983"/>
      <c r="B166" s="253"/>
      <c r="C166" s="252"/>
      <c r="D166" s="253"/>
      <c r="E166" s="252"/>
      <c r="F166" s="314"/>
      <c r="G166" s="272" t="s">
        <v>249</v>
      </c>
      <c r="H166" s="199"/>
      <c r="I166" s="199"/>
      <c r="J166" s="199"/>
      <c r="K166" s="199"/>
      <c r="L166" s="199"/>
      <c r="M166" s="199"/>
      <c r="N166" s="199"/>
      <c r="O166" s="199"/>
      <c r="P166" s="200"/>
      <c r="Q166" s="215" t="s">
        <v>331</v>
      </c>
      <c r="R166" s="199"/>
      <c r="S166" s="199"/>
      <c r="T166" s="199"/>
      <c r="U166" s="199"/>
      <c r="V166" s="199"/>
      <c r="W166" s="199"/>
      <c r="X166" s="199"/>
      <c r="Y166" s="199"/>
      <c r="Z166" s="199"/>
      <c r="AA166" s="199"/>
      <c r="AB166" s="287" t="s">
        <v>332</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idden="1" x14ac:dyDescent="0.2">
      <c r="A167" s="983"/>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idden="1" x14ac:dyDescent="0.2">
      <c r="A168" s="983"/>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idden="1" x14ac:dyDescent="0.2">
      <c r="A169" s="983"/>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idden="1" x14ac:dyDescent="0.2">
      <c r="A170" s="983"/>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1"/>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idden="1" x14ac:dyDescent="0.2">
      <c r="A171" s="983"/>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1"/>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idden="1" x14ac:dyDescent="0.2">
      <c r="A172" s="983"/>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2"/>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idden="1" x14ac:dyDescent="0.2">
      <c r="A173" s="983"/>
      <c r="B173" s="253"/>
      <c r="C173" s="252"/>
      <c r="D173" s="253"/>
      <c r="E173" s="252"/>
      <c r="F173" s="314"/>
      <c r="G173" s="272" t="s">
        <v>249</v>
      </c>
      <c r="H173" s="199"/>
      <c r="I173" s="199"/>
      <c r="J173" s="199"/>
      <c r="K173" s="199"/>
      <c r="L173" s="199"/>
      <c r="M173" s="199"/>
      <c r="N173" s="199"/>
      <c r="O173" s="199"/>
      <c r="P173" s="200"/>
      <c r="Q173" s="215" t="s">
        <v>331</v>
      </c>
      <c r="R173" s="199"/>
      <c r="S173" s="199"/>
      <c r="T173" s="199"/>
      <c r="U173" s="199"/>
      <c r="V173" s="199"/>
      <c r="W173" s="199"/>
      <c r="X173" s="199"/>
      <c r="Y173" s="199"/>
      <c r="Z173" s="199"/>
      <c r="AA173" s="199"/>
      <c r="AB173" s="287" t="s">
        <v>332</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idden="1" x14ac:dyDescent="0.2">
      <c r="A174" s="983"/>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idden="1" x14ac:dyDescent="0.2">
      <c r="A175" s="983"/>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idden="1" x14ac:dyDescent="0.2">
      <c r="A176" s="983"/>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idden="1" x14ac:dyDescent="0.2">
      <c r="A177" s="983"/>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1"/>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idden="1" x14ac:dyDescent="0.2">
      <c r="A178" s="983"/>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1"/>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idden="1" x14ac:dyDescent="0.2">
      <c r="A179" s="983"/>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2"/>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idden="1" x14ac:dyDescent="0.2">
      <c r="A180" s="983"/>
      <c r="B180" s="253"/>
      <c r="C180" s="252"/>
      <c r="D180" s="253"/>
      <c r="E180" s="252"/>
      <c r="F180" s="314"/>
      <c r="G180" s="272" t="s">
        <v>249</v>
      </c>
      <c r="H180" s="199"/>
      <c r="I180" s="199"/>
      <c r="J180" s="199"/>
      <c r="K180" s="199"/>
      <c r="L180" s="199"/>
      <c r="M180" s="199"/>
      <c r="N180" s="199"/>
      <c r="O180" s="199"/>
      <c r="P180" s="200"/>
      <c r="Q180" s="215" t="s">
        <v>331</v>
      </c>
      <c r="R180" s="199"/>
      <c r="S180" s="199"/>
      <c r="T180" s="199"/>
      <c r="U180" s="199"/>
      <c r="V180" s="199"/>
      <c r="W180" s="199"/>
      <c r="X180" s="199"/>
      <c r="Y180" s="199"/>
      <c r="Z180" s="199"/>
      <c r="AA180" s="199"/>
      <c r="AB180" s="287" t="s">
        <v>332</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1</v>
      </c>
    </row>
    <row r="181" spans="1:51" hidden="1" x14ac:dyDescent="0.2">
      <c r="A181" s="983"/>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1</v>
      </c>
    </row>
    <row r="182" spans="1:51" hidden="1" x14ac:dyDescent="0.2">
      <c r="A182" s="983"/>
      <c r="B182" s="253"/>
      <c r="C182" s="252"/>
      <c r="D182" s="253"/>
      <c r="E182" s="252"/>
      <c r="F182" s="314"/>
      <c r="G182" s="232" t="s">
        <v>717</v>
      </c>
      <c r="H182" s="191"/>
      <c r="I182" s="191"/>
      <c r="J182" s="191"/>
      <c r="K182" s="191"/>
      <c r="L182" s="191"/>
      <c r="M182" s="191"/>
      <c r="N182" s="191"/>
      <c r="O182" s="191"/>
      <c r="P182" s="233"/>
      <c r="Q182" s="190" t="s">
        <v>717</v>
      </c>
      <c r="R182" s="191"/>
      <c r="S182" s="191"/>
      <c r="T182" s="191"/>
      <c r="U182" s="191"/>
      <c r="V182" s="191"/>
      <c r="W182" s="191"/>
      <c r="X182" s="191"/>
      <c r="Y182" s="191"/>
      <c r="Z182" s="191"/>
      <c r="AA182" s="910"/>
      <c r="AB182" s="256" t="s">
        <v>717</v>
      </c>
      <c r="AC182" s="257"/>
      <c r="AD182" s="257"/>
      <c r="AE182" s="262" t="s">
        <v>717</v>
      </c>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1</v>
      </c>
    </row>
    <row r="183" spans="1:51" hidden="1" x14ac:dyDescent="0.2">
      <c r="A183" s="983"/>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1</v>
      </c>
    </row>
    <row r="184" spans="1:51" hidden="1" x14ac:dyDescent="0.2">
      <c r="A184" s="983"/>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1"/>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1</v>
      </c>
    </row>
    <row r="185" spans="1:51" hidden="1" x14ac:dyDescent="0.2">
      <c r="A185" s="983"/>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1"/>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1</v>
      </c>
    </row>
    <row r="186" spans="1:51" hidden="1" x14ac:dyDescent="0.2">
      <c r="A186" s="983"/>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2"/>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1</v>
      </c>
    </row>
    <row r="187" spans="1:51" ht="23.25" customHeight="1" x14ac:dyDescent="0.2">
      <c r="A187" s="983"/>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7" customHeight="1" x14ac:dyDescent="0.2">
      <c r="A188" s="983"/>
      <c r="B188" s="253"/>
      <c r="C188" s="252"/>
      <c r="D188" s="253"/>
      <c r="E188" s="190" t="s">
        <v>750</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7" customHeight="1" x14ac:dyDescent="0.2">
      <c r="A189" s="983"/>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idden="1" x14ac:dyDescent="0.2">
      <c r="A190" s="983"/>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idden="1" x14ac:dyDescent="0.2">
      <c r="A191" s="983"/>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idden="1" x14ac:dyDescent="0.2">
      <c r="A192" s="983"/>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387</v>
      </c>
      <c r="AF192" s="199"/>
      <c r="AG192" s="199"/>
      <c r="AH192" s="200"/>
      <c r="AI192" s="215" t="s">
        <v>409</v>
      </c>
      <c r="AJ192" s="199"/>
      <c r="AK192" s="199"/>
      <c r="AL192" s="200"/>
      <c r="AM192" s="215" t="s">
        <v>696</v>
      </c>
      <c r="AN192" s="199"/>
      <c r="AO192" s="199"/>
      <c r="AP192" s="200"/>
      <c r="AQ192" s="267" t="s">
        <v>232</v>
      </c>
      <c r="AR192" s="268"/>
      <c r="AS192" s="268"/>
      <c r="AT192" s="269"/>
      <c r="AU192" s="279" t="s">
        <v>248</v>
      </c>
      <c r="AV192" s="279"/>
      <c r="AW192" s="279"/>
      <c r="AX192" s="280"/>
      <c r="AY192">
        <f>COUNTA($G$194)</f>
        <v>0</v>
      </c>
    </row>
    <row r="193" spans="1:51" hidden="1" x14ac:dyDescent="0.2">
      <c r="A193" s="983"/>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idden="1" x14ac:dyDescent="0.2">
      <c r="A194" s="983"/>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idden="1" x14ac:dyDescent="0.2">
      <c r="A195" s="983"/>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idden="1" x14ac:dyDescent="0.2">
      <c r="A196" s="983"/>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387</v>
      </c>
      <c r="AF196" s="199"/>
      <c r="AG196" s="199"/>
      <c r="AH196" s="200"/>
      <c r="AI196" s="215" t="s">
        <v>409</v>
      </c>
      <c r="AJ196" s="199"/>
      <c r="AK196" s="199"/>
      <c r="AL196" s="200"/>
      <c r="AM196" s="215" t="s">
        <v>696</v>
      </c>
      <c r="AN196" s="199"/>
      <c r="AO196" s="199"/>
      <c r="AP196" s="200"/>
      <c r="AQ196" s="267" t="s">
        <v>232</v>
      </c>
      <c r="AR196" s="268"/>
      <c r="AS196" s="268"/>
      <c r="AT196" s="269"/>
      <c r="AU196" s="279" t="s">
        <v>248</v>
      </c>
      <c r="AV196" s="279"/>
      <c r="AW196" s="279"/>
      <c r="AX196" s="280"/>
      <c r="AY196">
        <f>COUNTA($G$198)</f>
        <v>0</v>
      </c>
    </row>
    <row r="197" spans="1:51" hidden="1" x14ac:dyDescent="0.2">
      <c r="A197" s="983"/>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idden="1" x14ac:dyDescent="0.2">
      <c r="A198" s="983"/>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idden="1" x14ac:dyDescent="0.2">
      <c r="A199" s="983"/>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idden="1" x14ac:dyDescent="0.2">
      <c r="A200" s="983"/>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387</v>
      </c>
      <c r="AF200" s="199"/>
      <c r="AG200" s="199"/>
      <c r="AH200" s="200"/>
      <c r="AI200" s="215" t="s">
        <v>409</v>
      </c>
      <c r="AJ200" s="199"/>
      <c r="AK200" s="199"/>
      <c r="AL200" s="200"/>
      <c r="AM200" s="215" t="s">
        <v>696</v>
      </c>
      <c r="AN200" s="199"/>
      <c r="AO200" s="199"/>
      <c r="AP200" s="200"/>
      <c r="AQ200" s="267" t="s">
        <v>232</v>
      </c>
      <c r="AR200" s="268"/>
      <c r="AS200" s="268"/>
      <c r="AT200" s="269"/>
      <c r="AU200" s="279" t="s">
        <v>248</v>
      </c>
      <c r="AV200" s="279"/>
      <c r="AW200" s="279"/>
      <c r="AX200" s="280"/>
      <c r="AY200">
        <f>COUNTA($G$202)</f>
        <v>0</v>
      </c>
    </row>
    <row r="201" spans="1:51" hidden="1" x14ac:dyDescent="0.2">
      <c r="A201" s="983"/>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idden="1" x14ac:dyDescent="0.2">
      <c r="A202" s="983"/>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idden="1" x14ac:dyDescent="0.2">
      <c r="A203" s="983"/>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idden="1" x14ac:dyDescent="0.2">
      <c r="A204" s="983"/>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387</v>
      </c>
      <c r="AF204" s="199"/>
      <c r="AG204" s="199"/>
      <c r="AH204" s="200"/>
      <c r="AI204" s="215" t="s">
        <v>409</v>
      </c>
      <c r="AJ204" s="199"/>
      <c r="AK204" s="199"/>
      <c r="AL204" s="200"/>
      <c r="AM204" s="215" t="s">
        <v>696</v>
      </c>
      <c r="AN204" s="199"/>
      <c r="AO204" s="199"/>
      <c r="AP204" s="200"/>
      <c r="AQ204" s="267" t="s">
        <v>232</v>
      </c>
      <c r="AR204" s="268"/>
      <c r="AS204" s="268"/>
      <c r="AT204" s="269"/>
      <c r="AU204" s="279" t="s">
        <v>248</v>
      </c>
      <c r="AV204" s="279"/>
      <c r="AW204" s="279"/>
      <c r="AX204" s="280"/>
      <c r="AY204">
        <f>COUNTA($G$206)</f>
        <v>0</v>
      </c>
    </row>
    <row r="205" spans="1:51" hidden="1" x14ac:dyDescent="0.2">
      <c r="A205" s="983"/>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idden="1" x14ac:dyDescent="0.2">
      <c r="A206" s="983"/>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idden="1" x14ac:dyDescent="0.2">
      <c r="A207" s="983"/>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idden="1" x14ac:dyDescent="0.2">
      <c r="A208" s="983"/>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387</v>
      </c>
      <c r="AF208" s="199"/>
      <c r="AG208" s="199"/>
      <c r="AH208" s="200"/>
      <c r="AI208" s="215" t="s">
        <v>409</v>
      </c>
      <c r="AJ208" s="199"/>
      <c r="AK208" s="199"/>
      <c r="AL208" s="200"/>
      <c r="AM208" s="215" t="s">
        <v>696</v>
      </c>
      <c r="AN208" s="199"/>
      <c r="AO208" s="199"/>
      <c r="AP208" s="200"/>
      <c r="AQ208" s="267" t="s">
        <v>232</v>
      </c>
      <c r="AR208" s="268"/>
      <c r="AS208" s="268"/>
      <c r="AT208" s="269"/>
      <c r="AU208" s="279" t="s">
        <v>248</v>
      </c>
      <c r="AV208" s="279"/>
      <c r="AW208" s="279"/>
      <c r="AX208" s="280"/>
      <c r="AY208">
        <f>COUNTA($G$210)</f>
        <v>0</v>
      </c>
    </row>
    <row r="209" spans="1:51" hidden="1" x14ac:dyDescent="0.2">
      <c r="A209" s="983"/>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idden="1" x14ac:dyDescent="0.2">
      <c r="A210" s="983"/>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idden="1" x14ac:dyDescent="0.2">
      <c r="A211" s="983"/>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idden="1" x14ac:dyDescent="0.2">
      <c r="A212" s="983"/>
      <c r="B212" s="253"/>
      <c r="C212" s="252"/>
      <c r="D212" s="253"/>
      <c r="E212" s="252"/>
      <c r="F212" s="314"/>
      <c r="G212" s="272" t="s">
        <v>249</v>
      </c>
      <c r="H212" s="199"/>
      <c r="I212" s="199"/>
      <c r="J212" s="199"/>
      <c r="K212" s="199"/>
      <c r="L212" s="199"/>
      <c r="M212" s="199"/>
      <c r="N212" s="199"/>
      <c r="O212" s="199"/>
      <c r="P212" s="200"/>
      <c r="Q212" s="215" t="s">
        <v>331</v>
      </c>
      <c r="R212" s="199"/>
      <c r="S212" s="199"/>
      <c r="T212" s="199"/>
      <c r="U212" s="199"/>
      <c r="V212" s="199"/>
      <c r="W212" s="199"/>
      <c r="X212" s="199"/>
      <c r="Y212" s="199"/>
      <c r="Z212" s="199"/>
      <c r="AA212" s="199"/>
      <c r="AB212" s="287" t="s">
        <v>332</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idden="1" x14ac:dyDescent="0.2">
      <c r="A213" s="983"/>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idden="1" x14ac:dyDescent="0.2">
      <c r="A214" s="983"/>
      <c r="B214" s="253"/>
      <c r="C214" s="252"/>
      <c r="D214" s="253"/>
      <c r="E214" s="252"/>
      <c r="F214" s="314"/>
      <c r="G214" s="232"/>
      <c r="H214" s="191"/>
      <c r="I214" s="191"/>
      <c r="J214" s="191"/>
      <c r="K214" s="191"/>
      <c r="L214" s="191"/>
      <c r="M214" s="191"/>
      <c r="N214" s="191"/>
      <c r="O214" s="191"/>
      <c r="P214" s="233"/>
      <c r="Q214" s="970"/>
      <c r="R214" s="971"/>
      <c r="S214" s="971"/>
      <c r="T214" s="971"/>
      <c r="U214" s="971"/>
      <c r="V214" s="971"/>
      <c r="W214" s="971"/>
      <c r="X214" s="971"/>
      <c r="Y214" s="971"/>
      <c r="Z214" s="971"/>
      <c r="AA214" s="972"/>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idden="1" x14ac:dyDescent="0.2">
      <c r="A215" s="983"/>
      <c r="B215" s="253"/>
      <c r="C215" s="252"/>
      <c r="D215" s="253"/>
      <c r="E215" s="252"/>
      <c r="F215" s="314"/>
      <c r="G215" s="234"/>
      <c r="H215" s="235"/>
      <c r="I215" s="235"/>
      <c r="J215" s="235"/>
      <c r="K215" s="235"/>
      <c r="L215" s="235"/>
      <c r="M215" s="235"/>
      <c r="N215" s="235"/>
      <c r="O215" s="235"/>
      <c r="P215" s="236"/>
      <c r="Q215" s="973"/>
      <c r="R215" s="974"/>
      <c r="S215" s="974"/>
      <c r="T215" s="974"/>
      <c r="U215" s="974"/>
      <c r="V215" s="974"/>
      <c r="W215" s="974"/>
      <c r="X215" s="974"/>
      <c r="Y215" s="974"/>
      <c r="Z215" s="974"/>
      <c r="AA215" s="975"/>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idden="1" x14ac:dyDescent="0.2">
      <c r="A216" s="983"/>
      <c r="B216" s="253"/>
      <c r="C216" s="252"/>
      <c r="D216" s="253"/>
      <c r="E216" s="252"/>
      <c r="F216" s="314"/>
      <c r="G216" s="234"/>
      <c r="H216" s="235"/>
      <c r="I216" s="235"/>
      <c r="J216" s="235"/>
      <c r="K216" s="235"/>
      <c r="L216" s="235"/>
      <c r="M216" s="235"/>
      <c r="N216" s="235"/>
      <c r="O216" s="235"/>
      <c r="P216" s="236"/>
      <c r="Q216" s="973"/>
      <c r="R216" s="974"/>
      <c r="S216" s="974"/>
      <c r="T216" s="974"/>
      <c r="U216" s="974"/>
      <c r="V216" s="974"/>
      <c r="W216" s="974"/>
      <c r="X216" s="974"/>
      <c r="Y216" s="974"/>
      <c r="Z216" s="974"/>
      <c r="AA216" s="975"/>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idden="1" x14ac:dyDescent="0.2">
      <c r="A217" s="983"/>
      <c r="B217" s="253"/>
      <c r="C217" s="252"/>
      <c r="D217" s="253"/>
      <c r="E217" s="252"/>
      <c r="F217" s="314"/>
      <c r="G217" s="234"/>
      <c r="H217" s="235"/>
      <c r="I217" s="235"/>
      <c r="J217" s="235"/>
      <c r="K217" s="235"/>
      <c r="L217" s="235"/>
      <c r="M217" s="235"/>
      <c r="N217" s="235"/>
      <c r="O217" s="235"/>
      <c r="P217" s="236"/>
      <c r="Q217" s="973"/>
      <c r="R217" s="974"/>
      <c r="S217" s="974"/>
      <c r="T217" s="974"/>
      <c r="U217" s="974"/>
      <c r="V217" s="974"/>
      <c r="W217" s="974"/>
      <c r="X217" s="974"/>
      <c r="Y217" s="974"/>
      <c r="Z217" s="974"/>
      <c r="AA217" s="975"/>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idden="1" x14ac:dyDescent="0.2">
      <c r="A218" s="983"/>
      <c r="B218" s="253"/>
      <c r="C218" s="252"/>
      <c r="D218" s="253"/>
      <c r="E218" s="252"/>
      <c r="F218" s="314"/>
      <c r="G218" s="237"/>
      <c r="H218" s="194"/>
      <c r="I218" s="194"/>
      <c r="J218" s="194"/>
      <c r="K218" s="194"/>
      <c r="L218" s="194"/>
      <c r="M218" s="194"/>
      <c r="N218" s="194"/>
      <c r="O218" s="194"/>
      <c r="P218" s="238"/>
      <c r="Q218" s="976"/>
      <c r="R218" s="977"/>
      <c r="S218" s="977"/>
      <c r="T218" s="977"/>
      <c r="U218" s="977"/>
      <c r="V218" s="977"/>
      <c r="W218" s="977"/>
      <c r="X218" s="977"/>
      <c r="Y218" s="977"/>
      <c r="Z218" s="977"/>
      <c r="AA218" s="978"/>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idden="1" x14ac:dyDescent="0.2">
      <c r="A219" s="983"/>
      <c r="B219" s="253"/>
      <c r="C219" s="252"/>
      <c r="D219" s="253"/>
      <c r="E219" s="252"/>
      <c r="F219" s="314"/>
      <c r="G219" s="272" t="s">
        <v>249</v>
      </c>
      <c r="H219" s="199"/>
      <c r="I219" s="199"/>
      <c r="J219" s="199"/>
      <c r="K219" s="199"/>
      <c r="L219" s="199"/>
      <c r="M219" s="199"/>
      <c r="N219" s="199"/>
      <c r="O219" s="199"/>
      <c r="P219" s="200"/>
      <c r="Q219" s="215" t="s">
        <v>331</v>
      </c>
      <c r="R219" s="199"/>
      <c r="S219" s="199"/>
      <c r="T219" s="199"/>
      <c r="U219" s="199"/>
      <c r="V219" s="199"/>
      <c r="W219" s="199"/>
      <c r="X219" s="199"/>
      <c r="Y219" s="199"/>
      <c r="Z219" s="199"/>
      <c r="AA219" s="199"/>
      <c r="AB219" s="287" t="s">
        <v>332</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idden="1" x14ac:dyDescent="0.2">
      <c r="A220" s="983"/>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idden="1" x14ac:dyDescent="0.2">
      <c r="A221" s="983"/>
      <c r="B221" s="253"/>
      <c r="C221" s="252"/>
      <c r="D221" s="253"/>
      <c r="E221" s="252"/>
      <c r="F221" s="314"/>
      <c r="G221" s="232"/>
      <c r="H221" s="191"/>
      <c r="I221" s="191"/>
      <c r="J221" s="191"/>
      <c r="K221" s="191"/>
      <c r="L221" s="191"/>
      <c r="M221" s="191"/>
      <c r="N221" s="191"/>
      <c r="O221" s="191"/>
      <c r="P221" s="233"/>
      <c r="Q221" s="970"/>
      <c r="R221" s="971"/>
      <c r="S221" s="971"/>
      <c r="T221" s="971"/>
      <c r="U221" s="971"/>
      <c r="V221" s="971"/>
      <c r="W221" s="971"/>
      <c r="X221" s="971"/>
      <c r="Y221" s="971"/>
      <c r="Z221" s="971"/>
      <c r="AA221" s="972"/>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idden="1" x14ac:dyDescent="0.2">
      <c r="A222" s="983"/>
      <c r="B222" s="253"/>
      <c r="C222" s="252"/>
      <c r="D222" s="253"/>
      <c r="E222" s="252"/>
      <c r="F222" s="314"/>
      <c r="G222" s="234"/>
      <c r="H222" s="235"/>
      <c r="I222" s="235"/>
      <c r="J222" s="235"/>
      <c r="K222" s="235"/>
      <c r="L222" s="235"/>
      <c r="M222" s="235"/>
      <c r="N222" s="235"/>
      <c r="O222" s="235"/>
      <c r="P222" s="236"/>
      <c r="Q222" s="973"/>
      <c r="R222" s="974"/>
      <c r="S222" s="974"/>
      <c r="T222" s="974"/>
      <c r="U222" s="974"/>
      <c r="V222" s="974"/>
      <c r="W222" s="974"/>
      <c r="X222" s="974"/>
      <c r="Y222" s="974"/>
      <c r="Z222" s="974"/>
      <c r="AA222" s="975"/>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idden="1" x14ac:dyDescent="0.2">
      <c r="A223" s="983"/>
      <c r="B223" s="253"/>
      <c r="C223" s="252"/>
      <c r="D223" s="253"/>
      <c r="E223" s="252"/>
      <c r="F223" s="314"/>
      <c r="G223" s="234"/>
      <c r="H223" s="235"/>
      <c r="I223" s="235"/>
      <c r="J223" s="235"/>
      <c r="K223" s="235"/>
      <c r="L223" s="235"/>
      <c r="M223" s="235"/>
      <c r="N223" s="235"/>
      <c r="O223" s="235"/>
      <c r="P223" s="236"/>
      <c r="Q223" s="973"/>
      <c r="R223" s="974"/>
      <c r="S223" s="974"/>
      <c r="T223" s="974"/>
      <c r="U223" s="974"/>
      <c r="V223" s="974"/>
      <c r="W223" s="974"/>
      <c r="X223" s="974"/>
      <c r="Y223" s="974"/>
      <c r="Z223" s="974"/>
      <c r="AA223" s="975"/>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idden="1" x14ac:dyDescent="0.2">
      <c r="A224" s="983"/>
      <c r="B224" s="253"/>
      <c r="C224" s="252"/>
      <c r="D224" s="253"/>
      <c r="E224" s="252"/>
      <c r="F224" s="314"/>
      <c r="G224" s="234"/>
      <c r="H224" s="235"/>
      <c r="I224" s="235"/>
      <c r="J224" s="235"/>
      <c r="K224" s="235"/>
      <c r="L224" s="235"/>
      <c r="M224" s="235"/>
      <c r="N224" s="235"/>
      <c r="O224" s="235"/>
      <c r="P224" s="236"/>
      <c r="Q224" s="973"/>
      <c r="R224" s="974"/>
      <c r="S224" s="974"/>
      <c r="T224" s="974"/>
      <c r="U224" s="974"/>
      <c r="V224" s="974"/>
      <c r="W224" s="974"/>
      <c r="X224" s="974"/>
      <c r="Y224" s="974"/>
      <c r="Z224" s="974"/>
      <c r="AA224" s="975"/>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idden="1" x14ac:dyDescent="0.2">
      <c r="A225" s="983"/>
      <c r="B225" s="253"/>
      <c r="C225" s="252"/>
      <c r="D225" s="253"/>
      <c r="E225" s="252"/>
      <c r="F225" s="314"/>
      <c r="G225" s="237"/>
      <c r="H225" s="194"/>
      <c r="I225" s="194"/>
      <c r="J225" s="194"/>
      <c r="K225" s="194"/>
      <c r="L225" s="194"/>
      <c r="M225" s="194"/>
      <c r="N225" s="194"/>
      <c r="O225" s="194"/>
      <c r="P225" s="238"/>
      <c r="Q225" s="976"/>
      <c r="R225" s="977"/>
      <c r="S225" s="977"/>
      <c r="T225" s="977"/>
      <c r="U225" s="977"/>
      <c r="V225" s="977"/>
      <c r="W225" s="977"/>
      <c r="X225" s="977"/>
      <c r="Y225" s="977"/>
      <c r="Z225" s="977"/>
      <c r="AA225" s="978"/>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idden="1" x14ac:dyDescent="0.2">
      <c r="A226" s="983"/>
      <c r="B226" s="253"/>
      <c r="C226" s="252"/>
      <c r="D226" s="253"/>
      <c r="E226" s="252"/>
      <c r="F226" s="314"/>
      <c r="G226" s="272" t="s">
        <v>249</v>
      </c>
      <c r="H226" s="199"/>
      <c r="I226" s="199"/>
      <c r="J226" s="199"/>
      <c r="K226" s="199"/>
      <c r="L226" s="199"/>
      <c r="M226" s="199"/>
      <c r="N226" s="199"/>
      <c r="O226" s="199"/>
      <c r="P226" s="200"/>
      <c r="Q226" s="215" t="s">
        <v>331</v>
      </c>
      <c r="R226" s="199"/>
      <c r="S226" s="199"/>
      <c r="T226" s="199"/>
      <c r="U226" s="199"/>
      <c r="V226" s="199"/>
      <c r="W226" s="199"/>
      <c r="X226" s="199"/>
      <c r="Y226" s="199"/>
      <c r="Z226" s="199"/>
      <c r="AA226" s="199"/>
      <c r="AB226" s="287" t="s">
        <v>332</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idden="1" x14ac:dyDescent="0.2">
      <c r="A227" s="983"/>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idden="1" x14ac:dyDescent="0.2">
      <c r="A228" s="983"/>
      <c r="B228" s="253"/>
      <c r="C228" s="252"/>
      <c r="D228" s="253"/>
      <c r="E228" s="252"/>
      <c r="F228" s="314"/>
      <c r="G228" s="232"/>
      <c r="H228" s="191"/>
      <c r="I228" s="191"/>
      <c r="J228" s="191"/>
      <c r="K228" s="191"/>
      <c r="L228" s="191"/>
      <c r="M228" s="191"/>
      <c r="N228" s="191"/>
      <c r="O228" s="191"/>
      <c r="P228" s="233"/>
      <c r="Q228" s="970"/>
      <c r="R228" s="971"/>
      <c r="S228" s="971"/>
      <c r="T228" s="971"/>
      <c r="U228" s="971"/>
      <c r="V228" s="971"/>
      <c r="W228" s="971"/>
      <c r="X228" s="971"/>
      <c r="Y228" s="971"/>
      <c r="Z228" s="971"/>
      <c r="AA228" s="972"/>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idden="1" x14ac:dyDescent="0.2">
      <c r="A229" s="983"/>
      <c r="B229" s="253"/>
      <c r="C229" s="252"/>
      <c r="D229" s="253"/>
      <c r="E229" s="252"/>
      <c r="F229" s="314"/>
      <c r="G229" s="234"/>
      <c r="H229" s="235"/>
      <c r="I229" s="235"/>
      <c r="J229" s="235"/>
      <c r="K229" s="235"/>
      <c r="L229" s="235"/>
      <c r="M229" s="235"/>
      <c r="N229" s="235"/>
      <c r="O229" s="235"/>
      <c r="P229" s="236"/>
      <c r="Q229" s="973"/>
      <c r="R229" s="974"/>
      <c r="S229" s="974"/>
      <c r="T229" s="974"/>
      <c r="U229" s="974"/>
      <c r="V229" s="974"/>
      <c r="W229" s="974"/>
      <c r="X229" s="974"/>
      <c r="Y229" s="974"/>
      <c r="Z229" s="974"/>
      <c r="AA229" s="975"/>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idden="1" x14ac:dyDescent="0.2">
      <c r="A230" s="983"/>
      <c r="B230" s="253"/>
      <c r="C230" s="252"/>
      <c r="D230" s="253"/>
      <c r="E230" s="252"/>
      <c r="F230" s="314"/>
      <c r="G230" s="234"/>
      <c r="H230" s="235"/>
      <c r="I230" s="235"/>
      <c r="J230" s="235"/>
      <c r="K230" s="235"/>
      <c r="L230" s="235"/>
      <c r="M230" s="235"/>
      <c r="N230" s="235"/>
      <c r="O230" s="235"/>
      <c r="P230" s="236"/>
      <c r="Q230" s="973"/>
      <c r="R230" s="974"/>
      <c r="S230" s="974"/>
      <c r="T230" s="974"/>
      <c r="U230" s="974"/>
      <c r="V230" s="974"/>
      <c r="W230" s="974"/>
      <c r="X230" s="974"/>
      <c r="Y230" s="974"/>
      <c r="Z230" s="974"/>
      <c r="AA230" s="975"/>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idden="1" x14ac:dyDescent="0.2">
      <c r="A231" s="983"/>
      <c r="B231" s="253"/>
      <c r="C231" s="252"/>
      <c r="D231" s="253"/>
      <c r="E231" s="252"/>
      <c r="F231" s="314"/>
      <c r="G231" s="234"/>
      <c r="H231" s="235"/>
      <c r="I231" s="235"/>
      <c r="J231" s="235"/>
      <c r="K231" s="235"/>
      <c r="L231" s="235"/>
      <c r="M231" s="235"/>
      <c r="N231" s="235"/>
      <c r="O231" s="235"/>
      <c r="P231" s="236"/>
      <c r="Q231" s="973"/>
      <c r="R231" s="974"/>
      <c r="S231" s="974"/>
      <c r="T231" s="974"/>
      <c r="U231" s="974"/>
      <c r="V231" s="974"/>
      <c r="W231" s="974"/>
      <c r="X231" s="974"/>
      <c r="Y231" s="974"/>
      <c r="Z231" s="974"/>
      <c r="AA231" s="975"/>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idden="1" x14ac:dyDescent="0.2">
      <c r="A232" s="983"/>
      <c r="B232" s="253"/>
      <c r="C232" s="252"/>
      <c r="D232" s="253"/>
      <c r="E232" s="252"/>
      <c r="F232" s="314"/>
      <c r="G232" s="237"/>
      <c r="H232" s="194"/>
      <c r="I232" s="194"/>
      <c r="J232" s="194"/>
      <c r="K232" s="194"/>
      <c r="L232" s="194"/>
      <c r="M232" s="194"/>
      <c r="N232" s="194"/>
      <c r="O232" s="194"/>
      <c r="P232" s="238"/>
      <c r="Q232" s="976"/>
      <c r="R232" s="977"/>
      <c r="S232" s="977"/>
      <c r="T232" s="977"/>
      <c r="U232" s="977"/>
      <c r="V232" s="977"/>
      <c r="W232" s="977"/>
      <c r="X232" s="977"/>
      <c r="Y232" s="977"/>
      <c r="Z232" s="977"/>
      <c r="AA232" s="978"/>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idden="1" x14ac:dyDescent="0.2">
      <c r="A233" s="983"/>
      <c r="B233" s="253"/>
      <c r="C233" s="252"/>
      <c r="D233" s="253"/>
      <c r="E233" s="252"/>
      <c r="F233" s="314"/>
      <c r="G233" s="272" t="s">
        <v>249</v>
      </c>
      <c r="H233" s="199"/>
      <c r="I233" s="199"/>
      <c r="J233" s="199"/>
      <c r="K233" s="199"/>
      <c r="L233" s="199"/>
      <c r="M233" s="199"/>
      <c r="N233" s="199"/>
      <c r="O233" s="199"/>
      <c r="P233" s="200"/>
      <c r="Q233" s="215" t="s">
        <v>331</v>
      </c>
      <c r="R233" s="199"/>
      <c r="S233" s="199"/>
      <c r="T233" s="199"/>
      <c r="U233" s="199"/>
      <c r="V233" s="199"/>
      <c r="W233" s="199"/>
      <c r="X233" s="199"/>
      <c r="Y233" s="199"/>
      <c r="Z233" s="199"/>
      <c r="AA233" s="199"/>
      <c r="AB233" s="287" t="s">
        <v>332</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idden="1" x14ac:dyDescent="0.2">
      <c r="A234" s="983"/>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idden="1" x14ac:dyDescent="0.2">
      <c r="A235" s="983"/>
      <c r="B235" s="253"/>
      <c r="C235" s="252"/>
      <c r="D235" s="253"/>
      <c r="E235" s="252"/>
      <c r="F235" s="314"/>
      <c r="G235" s="232"/>
      <c r="H235" s="191"/>
      <c r="I235" s="191"/>
      <c r="J235" s="191"/>
      <c r="K235" s="191"/>
      <c r="L235" s="191"/>
      <c r="M235" s="191"/>
      <c r="N235" s="191"/>
      <c r="O235" s="191"/>
      <c r="P235" s="233"/>
      <c r="Q235" s="970"/>
      <c r="R235" s="971"/>
      <c r="S235" s="971"/>
      <c r="T235" s="971"/>
      <c r="U235" s="971"/>
      <c r="V235" s="971"/>
      <c r="W235" s="971"/>
      <c r="X235" s="971"/>
      <c r="Y235" s="971"/>
      <c r="Z235" s="971"/>
      <c r="AA235" s="972"/>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idden="1" x14ac:dyDescent="0.2">
      <c r="A236" s="983"/>
      <c r="B236" s="253"/>
      <c r="C236" s="252"/>
      <c r="D236" s="253"/>
      <c r="E236" s="252"/>
      <c r="F236" s="314"/>
      <c r="G236" s="234"/>
      <c r="H236" s="235"/>
      <c r="I236" s="235"/>
      <c r="J236" s="235"/>
      <c r="K236" s="235"/>
      <c r="L236" s="235"/>
      <c r="M236" s="235"/>
      <c r="N236" s="235"/>
      <c r="O236" s="235"/>
      <c r="P236" s="236"/>
      <c r="Q236" s="973"/>
      <c r="R236" s="974"/>
      <c r="S236" s="974"/>
      <c r="T236" s="974"/>
      <c r="U236" s="974"/>
      <c r="V236" s="974"/>
      <c r="W236" s="974"/>
      <c r="X236" s="974"/>
      <c r="Y236" s="974"/>
      <c r="Z236" s="974"/>
      <c r="AA236" s="975"/>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idden="1" x14ac:dyDescent="0.2">
      <c r="A237" s="983"/>
      <c r="B237" s="253"/>
      <c r="C237" s="252"/>
      <c r="D237" s="253"/>
      <c r="E237" s="252"/>
      <c r="F237" s="314"/>
      <c r="G237" s="234"/>
      <c r="H237" s="235"/>
      <c r="I237" s="235"/>
      <c r="J237" s="235"/>
      <c r="K237" s="235"/>
      <c r="L237" s="235"/>
      <c r="M237" s="235"/>
      <c r="N237" s="235"/>
      <c r="O237" s="235"/>
      <c r="P237" s="236"/>
      <c r="Q237" s="973"/>
      <c r="R237" s="974"/>
      <c r="S237" s="974"/>
      <c r="T237" s="974"/>
      <c r="U237" s="974"/>
      <c r="V237" s="974"/>
      <c r="W237" s="974"/>
      <c r="X237" s="974"/>
      <c r="Y237" s="974"/>
      <c r="Z237" s="974"/>
      <c r="AA237" s="975"/>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idden="1" x14ac:dyDescent="0.2">
      <c r="A238" s="983"/>
      <c r="B238" s="253"/>
      <c r="C238" s="252"/>
      <c r="D238" s="253"/>
      <c r="E238" s="252"/>
      <c r="F238" s="314"/>
      <c r="G238" s="234"/>
      <c r="H238" s="235"/>
      <c r="I238" s="235"/>
      <c r="J238" s="235"/>
      <c r="K238" s="235"/>
      <c r="L238" s="235"/>
      <c r="M238" s="235"/>
      <c r="N238" s="235"/>
      <c r="O238" s="235"/>
      <c r="P238" s="236"/>
      <c r="Q238" s="973"/>
      <c r="R238" s="974"/>
      <c r="S238" s="974"/>
      <c r="T238" s="974"/>
      <c r="U238" s="974"/>
      <c r="V238" s="974"/>
      <c r="W238" s="974"/>
      <c r="X238" s="974"/>
      <c r="Y238" s="974"/>
      <c r="Z238" s="974"/>
      <c r="AA238" s="975"/>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idden="1" x14ac:dyDescent="0.2">
      <c r="A239" s="983"/>
      <c r="B239" s="253"/>
      <c r="C239" s="252"/>
      <c r="D239" s="253"/>
      <c r="E239" s="252"/>
      <c r="F239" s="314"/>
      <c r="G239" s="237"/>
      <c r="H239" s="194"/>
      <c r="I239" s="194"/>
      <c r="J239" s="194"/>
      <c r="K239" s="194"/>
      <c r="L239" s="194"/>
      <c r="M239" s="194"/>
      <c r="N239" s="194"/>
      <c r="O239" s="194"/>
      <c r="P239" s="238"/>
      <c r="Q239" s="976"/>
      <c r="R239" s="977"/>
      <c r="S239" s="977"/>
      <c r="T239" s="977"/>
      <c r="U239" s="977"/>
      <c r="V239" s="977"/>
      <c r="W239" s="977"/>
      <c r="X239" s="977"/>
      <c r="Y239" s="977"/>
      <c r="Z239" s="977"/>
      <c r="AA239" s="978"/>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idden="1" x14ac:dyDescent="0.2">
      <c r="A240" s="983"/>
      <c r="B240" s="253"/>
      <c r="C240" s="252"/>
      <c r="D240" s="253"/>
      <c r="E240" s="252"/>
      <c r="F240" s="314"/>
      <c r="G240" s="272" t="s">
        <v>249</v>
      </c>
      <c r="H240" s="199"/>
      <c r="I240" s="199"/>
      <c r="J240" s="199"/>
      <c r="K240" s="199"/>
      <c r="L240" s="199"/>
      <c r="M240" s="199"/>
      <c r="N240" s="199"/>
      <c r="O240" s="199"/>
      <c r="P240" s="200"/>
      <c r="Q240" s="215" t="s">
        <v>331</v>
      </c>
      <c r="R240" s="199"/>
      <c r="S240" s="199"/>
      <c r="T240" s="199"/>
      <c r="U240" s="199"/>
      <c r="V240" s="199"/>
      <c r="W240" s="199"/>
      <c r="X240" s="199"/>
      <c r="Y240" s="199"/>
      <c r="Z240" s="199"/>
      <c r="AA240" s="199"/>
      <c r="AB240" s="287" t="s">
        <v>332</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idden="1" x14ac:dyDescent="0.2">
      <c r="A241" s="983"/>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idden="1" x14ac:dyDescent="0.2">
      <c r="A242" s="983"/>
      <c r="B242" s="253"/>
      <c r="C242" s="252"/>
      <c r="D242" s="253"/>
      <c r="E242" s="252"/>
      <c r="F242" s="314"/>
      <c r="G242" s="232"/>
      <c r="H242" s="191"/>
      <c r="I242" s="191"/>
      <c r="J242" s="191"/>
      <c r="K242" s="191"/>
      <c r="L242" s="191"/>
      <c r="M242" s="191"/>
      <c r="N242" s="191"/>
      <c r="O242" s="191"/>
      <c r="P242" s="233"/>
      <c r="Q242" s="970"/>
      <c r="R242" s="971"/>
      <c r="S242" s="971"/>
      <c r="T242" s="971"/>
      <c r="U242" s="971"/>
      <c r="V242" s="971"/>
      <c r="W242" s="971"/>
      <c r="X242" s="971"/>
      <c r="Y242" s="971"/>
      <c r="Z242" s="971"/>
      <c r="AA242" s="972"/>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idden="1" x14ac:dyDescent="0.2">
      <c r="A243" s="983"/>
      <c r="B243" s="253"/>
      <c r="C243" s="252"/>
      <c r="D243" s="253"/>
      <c r="E243" s="252"/>
      <c r="F243" s="314"/>
      <c r="G243" s="234"/>
      <c r="H243" s="235"/>
      <c r="I243" s="235"/>
      <c r="J243" s="235"/>
      <c r="K243" s="235"/>
      <c r="L243" s="235"/>
      <c r="M243" s="235"/>
      <c r="N243" s="235"/>
      <c r="O243" s="235"/>
      <c r="P243" s="236"/>
      <c r="Q243" s="973"/>
      <c r="R243" s="974"/>
      <c r="S243" s="974"/>
      <c r="T243" s="974"/>
      <c r="U243" s="974"/>
      <c r="V243" s="974"/>
      <c r="W243" s="974"/>
      <c r="X243" s="974"/>
      <c r="Y243" s="974"/>
      <c r="Z243" s="974"/>
      <c r="AA243" s="975"/>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idden="1" x14ac:dyDescent="0.2">
      <c r="A244" s="983"/>
      <c r="B244" s="253"/>
      <c r="C244" s="252"/>
      <c r="D244" s="253"/>
      <c r="E244" s="252"/>
      <c r="F244" s="314"/>
      <c r="G244" s="234"/>
      <c r="H244" s="235"/>
      <c r="I244" s="235"/>
      <c r="J244" s="235"/>
      <c r="K244" s="235"/>
      <c r="L244" s="235"/>
      <c r="M244" s="235"/>
      <c r="N244" s="235"/>
      <c r="O244" s="235"/>
      <c r="P244" s="236"/>
      <c r="Q244" s="973"/>
      <c r="R244" s="974"/>
      <c r="S244" s="974"/>
      <c r="T244" s="974"/>
      <c r="U244" s="974"/>
      <c r="V244" s="974"/>
      <c r="W244" s="974"/>
      <c r="X244" s="974"/>
      <c r="Y244" s="974"/>
      <c r="Z244" s="974"/>
      <c r="AA244" s="975"/>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idden="1" x14ac:dyDescent="0.2">
      <c r="A245" s="983"/>
      <c r="B245" s="253"/>
      <c r="C245" s="252"/>
      <c r="D245" s="253"/>
      <c r="E245" s="252"/>
      <c r="F245" s="314"/>
      <c r="G245" s="234"/>
      <c r="H245" s="235"/>
      <c r="I245" s="235"/>
      <c r="J245" s="235"/>
      <c r="K245" s="235"/>
      <c r="L245" s="235"/>
      <c r="M245" s="235"/>
      <c r="N245" s="235"/>
      <c r="O245" s="235"/>
      <c r="P245" s="236"/>
      <c r="Q245" s="973"/>
      <c r="R245" s="974"/>
      <c r="S245" s="974"/>
      <c r="T245" s="974"/>
      <c r="U245" s="974"/>
      <c r="V245" s="974"/>
      <c r="W245" s="974"/>
      <c r="X245" s="974"/>
      <c r="Y245" s="974"/>
      <c r="Z245" s="974"/>
      <c r="AA245" s="975"/>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idden="1" x14ac:dyDescent="0.2">
      <c r="A246" s="983"/>
      <c r="B246" s="253"/>
      <c r="C246" s="252"/>
      <c r="D246" s="253"/>
      <c r="E246" s="315"/>
      <c r="F246" s="316"/>
      <c r="G246" s="237"/>
      <c r="H246" s="194"/>
      <c r="I246" s="194"/>
      <c r="J246" s="194"/>
      <c r="K246" s="194"/>
      <c r="L246" s="194"/>
      <c r="M246" s="194"/>
      <c r="N246" s="194"/>
      <c r="O246" s="194"/>
      <c r="P246" s="238"/>
      <c r="Q246" s="976"/>
      <c r="R246" s="977"/>
      <c r="S246" s="977"/>
      <c r="T246" s="977"/>
      <c r="U246" s="977"/>
      <c r="V246" s="977"/>
      <c r="W246" s="977"/>
      <c r="X246" s="977"/>
      <c r="Y246" s="977"/>
      <c r="Z246" s="977"/>
      <c r="AA246" s="978"/>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idden="1" x14ac:dyDescent="0.2">
      <c r="A247" s="983"/>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idden="1" x14ac:dyDescent="0.2">
      <c r="A248" s="983"/>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13.8" hidden="1" thickBot="1" x14ac:dyDescent="0.25">
      <c r="A249" s="983"/>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idden="1" x14ac:dyDescent="0.2">
      <c r="A250" s="983"/>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idden="1" x14ac:dyDescent="0.2">
      <c r="A251" s="983"/>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idden="1" x14ac:dyDescent="0.2">
      <c r="A252" s="983"/>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387</v>
      </c>
      <c r="AF252" s="199"/>
      <c r="AG252" s="199"/>
      <c r="AH252" s="200"/>
      <c r="AI252" s="215" t="s">
        <v>409</v>
      </c>
      <c r="AJ252" s="199"/>
      <c r="AK252" s="199"/>
      <c r="AL252" s="200"/>
      <c r="AM252" s="215" t="s">
        <v>696</v>
      </c>
      <c r="AN252" s="199"/>
      <c r="AO252" s="199"/>
      <c r="AP252" s="200"/>
      <c r="AQ252" s="267" t="s">
        <v>232</v>
      </c>
      <c r="AR252" s="268"/>
      <c r="AS252" s="268"/>
      <c r="AT252" s="269"/>
      <c r="AU252" s="279" t="s">
        <v>248</v>
      </c>
      <c r="AV252" s="279"/>
      <c r="AW252" s="279"/>
      <c r="AX252" s="280"/>
      <c r="AY252">
        <f>COUNTA($G$254)</f>
        <v>0</v>
      </c>
    </row>
    <row r="253" spans="1:51" hidden="1" x14ac:dyDescent="0.2">
      <c r="A253" s="983"/>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idden="1" x14ac:dyDescent="0.2">
      <c r="A254" s="983"/>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idden="1" x14ac:dyDescent="0.2">
      <c r="A255" s="983"/>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idden="1" x14ac:dyDescent="0.2">
      <c r="A256" s="983"/>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387</v>
      </c>
      <c r="AF256" s="199"/>
      <c r="AG256" s="199"/>
      <c r="AH256" s="200"/>
      <c r="AI256" s="215" t="s">
        <v>409</v>
      </c>
      <c r="AJ256" s="199"/>
      <c r="AK256" s="199"/>
      <c r="AL256" s="200"/>
      <c r="AM256" s="215" t="s">
        <v>696</v>
      </c>
      <c r="AN256" s="199"/>
      <c r="AO256" s="199"/>
      <c r="AP256" s="200"/>
      <c r="AQ256" s="267" t="s">
        <v>232</v>
      </c>
      <c r="AR256" s="268"/>
      <c r="AS256" s="268"/>
      <c r="AT256" s="269"/>
      <c r="AU256" s="279" t="s">
        <v>248</v>
      </c>
      <c r="AV256" s="279"/>
      <c r="AW256" s="279"/>
      <c r="AX256" s="280"/>
      <c r="AY256">
        <f>COUNTA($G$258)</f>
        <v>0</v>
      </c>
    </row>
    <row r="257" spans="1:51" hidden="1" x14ac:dyDescent="0.2">
      <c r="A257" s="983"/>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idden="1" x14ac:dyDescent="0.2">
      <c r="A258" s="983"/>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idden="1" x14ac:dyDescent="0.2">
      <c r="A259" s="983"/>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idden="1" x14ac:dyDescent="0.2">
      <c r="A260" s="983"/>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387</v>
      </c>
      <c r="AF260" s="199"/>
      <c r="AG260" s="199"/>
      <c r="AH260" s="200"/>
      <c r="AI260" s="215" t="s">
        <v>409</v>
      </c>
      <c r="AJ260" s="199"/>
      <c r="AK260" s="199"/>
      <c r="AL260" s="200"/>
      <c r="AM260" s="215" t="s">
        <v>696</v>
      </c>
      <c r="AN260" s="199"/>
      <c r="AO260" s="199"/>
      <c r="AP260" s="200"/>
      <c r="AQ260" s="267" t="s">
        <v>232</v>
      </c>
      <c r="AR260" s="268"/>
      <c r="AS260" s="268"/>
      <c r="AT260" s="269"/>
      <c r="AU260" s="279" t="s">
        <v>248</v>
      </c>
      <c r="AV260" s="279"/>
      <c r="AW260" s="279"/>
      <c r="AX260" s="280"/>
      <c r="AY260">
        <f>COUNTA($G$262)</f>
        <v>0</v>
      </c>
    </row>
    <row r="261" spans="1:51" hidden="1" x14ac:dyDescent="0.2">
      <c r="A261" s="983"/>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idden="1" x14ac:dyDescent="0.2">
      <c r="A262" s="983"/>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idden="1" x14ac:dyDescent="0.2">
      <c r="A263" s="983"/>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idden="1" x14ac:dyDescent="0.2">
      <c r="A264" s="983"/>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387</v>
      </c>
      <c r="AF264" s="199"/>
      <c r="AG264" s="199"/>
      <c r="AH264" s="200"/>
      <c r="AI264" s="215" t="s">
        <v>409</v>
      </c>
      <c r="AJ264" s="199"/>
      <c r="AK264" s="199"/>
      <c r="AL264" s="200"/>
      <c r="AM264" s="215" t="s">
        <v>696</v>
      </c>
      <c r="AN264" s="199"/>
      <c r="AO264" s="199"/>
      <c r="AP264" s="200"/>
      <c r="AQ264" s="215" t="s">
        <v>232</v>
      </c>
      <c r="AR264" s="199"/>
      <c r="AS264" s="199"/>
      <c r="AT264" s="200"/>
      <c r="AU264" s="176" t="s">
        <v>248</v>
      </c>
      <c r="AV264" s="176"/>
      <c r="AW264" s="176"/>
      <c r="AX264" s="177"/>
      <c r="AY264">
        <f>COUNTA($G$266)</f>
        <v>0</v>
      </c>
    </row>
    <row r="265" spans="1:51" hidden="1" x14ac:dyDescent="0.2">
      <c r="A265" s="983"/>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idden="1" x14ac:dyDescent="0.2">
      <c r="A266" s="983"/>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idden="1" x14ac:dyDescent="0.2">
      <c r="A267" s="983"/>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idden="1" x14ac:dyDescent="0.2">
      <c r="A268" s="983"/>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387</v>
      </c>
      <c r="AF268" s="199"/>
      <c r="AG268" s="199"/>
      <c r="AH268" s="200"/>
      <c r="AI268" s="215" t="s">
        <v>409</v>
      </c>
      <c r="AJ268" s="199"/>
      <c r="AK268" s="199"/>
      <c r="AL268" s="200"/>
      <c r="AM268" s="215" t="s">
        <v>696</v>
      </c>
      <c r="AN268" s="199"/>
      <c r="AO268" s="199"/>
      <c r="AP268" s="200"/>
      <c r="AQ268" s="267" t="s">
        <v>232</v>
      </c>
      <c r="AR268" s="268"/>
      <c r="AS268" s="268"/>
      <c r="AT268" s="269"/>
      <c r="AU268" s="279" t="s">
        <v>248</v>
      </c>
      <c r="AV268" s="279"/>
      <c r="AW268" s="279"/>
      <c r="AX268" s="280"/>
      <c r="AY268">
        <f>COUNTA($G$270)</f>
        <v>0</v>
      </c>
    </row>
    <row r="269" spans="1:51" hidden="1" x14ac:dyDescent="0.2">
      <c r="A269" s="983"/>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idden="1" x14ac:dyDescent="0.2">
      <c r="A270" s="983"/>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idden="1" x14ac:dyDescent="0.2">
      <c r="A271" s="983"/>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idden="1" x14ac:dyDescent="0.2">
      <c r="A272" s="983"/>
      <c r="B272" s="253"/>
      <c r="C272" s="252"/>
      <c r="D272" s="253"/>
      <c r="E272" s="252"/>
      <c r="F272" s="314"/>
      <c r="G272" s="272" t="s">
        <v>249</v>
      </c>
      <c r="H272" s="199"/>
      <c r="I272" s="199"/>
      <c r="J272" s="199"/>
      <c r="K272" s="199"/>
      <c r="L272" s="199"/>
      <c r="M272" s="199"/>
      <c r="N272" s="199"/>
      <c r="O272" s="199"/>
      <c r="P272" s="200"/>
      <c r="Q272" s="215" t="s">
        <v>331</v>
      </c>
      <c r="R272" s="199"/>
      <c r="S272" s="199"/>
      <c r="T272" s="199"/>
      <c r="U272" s="199"/>
      <c r="V272" s="199"/>
      <c r="W272" s="199"/>
      <c r="X272" s="199"/>
      <c r="Y272" s="199"/>
      <c r="Z272" s="199"/>
      <c r="AA272" s="199"/>
      <c r="AB272" s="287" t="s">
        <v>332</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idden="1" x14ac:dyDescent="0.2">
      <c r="A273" s="983"/>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idden="1" x14ac:dyDescent="0.2">
      <c r="A274" s="983"/>
      <c r="B274" s="253"/>
      <c r="C274" s="252"/>
      <c r="D274" s="253"/>
      <c r="E274" s="252"/>
      <c r="F274" s="314"/>
      <c r="G274" s="232"/>
      <c r="H274" s="191"/>
      <c r="I274" s="191"/>
      <c r="J274" s="191"/>
      <c r="K274" s="191"/>
      <c r="L274" s="191"/>
      <c r="M274" s="191"/>
      <c r="N274" s="191"/>
      <c r="O274" s="191"/>
      <c r="P274" s="233"/>
      <c r="Q274" s="970"/>
      <c r="R274" s="971"/>
      <c r="S274" s="971"/>
      <c r="T274" s="971"/>
      <c r="U274" s="971"/>
      <c r="V274" s="971"/>
      <c r="W274" s="971"/>
      <c r="X274" s="971"/>
      <c r="Y274" s="971"/>
      <c r="Z274" s="971"/>
      <c r="AA274" s="972"/>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idden="1" x14ac:dyDescent="0.2">
      <c r="A275" s="983"/>
      <c r="B275" s="253"/>
      <c r="C275" s="252"/>
      <c r="D275" s="253"/>
      <c r="E275" s="252"/>
      <c r="F275" s="314"/>
      <c r="G275" s="234"/>
      <c r="H275" s="235"/>
      <c r="I275" s="235"/>
      <c r="J275" s="235"/>
      <c r="K275" s="235"/>
      <c r="L275" s="235"/>
      <c r="M275" s="235"/>
      <c r="N275" s="235"/>
      <c r="O275" s="235"/>
      <c r="P275" s="236"/>
      <c r="Q275" s="973"/>
      <c r="R275" s="974"/>
      <c r="S275" s="974"/>
      <c r="T275" s="974"/>
      <c r="U275" s="974"/>
      <c r="V275" s="974"/>
      <c r="W275" s="974"/>
      <c r="X275" s="974"/>
      <c r="Y275" s="974"/>
      <c r="Z275" s="974"/>
      <c r="AA275" s="975"/>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idden="1" x14ac:dyDescent="0.2">
      <c r="A276" s="983"/>
      <c r="B276" s="253"/>
      <c r="C276" s="252"/>
      <c r="D276" s="253"/>
      <c r="E276" s="252"/>
      <c r="F276" s="314"/>
      <c r="G276" s="234"/>
      <c r="H276" s="235"/>
      <c r="I276" s="235"/>
      <c r="J276" s="235"/>
      <c r="K276" s="235"/>
      <c r="L276" s="235"/>
      <c r="M276" s="235"/>
      <c r="N276" s="235"/>
      <c r="O276" s="235"/>
      <c r="P276" s="236"/>
      <c r="Q276" s="973"/>
      <c r="R276" s="974"/>
      <c r="S276" s="974"/>
      <c r="T276" s="974"/>
      <c r="U276" s="974"/>
      <c r="V276" s="974"/>
      <c r="W276" s="974"/>
      <c r="X276" s="974"/>
      <c r="Y276" s="974"/>
      <c r="Z276" s="974"/>
      <c r="AA276" s="975"/>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idden="1" x14ac:dyDescent="0.2">
      <c r="A277" s="983"/>
      <c r="B277" s="253"/>
      <c r="C277" s="252"/>
      <c r="D277" s="253"/>
      <c r="E277" s="252"/>
      <c r="F277" s="314"/>
      <c r="G277" s="234"/>
      <c r="H277" s="235"/>
      <c r="I277" s="235"/>
      <c r="J277" s="235"/>
      <c r="K277" s="235"/>
      <c r="L277" s="235"/>
      <c r="M277" s="235"/>
      <c r="N277" s="235"/>
      <c r="O277" s="235"/>
      <c r="P277" s="236"/>
      <c r="Q277" s="973"/>
      <c r="R277" s="974"/>
      <c r="S277" s="974"/>
      <c r="T277" s="974"/>
      <c r="U277" s="974"/>
      <c r="V277" s="974"/>
      <c r="W277" s="974"/>
      <c r="X277" s="974"/>
      <c r="Y277" s="974"/>
      <c r="Z277" s="974"/>
      <c r="AA277" s="975"/>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idden="1" x14ac:dyDescent="0.2">
      <c r="A278" s="983"/>
      <c r="B278" s="253"/>
      <c r="C278" s="252"/>
      <c r="D278" s="253"/>
      <c r="E278" s="252"/>
      <c r="F278" s="314"/>
      <c r="G278" s="237"/>
      <c r="H278" s="194"/>
      <c r="I278" s="194"/>
      <c r="J278" s="194"/>
      <c r="K278" s="194"/>
      <c r="L278" s="194"/>
      <c r="M278" s="194"/>
      <c r="N278" s="194"/>
      <c r="O278" s="194"/>
      <c r="P278" s="238"/>
      <c r="Q278" s="976"/>
      <c r="R278" s="977"/>
      <c r="S278" s="977"/>
      <c r="T278" s="977"/>
      <c r="U278" s="977"/>
      <c r="V278" s="977"/>
      <c r="W278" s="977"/>
      <c r="X278" s="977"/>
      <c r="Y278" s="977"/>
      <c r="Z278" s="977"/>
      <c r="AA278" s="978"/>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idden="1" x14ac:dyDescent="0.2">
      <c r="A279" s="983"/>
      <c r="B279" s="253"/>
      <c r="C279" s="252"/>
      <c r="D279" s="253"/>
      <c r="E279" s="252"/>
      <c r="F279" s="314"/>
      <c r="G279" s="272" t="s">
        <v>249</v>
      </c>
      <c r="H279" s="199"/>
      <c r="I279" s="199"/>
      <c r="J279" s="199"/>
      <c r="K279" s="199"/>
      <c r="L279" s="199"/>
      <c r="M279" s="199"/>
      <c r="N279" s="199"/>
      <c r="O279" s="199"/>
      <c r="P279" s="200"/>
      <c r="Q279" s="215" t="s">
        <v>331</v>
      </c>
      <c r="R279" s="199"/>
      <c r="S279" s="199"/>
      <c r="T279" s="199"/>
      <c r="U279" s="199"/>
      <c r="V279" s="199"/>
      <c r="W279" s="199"/>
      <c r="X279" s="199"/>
      <c r="Y279" s="199"/>
      <c r="Z279" s="199"/>
      <c r="AA279" s="199"/>
      <c r="AB279" s="287" t="s">
        <v>332</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idden="1" x14ac:dyDescent="0.2">
      <c r="A280" s="983"/>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idden="1" x14ac:dyDescent="0.2">
      <c r="A281" s="983"/>
      <c r="B281" s="253"/>
      <c r="C281" s="252"/>
      <c r="D281" s="253"/>
      <c r="E281" s="252"/>
      <c r="F281" s="314"/>
      <c r="G281" s="232"/>
      <c r="H281" s="191"/>
      <c r="I281" s="191"/>
      <c r="J281" s="191"/>
      <c r="K281" s="191"/>
      <c r="L281" s="191"/>
      <c r="M281" s="191"/>
      <c r="N281" s="191"/>
      <c r="O281" s="191"/>
      <c r="P281" s="233"/>
      <c r="Q281" s="970"/>
      <c r="R281" s="971"/>
      <c r="S281" s="971"/>
      <c r="T281" s="971"/>
      <c r="U281" s="971"/>
      <c r="V281" s="971"/>
      <c r="W281" s="971"/>
      <c r="X281" s="971"/>
      <c r="Y281" s="971"/>
      <c r="Z281" s="971"/>
      <c r="AA281" s="972"/>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idden="1" x14ac:dyDescent="0.2">
      <c r="A282" s="983"/>
      <c r="B282" s="253"/>
      <c r="C282" s="252"/>
      <c r="D282" s="253"/>
      <c r="E282" s="252"/>
      <c r="F282" s="314"/>
      <c r="G282" s="234"/>
      <c r="H282" s="235"/>
      <c r="I282" s="235"/>
      <c r="J282" s="235"/>
      <c r="K282" s="235"/>
      <c r="L282" s="235"/>
      <c r="M282" s="235"/>
      <c r="N282" s="235"/>
      <c r="O282" s="235"/>
      <c r="P282" s="236"/>
      <c r="Q282" s="973"/>
      <c r="R282" s="974"/>
      <c r="S282" s="974"/>
      <c r="T282" s="974"/>
      <c r="U282" s="974"/>
      <c r="V282" s="974"/>
      <c r="W282" s="974"/>
      <c r="X282" s="974"/>
      <c r="Y282" s="974"/>
      <c r="Z282" s="974"/>
      <c r="AA282" s="975"/>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idden="1" x14ac:dyDescent="0.2">
      <c r="A283" s="983"/>
      <c r="B283" s="253"/>
      <c r="C283" s="252"/>
      <c r="D283" s="253"/>
      <c r="E283" s="252"/>
      <c r="F283" s="314"/>
      <c r="G283" s="234"/>
      <c r="H283" s="235"/>
      <c r="I283" s="235"/>
      <c r="J283" s="235"/>
      <c r="K283" s="235"/>
      <c r="L283" s="235"/>
      <c r="M283" s="235"/>
      <c r="N283" s="235"/>
      <c r="O283" s="235"/>
      <c r="P283" s="236"/>
      <c r="Q283" s="973"/>
      <c r="R283" s="974"/>
      <c r="S283" s="974"/>
      <c r="T283" s="974"/>
      <c r="U283" s="974"/>
      <c r="V283" s="974"/>
      <c r="W283" s="974"/>
      <c r="X283" s="974"/>
      <c r="Y283" s="974"/>
      <c r="Z283" s="974"/>
      <c r="AA283" s="975"/>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idden="1" x14ac:dyDescent="0.2">
      <c r="A284" s="983"/>
      <c r="B284" s="253"/>
      <c r="C284" s="252"/>
      <c r="D284" s="253"/>
      <c r="E284" s="252"/>
      <c r="F284" s="314"/>
      <c r="G284" s="234"/>
      <c r="H284" s="235"/>
      <c r="I284" s="235"/>
      <c r="J284" s="235"/>
      <c r="K284" s="235"/>
      <c r="L284" s="235"/>
      <c r="M284" s="235"/>
      <c r="N284" s="235"/>
      <c r="O284" s="235"/>
      <c r="P284" s="236"/>
      <c r="Q284" s="973"/>
      <c r="R284" s="974"/>
      <c r="S284" s="974"/>
      <c r="T284" s="974"/>
      <c r="U284" s="974"/>
      <c r="V284" s="974"/>
      <c r="W284" s="974"/>
      <c r="X284" s="974"/>
      <c r="Y284" s="974"/>
      <c r="Z284" s="974"/>
      <c r="AA284" s="975"/>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idden="1" x14ac:dyDescent="0.2">
      <c r="A285" s="983"/>
      <c r="B285" s="253"/>
      <c r="C285" s="252"/>
      <c r="D285" s="253"/>
      <c r="E285" s="252"/>
      <c r="F285" s="314"/>
      <c r="G285" s="237"/>
      <c r="H285" s="194"/>
      <c r="I285" s="194"/>
      <c r="J285" s="194"/>
      <c r="K285" s="194"/>
      <c r="L285" s="194"/>
      <c r="M285" s="194"/>
      <c r="N285" s="194"/>
      <c r="O285" s="194"/>
      <c r="P285" s="238"/>
      <c r="Q285" s="976"/>
      <c r="R285" s="977"/>
      <c r="S285" s="977"/>
      <c r="T285" s="977"/>
      <c r="U285" s="977"/>
      <c r="V285" s="977"/>
      <c r="W285" s="977"/>
      <c r="X285" s="977"/>
      <c r="Y285" s="977"/>
      <c r="Z285" s="977"/>
      <c r="AA285" s="978"/>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idden="1" x14ac:dyDescent="0.2">
      <c r="A286" s="983"/>
      <c r="B286" s="253"/>
      <c r="C286" s="252"/>
      <c r="D286" s="253"/>
      <c r="E286" s="252"/>
      <c r="F286" s="314"/>
      <c r="G286" s="272" t="s">
        <v>249</v>
      </c>
      <c r="H286" s="199"/>
      <c r="I286" s="199"/>
      <c r="J286" s="199"/>
      <c r="K286" s="199"/>
      <c r="L286" s="199"/>
      <c r="M286" s="199"/>
      <c r="N286" s="199"/>
      <c r="O286" s="199"/>
      <c r="P286" s="200"/>
      <c r="Q286" s="215" t="s">
        <v>331</v>
      </c>
      <c r="R286" s="199"/>
      <c r="S286" s="199"/>
      <c r="T286" s="199"/>
      <c r="U286" s="199"/>
      <c r="V286" s="199"/>
      <c r="W286" s="199"/>
      <c r="X286" s="199"/>
      <c r="Y286" s="199"/>
      <c r="Z286" s="199"/>
      <c r="AA286" s="199"/>
      <c r="AB286" s="287" t="s">
        <v>332</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idden="1" x14ac:dyDescent="0.2">
      <c r="A287" s="983"/>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idden="1" x14ac:dyDescent="0.2">
      <c r="A288" s="983"/>
      <c r="B288" s="253"/>
      <c r="C288" s="252"/>
      <c r="D288" s="253"/>
      <c r="E288" s="252"/>
      <c r="F288" s="314"/>
      <c r="G288" s="232"/>
      <c r="H288" s="191"/>
      <c r="I288" s="191"/>
      <c r="J288" s="191"/>
      <c r="K288" s="191"/>
      <c r="L288" s="191"/>
      <c r="M288" s="191"/>
      <c r="N288" s="191"/>
      <c r="O288" s="191"/>
      <c r="P288" s="233"/>
      <c r="Q288" s="970"/>
      <c r="R288" s="971"/>
      <c r="S288" s="971"/>
      <c r="T288" s="971"/>
      <c r="U288" s="971"/>
      <c r="V288" s="971"/>
      <c r="W288" s="971"/>
      <c r="X288" s="971"/>
      <c r="Y288" s="971"/>
      <c r="Z288" s="971"/>
      <c r="AA288" s="972"/>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idden="1" x14ac:dyDescent="0.2">
      <c r="A289" s="983"/>
      <c r="B289" s="253"/>
      <c r="C289" s="252"/>
      <c r="D289" s="253"/>
      <c r="E289" s="252"/>
      <c r="F289" s="314"/>
      <c r="G289" s="234"/>
      <c r="H289" s="235"/>
      <c r="I289" s="235"/>
      <c r="J289" s="235"/>
      <c r="K289" s="235"/>
      <c r="L289" s="235"/>
      <c r="M289" s="235"/>
      <c r="N289" s="235"/>
      <c r="O289" s="235"/>
      <c r="P289" s="236"/>
      <c r="Q289" s="973"/>
      <c r="R289" s="974"/>
      <c r="S289" s="974"/>
      <c r="T289" s="974"/>
      <c r="U289" s="974"/>
      <c r="V289" s="974"/>
      <c r="W289" s="974"/>
      <c r="X289" s="974"/>
      <c r="Y289" s="974"/>
      <c r="Z289" s="974"/>
      <c r="AA289" s="975"/>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idden="1" x14ac:dyDescent="0.2">
      <c r="A290" s="983"/>
      <c r="B290" s="253"/>
      <c r="C290" s="252"/>
      <c r="D290" s="253"/>
      <c r="E290" s="252"/>
      <c r="F290" s="314"/>
      <c r="G290" s="234"/>
      <c r="H290" s="235"/>
      <c r="I290" s="235"/>
      <c r="J290" s="235"/>
      <c r="K290" s="235"/>
      <c r="L290" s="235"/>
      <c r="M290" s="235"/>
      <c r="N290" s="235"/>
      <c r="O290" s="235"/>
      <c r="P290" s="236"/>
      <c r="Q290" s="973"/>
      <c r="R290" s="974"/>
      <c r="S290" s="974"/>
      <c r="T290" s="974"/>
      <c r="U290" s="974"/>
      <c r="V290" s="974"/>
      <c r="W290" s="974"/>
      <c r="X290" s="974"/>
      <c r="Y290" s="974"/>
      <c r="Z290" s="974"/>
      <c r="AA290" s="975"/>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idden="1" x14ac:dyDescent="0.2">
      <c r="A291" s="983"/>
      <c r="B291" s="253"/>
      <c r="C291" s="252"/>
      <c r="D291" s="253"/>
      <c r="E291" s="252"/>
      <c r="F291" s="314"/>
      <c r="G291" s="234"/>
      <c r="H291" s="235"/>
      <c r="I291" s="235"/>
      <c r="J291" s="235"/>
      <c r="K291" s="235"/>
      <c r="L291" s="235"/>
      <c r="M291" s="235"/>
      <c r="N291" s="235"/>
      <c r="O291" s="235"/>
      <c r="P291" s="236"/>
      <c r="Q291" s="973"/>
      <c r="R291" s="974"/>
      <c r="S291" s="974"/>
      <c r="T291" s="974"/>
      <c r="U291" s="974"/>
      <c r="V291" s="974"/>
      <c r="W291" s="974"/>
      <c r="X291" s="974"/>
      <c r="Y291" s="974"/>
      <c r="Z291" s="974"/>
      <c r="AA291" s="975"/>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idden="1" x14ac:dyDescent="0.2">
      <c r="A292" s="983"/>
      <c r="B292" s="253"/>
      <c r="C292" s="252"/>
      <c r="D292" s="253"/>
      <c r="E292" s="252"/>
      <c r="F292" s="314"/>
      <c r="G292" s="237"/>
      <c r="H292" s="194"/>
      <c r="I292" s="194"/>
      <c r="J292" s="194"/>
      <c r="K292" s="194"/>
      <c r="L292" s="194"/>
      <c r="M292" s="194"/>
      <c r="N292" s="194"/>
      <c r="O292" s="194"/>
      <c r="P292" s="238"/>
      <c r="Q292" s="976"/>
      <c r="R292" s="977"/>
      <c r="S292" s="977"/>
      <c r="T292" s="977"/>
      <c r="U292" s="977"/>
      <c r="V292" s="977"/>
      <c r="W292" s="977"/>
      <c r="X292" s="977"/>
      <c r="Y292" s="977"/>
      <c r="Z292" s="977"/>
      <c r="AA292" s="978"/>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idden="1" x14ac:dyDescent="0.2">
      <c r="A293" s="983"/>
      <c r="B293" s="253"/>
      <c r="C293" s="252"/>
      <c r="D293" s="253"/>
      <c r="E293" s="252"/>
      <c r="F293" s="314"/>
      <c r="G293" s="272" t="s">
        <v>249</v>
      </c>
      <c r="H293" s="199"/>
      <c r="I293" s="199"/>
      <c r="J293" s="199"/>
      <c r="K293" s="199"/>
      <c r="L293" s="199"/>
      <c r="M293" s="199"/>
      <c r="N293" s="199"/>
      <c r="O293" s="199"/>
      <c r="P293" s="200"/>
      <c r="Q293" s="215" t="s">
        <v>331</v>
      </c>
      <c r="R293" s="199"/>
      <c r="S293" s="199"/>
      <c r="T293" s="199"/>
      <c r="U293" s="199"/>
      <c r="V293" s="199"/>
      <c r="W293" s="199"/>
      <c r="X293" s="199"/>
      <c r="Y293" s="199"/>
      <c r="Z293" s="199"/>
      <c r="AA293" s="199"/>
      <c r="AB293" s="287" t="s">
        <v>332</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idden="1" x14ac:dyDescent="0.2">
      <c r="A294" s="983"/>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idden="1" x14ac:dyDescent="0.2">
      <c r="A295" s="983"/>
      <c r="B295" s="253"/>
      <c r="C295" s="252"/>
      <c r="D295" s="253"/>
      <c r="E295" s="252"/>
      <c r="F295" s="314"/>
      <c r="G295" s="232"/>
      <c r="H295" s="191"/>
      <c r="I295" s="191"/>
      <c r="J295" s="191"/>
      <c r="K295" s="191"/>
      <c r="L295" s="191"/>
      <c r="M295" s="191"/>
      <c r="N295" s="191"/>
      <c r="O295" s="191"/>
      <c r="P295" s="233"/>
      <c r="Q295" s="970"/>
      <c r="R295" s="971"/>
      <c r="S295" s="971"/>
      <c r="T295" s="971"/>
      <c r="U295" s="971"/>
      <c r="V295" s="971"/>
      <c r="W295" s="971"/>
      <c r="X295" s="971"/>
      <c r="Y295" s="971"/>
      <c r="Z295" s="971"/>
      <c r="AA295" s="972"/>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idden="1" x14ac:dyDescent="0.2">
      <c r="A296" s="983"/>
      <c r="B296" s="253"/>
      <c r="C296" s="252"/>
      <c r="D296" s="253"/>
      <c r="E296" s="252"/>
      <c r="F296" s="314"/>
      <c r="G296" s="234"/>
      <c r="H296" s="235"/>
      <c r="I296" s="235"/>
      <c r="J296" s="235"/>
      <c r="K296" s="235"/>
      <c r="L296" s="235"/>
      <c r="M296" s="235"/>
      <c r="N296" s="235"/>
      <c r="O296" s="235"/>
      <c r="P296" s="236"/>
      <c r="Q296" s="973"/>
      <c r="R296" s="974"/>
      <c r="S296" s="974"/>
      <c r="T296" s="974"/>
      <c r="U296" s="974"/>
      <c r="V296" s="974"/>
      <c r="W296" s="974"/>
      <c r="X296" s="974"/>
      <c r="Y296" s="974"/>
      <c r="Z296" s="974"/>
      <c r="AA296" s="975"/>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idden="1" x14ac:dyDescent="0.2">
      <c r="A297" s="983"/>
      <c r="B297" s="253"/>
      <c r="C297" s="252"/>
      <c r="D297" s="253"/>
      <c r="E297" s="252"/>
      <c r="F297" s="314"/>
      <c r="G297" s="234"/>
      <c r="H297" s="235"/>
      <c r="I297" s="235"/>
      <c r="J297" s="235"/>
      <c r="K297" s="235"/>
      <c r="L297" s="235"/>
      <c r="M297" s="235"/>
      <c r="N297" s="235"/>
      <c r="O297" s="235"/>
      <c r="P297" s="236"/>
      <c r="Q297" s="973"/>
      <c r="R297" s="974"/>
      <c r="S297" s="974"/>
      <c r="T297" s="974"/>
      <c r="U297" s="974"/>
      <c r="V297" s="974"/>
      <c r="W297" s="974"/>
      <c r="X297" s="974"/>
      <c r="Y297" s="974"/>
      <c r="Z297" s="974"/>
      <c r="AA297" s="975"/>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idden="1" x14ac:dyDescent="0.2">
      <c r="A298" s="983"/>
      <c r="B298" s="253"/>
      <c r="C298" s="252"/>
      <c r="D298" s="253"/>
      <c r="E298" s="252"/>
      <c r="F298" s="314"/>
      <c r="G298" s="234"/>
      <c r="H298" s="235"/>
      <c r="I298" s="235"/>
      <c r="J298" s="235"/>
      <c r="K298" s="235"/>
      <c r="L298" s="235"/>
      <c r="M298" s="235"/>
      <c r="N298" s="235"/>
      <c r="O298" s="235"/>
      <c r="P298" s="236"/>
      <c r="Q298" s="973"/>
      <c r="R298" s="974"/>
      <c r="S298" s="974"/>
      <c r="T298" s="974"/>
      <c r="U298" s="974"/>
      <c r="V298" s="974"/>
      <c r="W298" s="974"/>
      <c r="X298" s="974"/>
      <c r="Y298" s="974"/>
      <c r="Z298" s="974"/>
      <c r="AA298" s="975"/>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idden="1" x14ac:dyDescent="0.2">
      <c r="A299" s="983"/>
      <c r="B299" s="253"/>
      <c r="C299" s="252"/>
      <c r="D299" s="253"/>
      <c r="E299" s="252"/>
      <c r="F299" s="314"/>
      <c r="G299" s="237"/>
      <c r="H299" s="194"/>
      <c r="I299" s="194"/>
      <c r="J299" s="194"/>
      <c r="K299" s="194"/>
      <c r="L299" s="194"/>
      <c r="M299" s="194"/>
      <c r="N299" s="194"/>
      <c r="O299" s="194"/>
      <c r="P299" s="238"/>
      <c r="Q299" s="976"/>
      <c r="R299" s="977"/>
      <c r="S299" s="977"/>
      <c r="T299" s="977"/>
      <c r="U299" s="977"/>
      <c r="V299" s="977"/>
      <c r="W299" s="977"/>
      <c r="X299" s="977"/>
      <c r="Y299" s="977"/>
      <c r="Z299" s="977"/>
      <c r="AA299" s="978"/>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idden="1" x14ac:dyDescent="0.2">
      <c r="A300" s="983"/>
      <c r="B300" s="253"/>
      <c r="C300" s="252"/>
      <c r="D300" s="253"/>
      <c r="E300" s="252"/>
      <c r="F300" s="314"/>
      <c r="G300" s="272" t="s">
        <v>249</v>
      </c>
      <c r="H300" s="199"/>
      <c r="I300" s="199"/>
      <c r="J300" s="199"/>
      <c r="K300" s="199"/>
      <c r="L300" s="199"/>
      <c r="M300" s="199"/>
      <c r="N300" s="199"/>
      <c r="O300" s="199"/>
      <c r="P300" s="200"/>
      <c r="Q300" s="215" t="s">
        <v>331</v>
      </c>
      <c r="R300" s="199"/>
      <c r="S300" s="199"/>
      <c r="T300" s="199"/>
      <c r="U300" s="199"/>
      <c r="V300" s="199"/>
      <c r="W300" s="199"/>
      <c r="X300" s="199"/>
      <c r="Y300" s="199"/>
      <c r="Z300" s="199"/>
      <c r="AA300" s="199"/>
      <c r="AB300" s="287" t="s">
        <v>332</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idden="1" x14ac:dyDescent="0.2">
      <c r="A301" s="983"/>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idden="1" x14ac:dyDescent="0.2">
      <c r="A302" s="983"/>
      <c r="B302" s="253"/>
      <c r="C302" s="252"/>
      <c r="D302" s="253"/>
      <c r="E302" s="252"/>
      <c r="F302" s="314"/>
      <c r="G302" s="232"/>
      <c r="H302" s="191"/>
      <c r="I302" s="191"/>
      <c r="J302" s="191"/>
      <c r="K302" s="191"/>
      <c r="L302" s="191"/>
      <c r="M302" s="191"/>
      <c r="N302" s="191"/>
      <c r="O302" s="191"/>
      <c r="P302" s="233"/>
      <c r="Q302" s="970"/>
      <c r="R302" s="971"/>
      <c r="S302" s="971"/>
      <c r="T302" s="971"/>
      <c r="U302" s="971"/>
      <c r="V302" s="971"/>
      <c r="W302" s="971"/>
      <c r="X302" s="971"/>
      <c r="Y302" s="971"/>
      <c r="Z302" s="971"/>
      <c r="AA302" s="972"/>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idden="1" x14ac:dyDescent="0.2">
      <c r="A303" s="983"/>
      <c r="B303" s="253"/>
      <c r="C303" s="252"/>
      <c r="D303" s="253"/>
      <c r="E303" s="252"/>
      <c r="F303" s="314"/>
      <c r="G303" s="234"/>
      <c r="H303" s="235"/>
      <c r="I303" s="235"/>
      <c r="J303" s="235"/>
      <c r="K303" s="235"/>
      <c r="L303" s="235"/>
      <c r="M303" s="235"/>
      <c r="N303" s="235"/>
      <c r="O303" s="235"/>
      <c r="P303" s="236"/>
      <c r="Q303" s="973"/>
      <c r="R303" s="974"/>
      <c r="S303" s="974"/>
      <c r="T303" s="974"/>
      <c r="U303" s="974"/>
      <c r="V303" s="974"/>
      <c r="W303" s="974"/>
      <c r="X303" s="974"/>
      <c r="Y303" s="974"/>
      <c r="Z303" s="974"/>
      <c r="AA303" s="975"/>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idden="1" x14ac:dyDescent="0.2">
      <c r="A304" s="983"/>
      <c r="B304" s="253"/>
      <c r="C304" s="252"/>
      <c r="D304" s="253"/>
      <c r="E304" s="252"/>
      <c r="F304" s="314"/>
      <c r="G304" s="234"/>
      <c r="H304" s="235"/>
      <c r="I304" s="235"/>
      <c r="J304" s="235"/>
      <c r="K304" s="235"/>
      <c r="L304" s="235"/>
      <c r="M304" s="235"/>
      <c r="N304" s="235"/>
      <c r="O304" s="235"/>
      <c r="P304" s="236"/>
      <c r="Q304" s="973"/>
      <c r="R304" s="974"/>
      <c r="S304" s="974"/>
      <c r="T304" s="974"/>
      <c r="U304" s="974"/>
      <c r="V304" s="974"/>
      <c r="W304" s="974"/>
      <c r="X304" s="974"/>
      <c r="Y304" s="974"/>
      <c r="Z304" s="974"/>
      <c r="AA304" s="975"/>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idden="1" x14ac:dyDescent="0.2">
      <c r="A305" s="983"/>
      <c r="B305" s="253"/>
      <c r="C305" s="252"/>
      <c r="D305" s="253"/>
      <c r="E305" s="252"/>
      <c r="F305" s="314"/>
      <c r="G305" s="234"/>
      <c r="H305" s="235"/>
      <c r="I305" s="235"/>
      <c r="J305" s="235"/>
      <c r="K305" s="235"/>
      <c r="L305" s="235"/>
      <c r="M305" s="235"/>
      <c r="N305" s="235"/>
      <c r="O305" s="235"/>
      <c r="P305" s="236"/>
      <c r="Q305" s="973"/>
      <c r="R305" s="974"/>
      <c r="S305" s="974"/>
      <c r="T305" s="974"/>
      <c r="U305" s="974"/>
      <c r="V305" s="974"/>
      <c r="W305" s="974"/>
      <c r="X305" s="974"/>
      <c r="Y305" s="974"/>
      <c r="Z305" s="974"/>
      <c r="AA305" s="975"/>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idden="1" x14ac:dyDescent="0.2">
      <c r="A306" s="983"/>
      <c r="B306" s="253"/>
      <c r="C306" s="252"/>
      <c r="D306" s="253"/>
      <c r="E306" s="315"/>
      <c r="F306" s="316"/>
      <c r="G306" s="237"/>
      <c r="H306" s="194"/>
      <c r="I306" s="194"/>
      <c r="J306" s="194"/>
      <c r="K306" s="194"/>
      <c r="L306" s="194"/>
      <c r="M306" s="194"/>
      <c r="N306" s="194"/>
      <c r="O306" s="194"/>
      <c r="P306" s="238"/>
      <c r="Q306" s="976"/>
      <c r="R306" s="977"/>
      <c r="S306" s="977"/>
      <c r="T306" s="977"/>
      <c r="U306" s="977"/>
      <c r="V306" s="977"/>
      <c r="W306" s="977"/>
      <c r="X306" s="977"/>
      <c r="Y306" s="977"/>
      <c r="Z306" s="977"/>
      <c r="AA306" s="978"/>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idden="1" x14ac:dyDescent="0.2">
      <c r="A307" s="983"/>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idden="1" x14ac:dyDescent="0.2">
      <c r="A308" s="983"/>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13.8" hidden="1" thickBot="1" x14ac:dyDescent="0.25">
      <c r="A309" s="983"/>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idden="1" x14ac:dyDescent="0.2">
      <c r="A310" s="983"/>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idden="1" x14ac:dyDescent="0.2">
      <c r="A311" s="983"/>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idden="1" x14ac:dyDescent="0.2">
      <c r="A312" s="983"/>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387</v>
      </c>
      <c r="AF312" s="199"/>
      <c r="AG312" s="199"/>
      <c r="AH312" s="200"/>
      <c r="AI312" s="215" t="s">
        <v>409</v>
      </c>
      <c r="AJ312" s="199"/>
      <c r="AK312" s="199"/>
      <c r="AL312" s="200"/>
      <c r="AM312" s="215" t="s">
        <v>696</v>
      </c>
      <c r="AN312" s="199"/>
      <c r="AO312" s="199"/>
      <c r="AP312" s="200"/>
      <c r="AQ312" s="267" t="s">
        <v>232</v>
      </c>
      <c r="AR312" s="268"/>
      <c r="AS312" s="268"/>
      <c r="AT312" s="269"/>
      <c r="AU312" s="279" t="s">
        <v>248</v>
      </c>
      <c r="AV312" s="279"/>
      <c r="AW312" s="279"/>
      <c r="AX312" s="280"/>
      <c r="AY312">
        <f>COUNTA($G$314)</f>
        <v>0</v>
      </c>
    </row>
    <row r="313" spans="1:51" hidden="1" x14ac:dyDescent="0.2">
      <c r="A313" s="983"/>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idden="1" x14ac:dyDescent="0.2">
      <c r="A314" s="983"/>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idden="1" x14ac:dyDescent="0.2">
      <c r="A315" s="983"/>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idden="1" x14ac:dyDescent="0.2">
      <c r="A316" s="983"/>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387</v>
      </c>
      <c r="AF316" s="199"/>
      <c r="AG316" s="199"/>
      <c r="AH316" s="200"/>
      <c r="AI316" s="215" t="s">
        <v>409</v>
      </c>
      <c r="AJ316" s="199"/>
      <c r="AK316" s="199"/>
      <c r="AL316" s="200"/>
      <c r="AM316" s="215" t="s">
        <v>696</v>
      </c>
      <c r="AN316" s="199"/>
      <c r="AO316" s="199"/>
      <c r="AP316" s="200"/>
      <c r="AQ316" s="267" t="s">
        <v>232</v>
      </c>
      <c r="AR316" s="268"/>
      <c r="AS316" s="268"/>
      <c r="AT316" s="269"/>
      <c r="AU316" s="279" t="s">
        <v>248</v>
      </c>
      <c r="AV316" s="279"/>
      <c r="AW316" s="279"/>
      <c r="AX316" s="280"/>
      <c r="AY316">
        <f>COUNTA($G$318)</f>
        <v>0</v>
      </c>
    </row>
    <row r="317" spans="1:51" hidden="1" x14ac:dyDescent="0.2">
      <c r="A317" s="983"/>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idden="1" x14ac:dyDescent="0.2">
      <c r="A318" s="983"/>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idden="1" x14ac:dyDescent="0.2">
      <c r="A319" s="983"/>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idden="1" x14ac:dyDescent="0.2">
      <c r="A320" s="983"/>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387</v>
      </c>
      <c r="AF320" s="199"/>
      <c r="AG320" s="199"/>
      <c r="AH320" s="200"/>
      <c r="AI320" s="215" t="s">
        <v>409</v>
      </c>
      <c r="AJ320" s="199"/>
      <c r="AK320" s="199"/>
      <c r="AL320" s="200"/>
      <c r="AM320" s="215" t="s">
        <v>696</v>
      </c>
      <c r="AN320" s="199"/>
      <c r="AO320" s="199"/>
      <c r="AP320" s="200"/>
      <c r="AQ320" s="267" t="s">
        <v>232</v>
      </c>
      <c r="AR320" s="268"/>
      <c r="AS320" s="268"/>
      <c r="AT320" s="269"/>
      <c r="AU320" s="279" t="s">
        <v>248</v>
      </c>
      <c r="AV320" s="279"/>
      <c r="AW320" s="279"/>
      <c r="AX320" s="280"/>
      <c r="AY320">
        <f>COUNTA($G$322)</f>
        <v>0</v>
      </c>
    </row>
    <row r="321" spans="1:51" hidden="1" x14ac:dyDescent="0.2">
      <c r="A321" s="983"/>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idden="1" x14ac:dyDescent="0.2">
      <c r="A322" s="983"/>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idden="1" x14ac:dyDescent="0.2">
      <c r="A323" s="983"/>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idden="1" x14ac:dyDescent="0.2">
      <c r="A324" s="983"/>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387</v>
      </c>
      <c r="AF324" s="199"/>
      <c r="AG324" s="199"/>
      <c r="AH324" s="200"/>
      <c r="AI324" s="215" t="s">
        <v>409</v>
      </c>
      <c r="AJ324" s="199"/>
      <c r="AK324" s="199"/>
      <c r="AL324" s="200"/>
      <c r="AM324" s="215" t="s">
        <v>696</v>
      </c>
      <c r="AN324" s="199"/>
      <c r="AO324" s="199"/>
      <c r="AP324" s="200"/>
      <c r="AQ324" s="267" t="s">
        <v>232</v>
      </c>
      <c r="AR324" s="268"/>
      <c r="AS324" s="268"/>
      <c r="AT324" s="269"/>
      <c r="AU324" s="279" t="s">
        <v>248</v>
      </c>
      <c r="AV324" s="279"/>
      <c r="AW324" s="279"/>
      <c r="AX324" s="280"/>
      <c r="AY324">
        <f>COUNTA($G$326)</f>
        <v>0</v>
      </c>
    </row>
    <row r="325" spans="1:51" hidden="1" x14ac:dyDescent="0.2">
      <c r="A325" s="983"/>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idden="1" x14ac:dyDescent="0.2">
      <c r="A326" s="983"/>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idden="1" x14ac:dyDescent="0.2">
      <c r="A327" s="983"/>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idden="1" x14ac:dyDescent="0.2">
      <c r="A328" s="983"/>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387</v>
      </c>
      <c r="AF328" s="199"/>
      <c r="AG328" s="199"/>
      <c r="AH328" s="200"/>
      <c r="AI328" s="215" t="s">
        <v>409</v>
      </c>
      <c r="AJ328" s="199"/>
      <c r="AK328" s="199"/>
      <c r="AL328" s="200"/>
      <c r="AM328" s="215" t="s">
        <v>696</v>
      </c>
      <c r="AN328" s="199"/>
      <c r="AO328" s="199"/>
      <c r="AP328" s="200"/>
      <c r="AQ328" s="267" t="s">
        <v>232</v>
      </c>
      <c r="AR328" s="268"/>
      <c r="AS328" s="268"/>
      <c r="AT328" s="269"/>
      <c r="AU328" s="279" t="s">
        <v>248</v>
      </c>
      <c r="AV328" s="279"/>
      <c r="AW328" s="279"/>
      <c r="AX328" s="280"/>
      <c r="AY328">
        <f>COUNTA($G$330)</f>
        <v>0</v>
      </c>
    </row>
    <row r="329" spans="1:51" hidden="1" x14ac:dyDescent="0.2">
      <c r="A329" s="983"/>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idden="1" x14ac:dyDescent="0.2">
      <c r="A330" s="983"/>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idden="1" x14ac:dyDescent="0.2">
      <c r="A331" s="983"/>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idden="1" x14ac:dyDescent="0.2">
      <c r="A332" s="983"/>
      <c r="B332" s="253"/>
      <c r="C332" s="252"/>
      <c r="D332" s="253"/>
      <c r="E332" s="252"/>
      <c r="F332" s="314"/>
      <c r="G332" s="272" t="s">
        <v>249</v>
      </c>
      <c r="H332" s="199"/>
      <c r="I332" s="199"/>
      <c r="J332" s="199"/>
      <c r="K332" s="199"/>
      <c r="L332" s="199"/>
      <c r="M332" s="199"/>
      <c r="N332" s="199"/>
      <c r="O332" s="199"/>
      <c r="P332" s="200"/>
      <c r="Q332" s="215" t="s">
        <v>331</v>
      </c>
      <c r="R332" s="199"/>
      <c r="S332" s="199"/>
      <c r="T332" s="199"/>
      <c r="U332" s="199"/>
      <c r="V332" s="199"/>
      <c r="W332" s="199"/>
      <c r="X332" s="199"/>
      <c r="Y332" s="199"/>
      <c r="Z332" s="199"/>
      <c r="AA332" s="199"/>
      <c r="AB332" s="287" t="s">
        <v>332</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idden="1" x14ac:dyDescent="0.2">
      <c r="A333" s="983"/>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idden="1" x14ac:dyDescent="0.2">
      <c r="A334" s="983"/>
      <c r="B334" s="253"/>
      <c r="C334" s="252"/>
      <c r="D334" s="253"/>
      <c r="E334" s="252"/>
      <c r="F334" s="314"/>
      <c r="G334" s="232"/>
      <c r="H334" s="191"/>
      <c r="I334" s="191"/>
      <c r="J334" s="191"/>
      <c r="K334" s="191"/>
      <c r="L334" s="191"/>
      <c r="M334" s="191"/>
      <c r="N334" s="191"/>
      <c r="O334" s="191"/>
      <c r="P334" s="233"/>
      <c r="Q334" s="970"/>
      <c r="R334" s="971"/>
      <c r="S334" s="971"/>
      <c r="T334" s="971"/>
      <c r="U334" s="971"/>
      <c r="V334" s="971"/>
      <c r="W334" s="971"/>
      <c r="X334" s="971"/>
      <c r="Y334" s="971"/>
      <c r="Z334" s="971"/>
      <c r="AA334" s="972"/>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idden="1" x14ac:dyDescent="0.2">
      <c r="A335" s="983"/>
      <c r="B335" s="253"/>
      <c r="C335" s="252"/>
      <c r="D335" s="253"/>
      <c r="E335" s="252"/>
      <c r="F335" s="314"/>
      <c r="G335" s="234"/>
      <c r="H335" s="235"/>
      <c r="I335" s="235"/>
      <c r="J335" s="235"/>
      <c r="K335" s="235"/>
      <c r="L335" s="235"/>
      <c r="M335" s="235"/>
      <c r="N335" s="235"/>
      <c r="O335" s="235"/>
      <c r="P335" s="236"/>
      <c r="Q335" s="973"/>
      <c r="R335" s="974"/>
      <c r="S335" s="974"/>
      <c r="T335" s="974"/>
      <c r="U335" s="974"/>
      <c r="V335" s="974"/>
      <c r="W335" s="974"/>
      <c r="X335" s="974"/>
      <c r="Y335" s="974"/>
      <c r="Z335" s="974"/>
      <c r="AA335" s="975"/>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idden="1" x14ac:dyDescent="0.2">
      <c r="A336" s="983"/>
      <c r="B336" s="253"/>
      <c r="C336" s="252"/>
      <c r="D336" s="253"/>
      <c r="E336" s="252"/>
      <c r="F336" s="314"/>
      <c r="G336" s="234"/>
      <c r="H336" s="235"/>
      <c r="I336" s="235"/>
      <c r="J336" s="235"/>
      <c r="K336" s="235"/>
      <c r="L336" s="235"/>
      <c r="M336" s="235"/>
      <c r="N336" s="235"/>
      <c r="O336" s="235"/>
      <c r="P336" s="236"/>
      <c r="Q336" s="973"/>
      <c r="R336" s="974"/>
      <c r="S336" s="974"/>
      <c r="T336" s="974"/>
      <c r="U336" s="974"/>
      <c r="V336" s="974"/>
      <c r="W336" s="974"/>
      <c r="X336" s="974"/>
      <c r="Y336" s="974"/>
      <c r="Z336" s="974"/>
      <c r="AA336" s="975"/>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idden="1" x14ac:dyDescent="0.2">
      <c r="A337" s="983"/>
      <c r="B337" s="253"/>
      <c r="C337" s="252"/>
      <c r="D337" s="253"/>
      <c r="E337" s="252"/>
      <c r="F337" s="314"/>
      <c r="G337" s="234"/>
      <c r="H337" s="235"/>
      <c r="I337" s="235"/>
      <c r="J337" s="235"/>
      <c r="K337" s="235"/>
      <c r="L337" s="235"/>
      <c r="M337" s="235"/>
      <c r="N337" s="235"/>
      <c r="O337" s="235"/>
      <c r="P337" s="236"/>
      <c r="Q337" s="973"/>
      <c r="R337" s="974"/>
      <c r="S337" s="974"/>
      <c r="T337" s="974"/>
      <c r="U337" s="974"/>
      <c r="V337" s="974"/>
      <c r="W337" s="974"/>
      <c r="X337" s="974"/>
      <c r="Y337" s="974"/>
      <c r="Z337" s="974"/>
      <c r="AA337" s="975"/>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idden="1" x14ac:dyDescent="0.2">
      <c r="A338" s="983"/>
      <c r="B338" s="253"/>
      <c r="C338" s="252"/>
      <c r="D338" s="253"/>
      <c r="E338" s="252"/>
      <c r="F338" s="314"/>
      <c r="G338" s="237"/>
      <c r="H338" s="194"/>
      <c r="I338" s="194"/>
      <c r="J338" s="194"/>
      <c r="K338" s="194"/>
      <c r="L338" s="194"/>
      <c r="M338" s="194"/>
      <c r="N338" s="194"/>
      <c r="O338" s="194"/>
      <c r="P338" s="238"/>
      <c r="Q338" s="976"/>
      <c r="R338" s="977"/>
      <c r="S338" s="977"/>
      <c r="T338" s="977"/>
      <c r="U338" s="977"/>
      <c r="V338" s="977"/>
      <c r="W338" s="977"/>
      <c r="X338" s="977"/>
      <c r="Y338" s="977"/>
      <c r="Z338" s="977"/>
      <c r="AA338" s="978"/>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idden="1" x14ac:dyDescent="0.2">
      <c r="A339" s="983"/>
      <c r="B339" s="253"/>
      <c r="C339" s="252"/>
      <c r="D339" s="253"/>
      <c r="E339" s="252"/>
      <c r="F339" s="314"/>
      <c r="G339" s="272" t="s">
        <v>249</v>
      </c>
      <c r="H339" s="199"/>
      <c r="I339" s="199"/>
      <c r="J339" s="199"/>
      <c r="K339" s="199"/>
      <c r="L339" s="199"/>
      <c r="M339" s="199"/>
      <c r="N339" s="199"/>
      <c r="O339" s="199"/>
      <c r="P339" s="200"/>
      <c r="Q339" s="215" t="s">
        <v>331</v>
      </c>
      <c r="R339" s="199"/>
      <c r="S339" s="199"/>
      <c r="T339" s="199"/>
      <c r="U339" s="199"/>
      <c r="V339" s="199"/>
      <c r="W339" s="199"/>
      <c r="X339" s="199"/>
      <c r="Y339" s="199"/>
      <c r="Z339" s="199"/>
      <c r="AA339" s="199"/>
      <c r="AB339" s="287" t="s">
        <v>332</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idden="1" x14ac:dyDescent="0.2">
      <c r="A340" s="983"/>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idden="1" x14ac:dyDescent="0.2">
      <c r="A341" s="983"/>
      <c r="B341" s="253"/>
      <c r="C341" s="252"/>
      <c r="D341" s="253"/>
      <c r="E341" s="252"/>
      <c r="F341" s="314"/>
      <c r="G341" s="232"/>
      <c r="H341" s="191"/>
      <c r="I341" s="191"/>
      <c r="J341" s="191"/>
      <c r="K341" s="191"/>
      <c r="L341" s="191"/>
      <c r="M341" s="191"/>
      <c r="N341" s="191"/>
      <c r="O341" s="191"/>
      <c r="P341" s="233"/>
      <c r="Q341" s="970"/>
      <c r="R341" s="971"/>
      <c r="S341" s="971"/>
      <c r="T341" s="971"/>
      <c r="U341" s="971"/>
      <c r="V341" s="971"/>
      <c r="W341" s="971"/>
      <c r="X341" s="971"/>
      <c r="Y341" s="971"/>
      <c r="Z341" s="971"/>
      <c r="AA341" s="972"/>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idden="1" x14ac:dyDescent="0.2">
      <c r="A342" s="983"/>
      <c r="B342" s="253"/>
      <c r="C342" s="252"/>
      <c r="D342" s="253"/>
      <c r="E342" s="252"/>
      <c r="F342" s="314"/>
      <c r="G342" s="234"/>
      <c r="H342" s="235"/>
      <c r="I342" s="235"/>
      <c r="J342" s="235"/>
      <c r="K342" s="235"/>
      <c r="L342" s="235"/>
      <c r="M342" s="235"/>
      <c r="N342" s="235"/>
      <c r="O342" s="235"/>
      <c r="P342" s="236"/>
      <c r="Q342" s="973"/>
      <c r="R342" s="974"/>
      <c r="S342" s="974"/>
      <c r="T342" s="974"/>
      <c r="U342" s="974"/>
      <c r="V342" s="974"/>
      <c r="W342" s="974"/>
      <c r="X342" s="974"/>
      <c r="Y342" s="974"/>
      <c r="Z342" s="974"/>
      <c r="AA342" s="975"/>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idden="1" x14ac:dyDescent="0.2">
      <c r="A343" s="983"/>
      <c r="B343" s="253"/>
      <c r="C343" s="252"/>
      <c r="D343" s="253"/>
      <c r="E343" s="252"/>
      <c r="F343" s="314"/>
      <c r="G343" s="234"/>
      <c r="H343" s="235"/>
      <c r="I343" s="235"/>
      <c r="J343" s="235"/>
      <c r="K343" s="235"/>
      <c r="L343" s="235"/>
      <c r="M343" s="235"/>
      <c r="N343" s="235"/>
      <c r="O343" s="235"/>
      <c r="P343" s="236"/>
      <c r="Q343" s="973"/>
      <c r="R343" s="974"/>
      <c r="S343" s="974"/>
      <c r="T343" s="974"/>
      <c r="U343" s="974"/>
      <c r="V343" s="974"/>
      <c r="W343" s="974"/>
      <c r="X343" s="974"/>
      <c r="Y343" s="974"/>
      <c r="Z343" s="974"/>
      <c r="AA343" s="975"/>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idden="1" x14ac:dyDescent="0.2">
      <c r="A344" s="983"/>
      <c r="B344" s="253"/>
      <c r="C344" s="252"/>
      <c r="D344" s="253"/>
      <c r="E344" s="252"/>
      <c r="F344" s="314"/>
      <c r="G344" s="234"/>
      <c r="H344" s="235"/>
      <c r="I344" s="235"/>
      <c r="J344" s="235"/>
      <c r="K344" s="235"/>
      <c r="L344" s="235"/>
      <c r="M344" s="235"/>
      <c r="N344" s="235"/>
      <c r="O344" s="235"/>
      <c r="P344" s="236"/>
      <c r="Q344" s="973"/>
      <c r="R344" s="974"/>
      <c r="S344" s="974"/>
      <c r="T344" s="974"/>
      <c r="U344" s="974"/>
      <c r="V344" s="974"/>
      <c r="W344" s="974"/>
      <c r="X344" s="974"/>
      <c r="Y344" s="974"/>
      <c r="Z344" s="974"/>
      <c r="AA344" s="975"/>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idden="1" x14ac:dyDescent="0.2">
      <c r="A345" s="983"/>
      <c r="B345" s="253"/>
      <c r="C345" s="252"/>
      <c r="D345" s="253"/>
      <c r="E345" s="252"/>
      <c r="F345" s="314"/>
      <c r="G345" s="237"/>
      <c r="H345" s="194"/>
      <c r="I345" s="194"/>
      <c r="J345" s="194"/>
      <c r="K345" s="194"/>
      <c r="L345" s="194"/>
      <c r="M345" s="194"/>
      <c r="N345" s="194"/>
      <c r="O345" s="194"/>
      <c r="P345" s="238"/>
      <c r="Q345" s="976"/>
      <c r="R345" s="977"/>
      <c r="S345" s="977"/>
      <c r="T345" s="977"/>
      <c r="U345" s="977"/>
      <c r="V345" s="977"/>
      <c r="W345" s="977"/>
      <c r="X345" s="977"/>
      <c r="Y345" s="977"/>
      <c r="Z345" s="977"/>
      <c r="AA345" s="978"/>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idden="1" x14ac:dyDescent="0.2">
      <c r="A346" s="983"/>
      <c r="B346" s="253"/>
      <c r="C346" s="252"/>
      <c r="D346" s="253"/>
      <c r="E346" s="252"/>
      <c r="F346" s="314"/>
      <c r="G346" s="272" t="s">
        <v>249</v>
      </c>
      <c r="H346" s="199"/>
      <c r="I346" s="199"/>
      <c r="J346" s="199"/>
      <c r="K346" s="199"/>
      <c r="L346" s="199"/>
      <c r="M346" s="199"/>
      <c r="N346" s="199"/>
      <c r="O346" s="199"/>
      <c r="P346" s="200"/>
      <c r="Q346" s="215" t="s">
        <v>331</v>
      </c>
      <c r="R346" s="199"/>
      <c r="S346" s="199"/>
      <c r="T346" s="199"/>
      <c r="U346" s="199"/>
      <c r="V346" s="199"/>
      <c r="W346" s="199"/>
      <c r="X346" s="199"/>
      <c r="Y346" s="199"/>
      <c r="Z346" s="199"/>
      <c r="AA346" s="199"/>
      <c r="AB346" s="287" t="s">
        <v>332</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idden="1" x14ac:dyDescent="0.2">
      <c r="A347" s="983"/>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idden="1" x14ac:dyDescent="0.2">
      <c r="A348" s="983"/>
      <c r="B348" s="253"/>
      <c r="C348" s="252"/>
      <c r="D348" s="253"/>
      <c r="E348" s="252"/>
      <c r="F348" s="314"/>
      <c r="G348" s="232"/>
      <c r="H348" s="191"/>
      <c r="I348" s="191"/>
      <c r="J348" s="191"/>
      <c r="K348" s="191"/>
      <c r="L348" s="191"/>
      <c r="M348" s="191"/>
      <c r="N348" s="191"/>
      <c r="O348" s="191"/>
      <c r="P348" s="233"/>
      <c r="Q348" s="970"/>
      <c r="R348" s="971"/>
      <c r="S348" s="971"/>
      <c r="T348" s="971"/>
      <c r="U348" s="971"/>
      <c r="V348" s="971"/>
      <c r="W348" s="971"/>
      <c r="X348" s="971"/>
      <c r="Y348" s="971"/>
      <c r="Z348" s="971"/>
      <c r="AA348" s="972"/>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idden="1" x14ac:dyDescent="0.2">
      <c r="A349" s="983"/>
      <c r="B349" s="253"/>
      <c r="C349" s="252"/>
      <c r="D349" s="253"/>
      <c r="E349" s="252"/>
      <c r="F349" s="314"/>
      <c r="G349" s="234"/>
      <c r="H349" s="235"/>
      <c r="I349" s="235"/>
      <c r="J349" s="235"/>
      <c r="K349" s="235"/>
      <c r="L349" s="235"/>
      <c r="M349" s="235"/>
      <c r="N349" s="235"/>
      <c r="O349" s="235"/>
      <c r="P349" s="236"/>
      <c r="Q349" s="973"/>
      <c r="R349" s="974"/>
      <c r="S349" s="974"/>
      <c r="T349" s="974"/>
      <c r="U349" s="974"/>
      <c r="V349" s="974"/>
      <c r="W349" s="974"/>
      <c r="X349" s="974"/>
      <c r="Y349" s="974"/>
      <c r="Z349" s="974"/>
      <c r="AA349" s="975"/>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idden="1" x14ac:dyDescent="0.2">
      <c r="A350" s="983"/>
      <c r="B350" s="253"/>
      <c r="C350" s="252"/>
      <c r="D350" s="253"/>
      <c r="E350" s="252"/>
      <c r="F350" s="314"/>
      <c r="G350" s="234"/>
      <c r="H350" s="235"/>
      <c r="I350" s="235"/>
      <c r="J350" s="235"/>
      <c r="K350" s="235"/>
      <c r="L350" s="235"/>
      <c r="M350" s="235"/>
      <c r="N350" s="235"/>
      <c r="O350" s="235"/>
      <c r="P350" s="236"/>
      <c r="Q350" s="973"/>
      <c r="R350" s="974"/>
      <c r="S350" s="974"/>
      <c r="T350" s="974"/>
      <c r="U350" s="974"/>
      <c r="V350" s="974"/>
      <c r="W350" s="974"/>
      <c r="X350" s="974"/>
      <c r="Y350" s="974"/>
      <c r="Z350" s="974"/>
      <c r="AA350" s="975"/>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idden="1" x14ac:dyDescent="0.2">
      <c r="A351" s="983"/>
      <c r="B351" s="253"/>
      <c r="C351" s="252"/>
      <c r="D351" s="253"/>
      <c r="E351" s="252"/>
      <c r="F351" s="314"/>
      <c r="G351" s="234"/>
      <c r="H351" s="235"/>
      <c r="I351" s="235"/>
      <c r="J351" s="235"/>
      <c r="K351" s="235"/>
      <c r="L351" s="235"/>
      <c r="M351" s="235"/>
      <c r="N351" s="235"/>
      <c r="O351" s="235"/>
      <c r="P351" s="236"/>
      <c r="Q351" s="973"/>
      <c r="R351" s="974"/>
      <c r="S351" s="974"/>
      <c r="T351" s="974"/>
      <c r="U351" s="974"/>
      <c r="V351" s="974"/>
      <c r="W351" s="974"/>
      <c r="X351" s="974"/>
      <c r="Y351" s="974"/>
      <c r="Z351" s="974"/>
      <c r="AA351" s="975"/>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idden="1" x14ac:dyDescent="0.2">
      <c r="A352" s="983"/>
      <c r="B352" s="253"/>
      <c r="C352" s="252"/>
      <c r="D352" s="253"/>
      <c r="E352" s="252"/>
      <c r="F352" s="314"/>
      <c r="G352" s="237"/>
      <c r="H352" s="194"/>
      <c r="I352" s="194"/>
      <c r="J352" s="194"/>
      <c r="K352" s="194"/>
      <c r="L352" s="194"/>
      <c r="M352" s="194"/>
      <c r="N352" s="194"/>
      <c r="O352" s="194"/>
      <c r="P352" s="238"/>
      <c r="Q352" s="976"/>
      <c r="R352" s="977"/>
      <c r="S352" s="977"/>
      <c r="T352" s="977"/>
      <c r="U352" s="977"/>
      <c r="V352" s="977"/>
      <c r="W352" s="977"/>
      <c r="X352" s="977"/>
      <c r="Y352" s="977"/>
      <c r="Z352" s="977"/>
      <c r="AA352" s="978"/>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idden="1" x14ac:dyDescent="0.2">
      <c r="A353" s="983"/>
      <c r="B353" s="253"/>
      <c r="C353" s="252"/>
      <c r="D353" s="253"/>
      <c r="E353" s="252"/>
      <c r="F353" s="314"/>
      <c r="G353" s="272" t="s">
        <v>249</v>
      </c>
      <c r="H353" s="199"/>
      <c r="I353" s="199"/>
      <c r="J353" s="199"/>
      <c r="K353" s="199"/>
      <c r="L353" s="199"/>
      <c r="M353" s="199"/>
      <c r="N353" s="199"/>
      <c r="O353" s="199"/>
      <c r="P353" s="200"/>
      <c r="Q353" s="215" t="s">
        <v>331</v>
      </c>
      <c r="R353" s="199"/>
      <c r="S353" s="199"/>
      <c r="T353" s="199"/>
      <c r="U353" s="199"/>
      <c r="V353" s="199"/>
      <c r="W353" s="199"/>
      <c r="X353" s="199"/>
      <c r="Y353" s="199"/>
      <c r="Z353" s="199"/>
      <c r="AA353" s="199"/>
      <c r="AB353" s="287" t="s">
        <v>332</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idden="1" x14ac:dyDescent="0.2">
      <c r="A354" s="983"/>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idden="1" x14ac:dyDescent="0.2">
      <c r="A355" s="983"/>
      <c r="B355" s="253"/>
      <c r="C355" s="252"/>
      <c r="D355" s="253"/>
      <c r="E355" s="252"/>
      <c r="F355" s="314"/>
      <c r="G355" s="232"/>
      <c r="H355" s="191"/>
      <c r="I355" s="191"/>
      <c r="J355" s="191"/>
      <c r="K355" s="191"/>
      <c r="L355" s="191"/>
      <c r="M355" s="191"/>
      <c r="N355" s="191"/>
      <c r="O355" s="191"/>
      <c r="P355" s="233"/>
      <c r="Q355" s="970"/>
      <c r="R355" s="971"/>
      <c r="S355" s="971"/>
      <c r="T355" s="971"/>
      <c r="U355" s="971"/>
      <c r="V355" s="971"/>
      <c r="W355" s="971"/>
      <c r="X355" s="971"/>
      <c r="Y355" s="971"/>
      <c r="Z355" s="971"/>
      <c r="AA355" s="972"/>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idden="1" x14ac:dyDescent="0.2">
      <c r="A356" s="983"/>
      <c r="B356" s="253"/>
      <c r="C356" s="252"/>
      <c r="D356" s="253"/>
      <c r="E356" s="252"/>
      <c r="F356" s="314"/>
      <c r="G356" s="234"/>
      <c r="H356" s="235"/>
      <c r="I356" s="235"/>
      <c r="J356" s="235"/>
      <c r="K356" s="235"/>
      <c r="L356" s="235"/>
      <c r="M356" s="235"/>
      <c r="N356" s="235"/>
      <c r="O356" s="235"/>
      <c r="P356" s="236"/>
      <c r="Q356" s="973"/>
      <c r="R356" s="974"/>
      <c r="S356" s="974"/>
      <c r="T356" s="974"/>
      <c r="U356" s="974"/>
      <c r="V356" s="974"/>
      <c r="W356" s="974"/>
      <c r="X356" s="974"/>
      <c r="Y356" s="974"/>
      <c r="Z356" s="974"/>
      <c r="AA356" s="975"/>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idden="1" x14ac:dyDescent="0.2">
      <c r="A357" s="983"/>
      <c r="B357" s="253"/>
      <c r="C357" s="252"/>
      <c r="D357" s="253"/>
      <c r="E357" s="252"/>
      <c r="F357" s="314"/>
      <c r="G357" s="234"/>
      <c r="H357" s="235"/>
      <c r="I357" s="235"/>
      <c r="J357" s="235"/>
      <c r="K357" s="235"/>
      <c r="L357" s="235"/>
      <c r="M357" s="235"/>
      <c r="N357" s="235"/>
      <c r="O357" s="235"/>
      <c r="P357" s="236"/>
      <c r="Q357" s="973"/>
      <c r="R357" s="974"/>
      <c r="S357" s="974"/>
      <c r="T357" s="974"/>
      <c r="U357" s="974"/>
      <c r="V357" s="974"/>
      <c r="W357" s="974"/>
      <c r="X357" s="974"/>
      <c r="Y357" s="974"/>
      <c r="Z357" s="974"/>
      <c r="AA357" s="975"/>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idden="1" x14ac:dyDescent="0.2">
      <c r="A358" s="983"/>
      <c r="B358" s="253"/>
      <c r="C358" s="252"/>
      <c r="D358" s="253"/>
      <c r="E358" s="252"/>
      <c r="F358" s="314"/>
      <c r="G358" s="234"/>
      <c r="H358" s="235"/>
      <c r="I358" s="235"/>
      <c r="J358" s="235"/>
      <c r="K358" s="235"/>
      <c r="L358" s="235"/>
      <c r="M358" s="235"/>
      <c r="N358" s="235"/>
      <c r="O358" s="235"/>
      <c r="P358" s="236"/>
      <c r="Q358" s="973"/>
      <c r="R358" s="974"/>
      <c r="S358" s="974"/>
      <c r="T358" s="974"/>
      <c r="U358" s="974"/>
      <c r="V358" s="974"/>
      <c r="W358" s="974"/>
      <c r="X358" s="974"/>
      <c r="Y358" s="974"/>
      <c r="Z358" s="974"/>
      <c r="AA358" s="975"/>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idden="1" x14ac:dyDescent="0.2">
      <c r="A359" s="983"/>
      <c r="B359" s="253"/>
      <c r="C359" s="252"/>
      <c r="D359" s="253"/>
      <c r="E359" s="252"/>
      <c r="F359" s="314"/>
      <c r="G359" s="237"/>
      <c r="H359" s="194"/>
      <c r="I359" s="194"/>
      <c r="J359" s="194"/>
      <c r="K359" s="194"/>
      <c r="L359" s="194"/>
      <c r="M359" s="194"/>
      <c r="N359" s="194"/>
      <c r="O359" s="194"/>
      <c r="P359" s="238"/>
      <c r="Q359" s="976"/>
      <c r="R359" s="977"/>
      <c r="S359" s="977"/>
      <c r="T359" s="977"/>
      <c r="U359" s="977"/>
      <c r="V359" s="977"/>
      <c r="W359" s="977"/>
      <c r="X359" s="977"/>
      <c r="Y359" s="977"/>
      <c r="Z359" s="977"/>
      <c r="AA359" s="978"/>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idden="1" x14ac:dyDescent="0.2">
      <c r="A360" s="983"/>
      <c r="B360" s="253"/>
      <c r="C360" s="252"/>
      <c r="D360" s="253"/>
      <c r="E360" s="252"/>
      <c r="F360" s="314"/>
      <c r="G360" s="272" t="s">
        <v>249</v>
      </c>
      <c r="H360" s="199"/>
      <c r="I360" s="199"/>
      <c r="J360" s="199"/>
      <c r="K360" s="199"/>
      <c r="L360" s="199"/>
      <c r="M360" s="199"/>
      <c r="N360" s="199"/>
      <c r="O360" s="199"/>
      <c r="P360" s="200"/>
      <c r="Q360" s="215" t="s">
        <v>331</v>
      </c>
      <c r="R360" s="199"/>
      <c r="S360" s="199"/>
      <c r="T360" s="199"/>
      <c r="U360" s="199"/>
      <c r="V360" s="199"/>
      <c r="W360" s="199"/>
      <c r="X360" s="199"/>
      <c r="Y360" s="199"/>
      <c r="Z360" s="199"/>
      <c r="AA360" s="199"/>
      <c r="AB360" s="287" t="s">
        <v>332</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idden="1" x14ac:dyDescent="0.2">
      <c r="A361" s="983"/>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idden="1" x14ac:dyDescent="0.2">
      <c r="A362" s="983"/>
      <c r="B362" s="253"/>
      <c r="C362" s="252"/>
      <c r="D362" s="253"/>
      <c r="E362" s="252"/>
      <c r="F362" s="314"/>
      <c r="G362" s="232"/>
      <c r="H362" s="191"/>
      <c r="I362" s="191"/>
      <c r="J362" s="191"/>
      <c r="K362" s="191"/>
      <c r="L362" s="191"/>
      <c r="M362" s="191"/>
      <c r="N362" s="191"/>
      <c r="O362" s="191"/>
      <c r="P362" s="233"/>
      <c r="Q362" s="970"/>
      <c r="R362" s="971"/>
      <c r="S362" s="971"/>
      <c r="T362" s="971"/>
      <c r="U362" s="971"/>
      <c r="V362" s="971"/>
      <c r="W362" s="971"/>
      <c r="X362" s="971"/>
      <c r="Y362" s="971"/>
      <c r="Z362" s="971"/>
      <c r="AA362" s="972"/>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idden="1" x14ac:dyDescent="0.2">
      <c r="A363" s="983"/>
      <c r="B363" s="253"/>
      <c r="C363" s="252"/>
      <c r="D363" s="253"/>
      <c r="E363" s="252"/>
      <c r="F363" s="314"/>
      <c r="G363" s="234"/>
      <c r="H363" s="235"/>
      <c r="I363" s="235"/>
      <c r="J363" s="235"/>
      <c r="K363" s="235"/>
      <c r="L363" s="235"/>
      <c r="M363" s="235"/>
      <c r="N363" s="235"/>
      <c r="O363" s="235"/>
      <c r="P363" s="236"/>
      <c r="Q363" s="973"/>
      <c r="R363" s="974"/>
      <c r="S363" s="974"/>
      <c r="T363" s="974"/>
      <c r="U363" s="974"/>
      <c r="V363" s="974"/>
      <c r="W363" s="974"/>
      <c r="X363" s="974"/>
      <c r="Y363" s="974"/>
      <c r="Z363" s="974"/>
      <c r="AA363" s="975"/>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idden="1" x14ac:dyDescent="0.2">
      <c r="A364" s="983"/>
      <c r="B364" s="253"/>
      <c r="C364" s="252"/>
      <c r="D364" s="253"/>
      <c r="E364" s="252"/>
      <c r="F364" s="314"/>
      <c r="G364" s="234"/>
      <c r="H364" s="235"/>
      <c r="I364" s="235"/>
      <c r="J364" s="235"/>
      <c r="K364" s="235"/>
      <c r="L364" s="235"/>
      <c r="M364" s="235"/>
      <c r="N364" s="235"/>
      <c r="O364" s="235"/>
      <c r="P364" s="236"/>
      <c r="Q364" s="973"/>
      <c r="R364" s="974"/>
      <c r="S364" s="974"/>
      <c r="T364" s="974"/>
      <c r="U364" s="974"/>
      <c r="V364" s="974"/>
      <c r="W364" s="974"/>
      <c r="X364" s="974"/>
      <c r="Y364" s="974"/>
      <c r="Z364" s="974"/>
      <c r="AA364" s="975"/>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idden="1" x14ac:dyDescent="0.2">
      <c r="A365" s="983"/>
      <c r="B365" s="253"/>
      <c r="C365" s="252"/>
      <c r="D365" s="253"/>
      <c r="E365" s="252"/>
      <c r="F365" s="314"/>
      <c r="G365" s="234"/>
      <c r="H365" s="235"/>
      <c r="I365" s="235"/>
      <c r="J365" s="235"/>
      <c r="K365" s="235"/>
      <c r="L365" s="235"/>
      <c r="M365" s="235"/>
      <c r="N365" s="235"/>
      <c r="O365" s="235"/>
      <c r="P365" s="236"/>
      <c r="Q365" s="973"/>
      <c r="R365" s="974"/>
      <c r="S365" s="974"/>
      <c r="T365" s="974"/>
      <c r="U365" s="974"/>
      <c r="V365" s="974"/>
      <c r="W365" s="974"/>
      <c r="X365" s="974"/>
      <c r="Y365" s="974"/>
      <c r="Z365" s="974"/>
      <c r="AA365" s="975"/>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idden="1" x14ac:dyDescent="0.2">
      <c r="A366" s="983"/>
      <c r="B366" s="253"/>
      <c r="C366" s="252"/>
      <c r="D366" s="253"/>
      <c r="E366" s="315"/>
      <c r="F366" s="316"/>
      <c r="G366" s="237"/>
      <c r="H366" s="194"/>
      <c r="I366" s="194"/>
      <c r="J366" s="194"/>
      <c r="K366" s="194"/>
      <c r="L366" s="194"/>
      <c r="M366" s="194"/>
      <c r="N366" s="194"/>
      <c r="O366" s="194"/>
      <c r="P366" s="238"/>
      <c r="Q366" s="976"/>
      <c r="R366" s="977"/>
      <c r="S366" s="977"/>
      <c r="T366" s="977"/>
      <c r="U366" s="977"/>
      <c r="V366" s="977"/>
      <c r="W366" s="977"/>
      <c r="X366" s="977"/>
      <c r="Y366" s="977"/>
      <c r="Z366" s="977"/>
      <c r="AA366" s="978"/>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idden="1" x14ac:dyDescent="0.2">
      <c r="A367" s="983"/>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idden="1" x14ac:dyDescent="0.2">
      <c r="A368" s="983"/>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13.8" hidden="1" thickBot="1" x14ac:dyDescent="0.25">
      <c r="A369" s="983"/>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idden="1" x14ac:dyDescent="0.2">
      <c r="A370" s="983"/>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idden="1" x14ac:dyDescent="0.2">
      <c r="A371" s="983"/>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idden="1" x14ac:dyDescent="0.2">
      <c r="A372" s="983"/>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387</v>
      </c>
      <c r="AF372" s="199"/>
      <c r="AG372" s="199"/>
      <c r="AH372" s="200"/>
      <c r="AI372" s="215" t="s">
        <v>409</v>
      </c>
      <c r="AJ372" s="199"/>
      <c r="AK372" s="199"/>
      <c r="AL372" s="200"/>
      <c r="AM372" s="215" t="s">
        <v>696</v>
      </c>
      <c r="AN372" s="199"/>
      <c r="AO372" s="199"/>
      <c r="AP372" s="200"/>
      <c r="AQ372" s="267" t="s">
        <v>232</v>
      </c>
      <c r="AR372" s="268"/>
      <c r="AS372" s="268"/>
      <c r="AT372" s="269"/>
      <c r="AU372" s="279" t="s">
        <v>248</v>
      </c>
      <c r="AV372" s="279"/>
      <c r="AW372" s="279"/>
      <c r="AX372" s="280"/>
      <c r="AY372">
        <f>COUNTA($G$374)</f>
        <v>0</v>
      </c>
    </row>
    <row r="373" spans="1:51" hidden="1" x14ac:dyDescent="0.2">
      <c r="A373" s="983"/>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idden="1" x14ac:dyDescent="0.2">
      <c r="A374" s="983"/>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idden="1" x14ac:dyDescent="0.2">
      <c r="A375" s="983"/>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idden="1" x14ac:dyDescent="0.2">
      <c r="A376" s="983"/>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387</v>
      </c>
      <c r="AF376" s="199"/>
      <c r="AG376" s="199"/>
      <c r="AH376" s="200"/>
      <c r="AI376" s="215" t="s">
        <v>409</v>
      </c>
      <c r="AJ376" s="199"/>
      <c r="AK376" s="199"/>
      <c r="AL376" s="200"/>
      <c r="AM376" s="215" t="s">
        <v>696</v>
      </c>
      <c r="AN376" s="199"/>
      <c r="AO376" s="199"/>
      <c r="AP376" s="200"/>
      <c r="AQ376" s="267" t="s">
        <v>232</v>
      </c>
      <c r="AR376" s="268"/>
      <c r="AS376" s="268"/>
      <c r="AT376" s="269"/>
      <c r="AU376" s="279" t="s">
        <v>248</v>
      </c>
      <c r="AV376" s="279"/>
      <c r="AW376" s="279"/>
      <c r="AX376" s="280"/>
      <c r="AY376">
        <f>COUNTA($G$378)</f>
        <v>0</v>
      </c>
    </row>
    <row r="377" spans="1:51" hidden="1" x14ac:dyDescent="0.2">
      <c r="A377" s="983"/>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idden="1" x14ac:dyDescent="0.2">
      <c r="A378" s="983"/>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idden="1" x14ac:dyDescent="0.2">
      <c r="A379" s="983"/>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idden="1" x14ac:dyDescent="0.2">
      <c r="A380" s="983"/>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387</v>
      </c>
      <c r="AF380" s="199"/>
      <c r="AG380" s="199"/>
      <c r="AH380" s="200"/>
      <c r="AI380" s="215" t="s">
        <v>409</v>
      </c>
      <c r="AJ380" s="199"/>
      <c r="AK380" s="199"/>
      <c r="AL380" s="200"/>
      <c r="AM380" s="215" t="s">
        <v>696</v>
      </c>
      <c r="AN380" s="199"/>
      <c r="AO380" s="199"/>
      <c r="AP380" s="200"/>
      <c r="AQ380" s="267" t="s">
        <v>232</v>
      </c>
      <c r="AR380" s="268"/>
      <c r="AS380" s="268"/>
      <c r="AT380" s="269"/>
      <c r="AU380" s="279" t="s">
        <v>248</v>
      </c>
      <c r="AV380" s="279"/>
      <c r="AW380" s="279"/>
      <c r="AX380" s="280"/>
      <c r="AY380">
        <f>COUNTA($G$382)</f>
        <v>0</v>
      </c>
    </row>
    <row r="381" spans="1:51" hidden="1" x14ac:dyDescent="0.2">
      <c r="A381" s="983"/>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idden="1" x14ac:dyDescent="0.2">
      <c r="A382" s="983"/>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idden="1" x14ac:dyDescent="0.2">
      <c r="A383" s="983"/>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idden="1" x14ac:dyDescent="0.2">
      <c r="A384" s="983"/>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387</v>
      </c>
      <c r="AF384" s="199"/>
      <c r="AG384" s="199"/>
      <c r="AH384" s="200"/>
      <c r="AI384" s="215" t="s">
        <v>409</v>
      </c>
      <c r="AJ384" s="199"/>
      <c r="AK384" s="199"/>
      <c r="AL384" s="200"/>
      <c r="AM384" s="215" t="s">
        <v>696</v>
      </c>
      <c r="AN384" s="199"/>
      <c r="AO384" s="199"/>
      <c r="AP384" s="200"/>
      <c r="AQ384" s="267" t="s">
        <v>232</v>
      </c>
      <c r="AR384" s="268"/>
      <c r="AS384" s="268"/>
      <c r="AT384" s="269"/>
      <c r="AU384" s="279" t="s">
        <v>248</v>
      </c>
      <c r="AV384" s="279"/>
      <c r="AW384" s="279"/>
      <c r="AX384" s="280"/>
      <c r="AY384">
        <f>COUNTA($G$386)</f>
        <v>0</v>
      </c>
    </row>
    <row r="385" spans="1:51" hidden="1" x14ac:dyDescent="0.2">
      <c r="A385" s="983"/>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idden="1" x14ac:dyDescent="0.2">
      <c r="A386" s="983"/>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idden="1" x14ac:dyDescent="0.2">
      <c r="A387" s="983"/>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idden="1" x14ac:dyDescent="0.2">
      <c r="A388" s="983"/>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387</v>
      </c>
      <c r="AF388" s="199"/>
      <c r="AG388" s="199"/>
      <c r="AH388" s="200"/>
      <c r="AI388" s="215" t="s">
        <v>409</v>
      </c>
      <c r="AJ388" s="199"/>
      <c r="AK388" s="199"/>
      <c r="AL388" s="200"/>
      <c r="AM388" s="215" t="s">
        <v>696</v>
      </c>
      <c r="AN388" s="199"/>
      <c r="AO388" s="199"/>
      <c r="AP388" s="200"/>
      <c r="AQ388" s="267" t="s">
        <v>232</v>
      </c>
      <c r="AR388" s="268"/>
      <c r="AS388" s="268"/>
      <c r="AT388" s="269"/>
      <c r="AU388" s="279" t="s">
        <v>248</v>
      </c>
      <c r="AV388" s="279"/>
      <c r="AW388" s="279"/>
      <c r="AX388" s="280"/>
      <c r="AY388">
        <f>COUNTA($G$390)</f>
        <v>0</v>
      </c>
    </row>
    <row r="389" spans="1:51" hidden="1" x14ac:dyDescent="0.2">
      <c r="A389" s="983"/>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idden="1" x14ac:dyDescent="0.2">
      <c r="A390" s="983"/>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idden="1" x14ac:dyDescent="0.2">
      <c r="A391" s="983"/>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idden="1" x14ac:dyDescent="0.2">
      <c r="A392" s="983"/>
      <c r="B392" s="253"/>
      <c r="C392" s="252"/>
      <c r="D392" s="253"/>
      <c r="E392" s="252"/>
      <c r="F392" s="314"/>
      <c r="G392" s="272" t="s">
        <v>249</v>
      </c>
      <c r="H392" s="199"/>
      <c r="I392" s="199"/>
      <c r="J392" s="199"/>
      <c r="K392" s="199"/>
      <c r="L392" s="199"/>
      <c r="M392" s="199"/>
      <c r="N392" s="199"/>
      <c r="O392" s="199"/>
      <c r="P392" s="200"/>
      <c r="Q392" s="215" t="s">
        <v>331</v>
      </c>
      <c r="R392" s="199"/>
      <c r="S392" s="199"/>
      <c r="T392" s="199"/>
      <c r="U392" s="199"/>
      <c r="V392" s="199"/>
      <c r="W392" s="199"/>
      <c r="X392" s="199"/>
      <c r="Y392" s="199"/>
      <c r="Z392" s="199"/>
      <c r="AA392" s="199"/>
      <c r="AB392" s="287" t="s">
        <v>332</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idden="1" x14ac:dyDescent="0.2">
      <c r="A393" s="983"/>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idden="1" x14ac:dyDescent="0.2">
      <c r="A394" s="983"/>
      <c r="B394" s="253"/>
      <c r="C394" s="252"/>
      <c r="D394" s="253"/>
      <c r="E394" s="252"/>
      <c r="F394" s="314"/>
      <c r="G394" s="232"/>
      <c r="H394" s="191"/>
      <c r="I394" s="191"/>
      <c r="J394" s="191"/>
      <c r="K394" s="191"/>
      <c r="L394" s="191"/>
      <c r="M394" s="191"/>
      <c r="N394" s="191"/>
      <c r="O394" s="191"/>
      <c r="P394" s="233"/>
      <c r="Q394" s="970"/>
      <c r="R394" s="971"/>
      <c r="S394" s="971"/>
      <c r="T394" s="971"/>
      <c r="U394" s="971"/>
      <c r="V394" s="971"/>
      <c r="W394" s="971"/>
      <c r="X394" s="971"/>
      <c r="Y394" s="971"/>
      <c r="Z394" s="971"/>
      <c r="AA394" s="972"/>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idden="1" x14ac:dyDescent="0.2">
      <c r="A395" s="983"/>
      <c r="B395" s="253"/>
      <c r="C395" s="252"/>
      <c r="D395" s="253"/>
      <c r="E395" s="252"/>
      <c r="F395" s="314"/>
      <c r="G395" s="234"/>
      <c r="H395" s="235"/>
      <c r="I395" s="235"/>
      <c r="J395" s="235"/>
      <c r="K395" s="235"/>
      <c r="L395" s="235"/>
      <c r="M395" s="235"/>
      <c r="N395" s="235"/>
      <c r="O395" s="235"/>
      <c r="P395" s="236"/>
      <c r="Q395" s="973"/>
      <c r="R395" s="974"/>
      <c r="S395" s="974"/>
      <c r="T395" s="974"/>
      <c r="U395" s="974"/>
      <c r="V395" s="974"/>
      <c r="W395" s="974"/>
      <c r="X395" s="974"/>
      <c r="Y395" s="974"/>
      <c r="Z395" s="974"/>
      <c r="AA395" s="975"/>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idden="1" x14ac:dyDescent="0.2">
      <c r="A396" s="983"/>
      <c r="B396" s="253"/>
      <c r="C396" s="252"/>
      <c r="D396" s="253"/>
      <c r="E396" s="252"/>
      <c r="F396" s="314"/>
      <c r="G396" s="234"/>
      <c r="H396" s="235"/>
      <c r="I396" s="235"/>
      <c r="J396" s="235"/>
      <c r="K396" s="235"/>
      <c r="L396" s="235"/>
      <c r="M396" s="235"/>
      <c r="N396" s="235"/>
      <c r="O396" s="235"/>
      <c r="P396" s="236"/>
      <c r="Q396" s="973"/>
      <c r="R396" s="974"/>
      <c r="S396" s="974"/>
      <c r="T396" s="974"/>
      <c r="U396" s="974"/>
      <c r="V396" s="974"/>
      <c r="W396" s="974"/>
      <c r="X396" s="974"/>
      <c r="Y396" s="974"/>
      <c r="Z396" s="974"/>
      <c r="AA396" s="975"/>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idden="1" x14ac:dyDescent="0.2">
      <c r="A397" s="983"/>
      <c r="B397" s="253"/>
      <c r="C397" s="252"/>
      <c r="D397" s="253"/>
      <c r="E397" s="252"/>
      <c r="F397" s="314"/>
      <c r="G397" s="234"/>
      <c r="H397" s="235"/>
      <c r="I397" s="235"/>
      <c r="J397" s="235"/>
      <c r="K397" s="235"/>
      <c r="L397" s="235"/>
      <c r="M397" s="235"/>
      <c r="N397" s="235"/>
      <c r="O397" s="235"/>
      <c r="P397" s="236"/>
      <c r="Q397" s="973"/>
      <c r="R397" s="974"/>
      <c r="S397" s="974"/>
      <c r="T397" s="974"/>
      <c r="U397" s="974"/>
      <c r="V397" s="974"/>
      <c r="W397" s="974"/>
      <c r="X397" s="974"/>
      <c r="Y397" s="974"/>
      <c r="Z397" s="974"/>
      <c r="AA397" s="975"/>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idden="1" x14ac:dyDescent="0.2">
      <c r="A398" s="983"/>
      <c r="B398" s="253"/>
      <c r="C398" s="252"/>
      <c r="D398" s="253"/>
      <c r="E398" s="252"/>
      <c r="F398" s="314"/>
      <c r="G398" s="237"/>
      <c r="H398" s="194"/>
      <c r="I398" s="194"/>
      <c r="J398" s="194"/>
      <c r="K398" s="194"/>
      <c r="L398" s="194"/>
      <c r="M398" s="194"/>
      <c r="N398" s="194"/>
      <c r="O398" s="194"/>
      <c r="P398" s="238"/>
      <c r="Q398" s="976"/>
      <c r="R398" s="977"/>
      <c r="S398" s="977"/>
      <c r="T398" s="977"/>
      <c r="U398" s="977"/>
      <c r="V398" s="977"/>
      <c r="W398" s="977"/>
      <c r="X398" s="977"/>
      <c r="Y398" s="977"/>
      <c r="Z398" s="977"/>
      <c r="AA398" s="978"/>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idden="1" x14ac:dyDescent="0.2">
      <c r="A399" s="983"/>
      <c r="B399" s="253"/>
      <c r="C399" s="252"/>
      <c r="D399" s="253"/>
      <c r="E399" s="252"/>
      <c r="F399" s="314"/>
      <c r="G399" s="272" t="s">
        <v>249</v>
      </c>
      <c r="H399" s="199"/>
      <c r="I399" s="199"/>
      <c r="J399" s="199"/>
      <c r="K399" s="199"/>
      <c r="L399" s="199"/>
      <c r="M399" s="199"/>
      <c r="N399" s="199"/>
      <c r="O399" s="199"/>
      <c r="P399" s="200"/>
      <c r="Q399" s="215" t="s">
        <v>331</v>
      </c>
      <c r="R399" s="199"/>
      <c r="S399" s="199"/>
      <c r="T399" s="199"/>
      <c r="U399" s="199"/>
      <c r="V399" s="199"/>
      <c r="W399" s="199"/>
      <c r="X399" s="199"/>
      <c r="Y399" s="199"/>
      <c r="Z399" s="199"/>
      <c r="AA399" s="199"/>
      <c r="AB399" s="287" t="s">
        <v>332</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idden="1" x14ac:dyDescent="0.2">
      <c r="A400" s="983"/>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idden="1" x14ac:dyDescent="0.2">
      <c r="A401" s="983"/>
      <c r="B401" s="253"/>
      <c r="C401" s="252"/>
      <c r="D401" s="253"/>
      <c r="E401" s="252"/>
      <c r="F401" s="314"/>
      <c r="G401" s="232"/>
      <c r="H401" s="191"/>
      <c r="I401" s="191"/>
      <c r="J401" s="191"/>
      <c r="K401" s="191"/>
      <c r="L401" s="191"/>
      <c r="M401" s="191"/>
      <c r="N401" s="191"/>
      <c r="O401" s="191"/>
      <c r="P401" s="233"/>
      <c r="Q401" s="970"/>
      <c r="R401" s="971"/>
      <c r="S401" s="971"/>
      <c r="T401" s="971"/>
      <c r="U401" s="971"/>
      <c r="V401" s="971"/>
      <c r="W401" s="971"/>
      <c r="X401" s="971"/>
      <c r="Y401" s="971"/>
      <c r="Z401" s="971"/>
      <c r="AA401" s="972"/>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idden="1" x14ac:dyDescent="0.2">
      <c r="A402" s="983"/>
      <c r="B402" s="253"/>
      <c r="C402" s="252"/>
      <c r="D402" s="253"/>
      <c r="E402" s="252"/>
      <c r="F402" s="314"/>
      <c r="G402" s="234"/>
      <c r="H402" s="235"/>
      <c r="I402" s="235"/>
      <c r="J402" s="235"/>
      <c r="K402" s="235"/>
      <c r="L402" s="235"/>
      <c r="M402" s="235"/>
      <c r="N402" s="235"/>
      <c r="O402" s="235"/>
      <c r="P402" s="236"/>
      <c r="Q402" s="973"/>
      <c r="R402" s="974"/>
      <c r="S402" s="974"/>
      <c r="T402" s="974"/>
      <c r="U402" s="974"/>
      <c r="V402" s="974"/>
      <c r="W402" s="974"/>
      <c r="X402" s="974"/>
      <c r="Y402" s="974"/>
      <c r="Z402" s="974"/>
      <c r="AA402" s="975"/>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idden="1" x14ac:dyDescent="0.2">
      <c r="A403" s="983"/>
      <c r="B403" s="253"/>
      <c r="C403" s="252"/>
      <c r="D403" s="253"/>
      <c r="E403" s="252"/>
      <c r="F403" s="314"/>
      <c r="G403" s="234"/>
      <c r="H403" s="235"/>
      <c r="I403" s="235"/>
      <c r="J403" s="235"/>
      <c r="K403" s="235"/>
      <c r="L403" s="235"/>
      <c r="M403" s="235"/>
      <c r="N403" s="235"/>
      <c r="O403" s="235"/>
      <c r="P403" s="236"/>
      <c r="Q403" s="973"/>
      <c r="R403" s="974"/>
      <c r="S403" s="974"/>
      <c r="T403" s="974"/>
      <c r="U403" s="974"/>
      <c r="V403" s="974"/>
      <c r="W403" s="974"/>
      <c r="X403" s="974"/>
      <c r="Y403" s="974"/>
      <c r="Z403" s="974"/>
      <c r="AA403" s="975"/>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idden="1" x14ac:dyDescent="0.2">
      <c r="A404" s="983"/>
      <c r="B404" s="253"/>
      <c r="C404" s="252"/>
      <c r="D404" s="253"/>
      <c r="E404" s="252"/>
      <c r="F404" s="314"/>
      <c r="G404" s="234"/>
      <c r="H404" s="235"/>
      <c r="I404" s="235"/>
      <c r="J404" s="235"/>
      <c r="K404" s="235"/>
      <c r="L404" s="235"/>
      <c r="M404" s="235"/>
      <c r="N404" s="235"/>
      <c r="O404" s="235"/>
      <c r="P404" s="236"/>
      <c r="Q404" s="973"/>
      <c r="R404" s="974"/>
      <c r="S404" s="974"/>
      <c r="T404" s="974"/>
      <c r="U404" s="974"/>
      <c r="V404" s="974"/>
      <c r="W404" s="974"/>
      <c r="X404" s="974"/>
      <c r="Y404" s="974"/>
      <c r="Z404" s="974"/>
      <c r="AA404" s="975"/>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idden="1" x14ac:dyDescent="0.2">
      <c r="A405" s="983"/>
      <c r="B405" s="253"/>
      <c r="C405" s="252"/>
      <c r="D405" s="253"/>
      <c r="E405" s="252"/>
      <c r="F405" s="314"/>
      <c r="G405" s="237"/>
      <c r="H405" s="194"/>
      <c r="I405" s="194"/>
      <c r="J405" s="194"/>
      <c r="K405" s="194"/>
      <c r="L405" s="194"/>
      <c r="M405" s="194"/>
      <c r="N405" s="194"/>
      <c r="O405" s="194"/>
      <c r="P405" s="238"/>
      <c r="Q405" s="976"/>
      <c r="R405" s="977"/>
      <c r="S405" s="977"/>
      <c r="T405" s="977"/>
      <c r="U405" s="977"/>
      <c r="V405" s="977"/>
      <c r="W405" s="977"/>
      <c r="X405" s="977"/>
      <c r="Y405" s="977"/>
      <c r="Z405" s="977"/>
      <c r="AA405" s="978"/>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idden="1" x14ac:dyDescent="0.2">
      <c r="A406" s="983"/>
      <c r="B406" s="253"/>
      <c r="C406" s="252"/>
      <c r="D406" s="253"/>
      <c r="E406" s="252"/>
      <c r="F406" s="314"/>
      <c r="G406" s="272" t="s">
        <v>249</v>
      </c>
      <c r="H406" s="199"/>
      <c r="I406" s="199"/>
      <c r="J406" s="199"/>
      <c r="K406" s="199"/>
      <c r="L406" s="199"/>
      <c r="M406" s="199"/>
      <c r="N406" s="199"/>
      <c r="O406" s="199"/>
      <c r="P406" s="200"/>
      <c r="Q406" s="215" t="s">
        <v>331</v>
      </c>
      <c r="R406" s="199"/>
      <c r="S406" s="199"/>
      <c r="T406" s="199"/>
      <c r="U406" s="199"/>
      <c r="V406" s="199"/>
      <c r="W406" s="199"/>
      <c r="X406" s="199"/>
      <c r="Y406" s="199"/>
      <c r="Z406" s="199"/>
      <c r="AA406" s="199"/>
      <c r="AB406" s="287" t="s">
        <v>332</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idden="1" x14ac:dyDescent="0.2">
      <c r="A407" s="983"/>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idden="1" x14ac:dyDescent="0.2">
      <c r="A408" s="983"/>
      <c r="B408" s="253"/>
      <c r="C408" s="252"/>
      <c r="D408" s="253"/>
      <c r="E408" s="252"/>
      <c r="F408" s="314"/>
      <c r="G408" s="232"/>
      <c r="H408" s="191"/>
      <c r="I408" s="191"/>
      <c r="J408" s="191"/>
      <c r="K408" s="191"/>
      <c r="L408" s="191"/>
      <c r="M408" s="191"/>
      <c r="N408" s="191"/>
      <c r="O408" s="191"/>
      <c r="P408" s="233"/>
      <c r="Q408" s="970"/>
      <c r="R408" s="971"/>
      <c r="S408" s="971"/>
      <c r="T408" s="971"/>
      <c r="U408" s="971"/>
      <c r="V408" s="971"/>
      <c r="W408" s="971"/>
      <c r="X408" s="971"/>
      <c r="Y408" s="971"/>
      <c r="Z408" s="971"/>
      <c r="AA408" s="972"/>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idden="1" x14ac:dyDescent="0.2">
      <c r="A409" s="983"/>
      <c r="B409" s="253"/>
      <c r="C409" s="252"/>
      <c r="D409" s="253"/>
      <c r="E409" s="252"/>
      <c r="F409" s="314"/>
      <c r="G409" s="234"/>
      <c r="H409" s="235"/>
      <c r="I409" s="235"/>
      <c r="J409" s="235"/>
      <c r="K409" s="235"/>
      <c r="L409" s="235"/>
      <c r="M409" s="235"/>
      <c r="N409" s="235"/>
      <c r="O409" s="235"/>
      <c r="P409" s="236"/>
      <c r="Q409" s="973"/>
      <c r="R409" s="974"/>
      <c r="S409" s="974"/>
      <c r="T409" s="974"/>
      <c r="U409" s="974"/>
      <c r="V409" s="974"/>
      <c r="W409" s="974"/>
      <c r="X409" s="974"/>
      <c r="Y409" s="974"/>
      <c r="Z409" s="974"/>
      <c r="AA409" s="975"/>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idden="1" x14ac:dyDescent="0.2">
      <c r="A410" s="983"/>
      <c r="B410" s="253"/>
      <c r="C410" s="252"/>
      <c r="D410" s="253"/>
      <c r="E410" s="252"/>
      <c r="F410" s="314"/>
      <c r="G410" s="234"/>
      <c r="H410" s="235"/>
      <c r="I410" s="235"/>
      <c r="J410" s="235"/>
      <c r="K410" s="235"/>
      <c r="L410" s="235"/>
      <c r="M410" s="235"/>
      <c r="N410" s="235"/>
      <c r="O410" s="235"/>
      <c r="P410" s="236"/>
      <c r="Q410" s="973"/>
      <c r="R410" s="974"/>
      <c r="S410" s="974"/>
      <c r="T410" s="974"/>
      <c r="U410" s="974"/>
      <c r="V410" s="974"/>
      <c r="W410" s="974"/>
      <c r="X410" s="974"/>
      <c r="Y410" s="974"/>
      <c r="Z410" s="974"/>
      <c r="AA410" s="975"/>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idden="1" x14ac:dyDescent="0.2">
      <c r="A411" s="983"/>
      <c r="B411" s="253"/>
      <c r="C411" s="252"/>
      <c r="D411" s="253"/>
      <c r="E411" s="252"/>
      <c r="F411" s="314"/>
      <c r="G411" s="234"/>
      <c r="H411" s="235"/>
      <c r="I411" s="235"/>
      <c r="J411" s="235"/>
      <c r="K411" s="235"/>
      <c r="L411" s="235"/>
      <c r="M411" s="235"/>
      <c r="N411" s="235"/>
      <c r="O411" s="235"/>
      <c r="P411" s="236"/>
      <c r="Q411" s="973"/>
      <c r="R411" s="974"/>
      <c r="S411" s="974"/>
      <c r="T411" s="974"/>
      <c r="U411" s="974"/>
      <c r="V411" s="974"/>
      <c r="W411" s="974"/>
      <c r="X411" s="974"/>
      <c r="Y411" s="974"/>
      <c r="Z411" s="974"/>
      <c r="AA411" s="975"/>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idden="1" x14ac:dyDescent="0.2">
      <c r="A412" s="983"/>
      <c r="B412" s="253"/>
      <c r="C412" s="252"/>
      <c r="D412" s="253"/>
      <c r="E412" s="252"/>
      <c r="F412" s="314"/>
      <c r="G412" s="237"/>
      <c r="H412" s="194"/>
      <c r="I412" s="194"/>
      <c r="J412" s="194"/>
      <c r="K412" s="194"/>
      <c r="L412" s="194"/>
      <c r="M412" s="194"/>
      <c r="N412" s="194"/>
      <c r="O412" s="194"/>
      <c r="P412" s="238"/>
      <c r="Q412" s="976"/>
      <c r="R412" s="977"/>
      <c r="S412" s="977"/>
      <c r="T412" s="977"/>
      <c r="U412" s="977"/>
      <c r="V412" s="977"/>
      <c r="W412" s="977"/>
      <c r="X412" s="977"/>
      <c r="Y412" s="977"/>
      <c r="Z412" s="977"/>
      <c r="AA412" s="978"/>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idden="1" x14ac:dyDescent="0.2">
      <c r="A413" s="983"/>
      <c r="B413" s="253"/>
      <c r="C413" s="252"/>
      <c r="D413" s="253"/>
      <c r="E413" s="252"/>
      <c r="F413" s="314"/>
      <c r="G413" s="272" t="s">
        <v>249</v>
      </c>
      <c r="H413" s="199"/>
      <c r="I413" s="199"/>
      <c r="J413" s="199"/>
      <c r="K413" s="199"/>
      <c r="L413" s="199"/>
      <c r="M413" s="199"/>
      <c r="N413" s="199"/>
      <c r="O413" s="199"/>
      <c r="P413" s="200"/>
      <c r="Q413" s="215" t="s">
        <v>331</v>
      </c>
      <c r="R413" s="199"/>
      <c r="S413" s="199"/>
      <c r="T413" s="199"/>
      <c r="U413" s="199"/>
      <c r="V413" s="199"/>
      <c r="W413" s="199"/>
      <c r="X413" s="199"/>
      <c r="Y413" s="199"/>
      <c r="Z413" s="199"/>
      <c r="AA413" s="199"/>
      <c r="AB413" s="287" t="s">
        <v>332</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idden="1" x14ac:dyDescent="0.2">
      <c r="A414" s="983"/>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idden="1" x14ac:dyDescent="0.2">
      <c r="A415" s="983"/>
      <c r="B415" s="253"/>
      <c r="C415" s="252"/>
      <c r="D415" s="253"/>
      <c r="E415" s="252"/>
      <c r="F415" s="314"/>
      <c r="G415" s="232"/>
      <c r="H415" s="191"/>
      <c r="I415" s="191"/>
      <c r="J415" s="191"/>
      <c r="K415" s="191"/>
      <c r="L415" s="191"/>
      <c r="M415" s="191"/>
      <c r="N415" s="191"/>
      <c r="O415" s="191"/>
      <c r="P415" s="233"/>
      <c r="Q415" s="970"/>
      <c r="R415" s="971"/>
      <c r="S415" s="971"/>
      <c r="T415" s="971"/>
      <c r="U415" s="971"/>
      <c r="V415" s="971"/>
      <c r="W415" s="971"/>
      <c r="X415" s="971"/>
      <c r="Y415" s="971"/>
      <c r="Z415" s="971"/>
      <c r="AA415" s="972"/>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idden="1" x14ac:dyDescent="0.2">
      <c r="A416" s="983"/>
      <c r="B416" s="253"/>
      <c r="C416" s="252"/>
      <c r="D416" s="253"/>
      <c r="E416" s="252"/>
      <c r="F416" s="314"/>
      <c r="G416" s="234"/>
      <c r="H416" s="235"/>
      <c r="I416" s="235"/>
      <c r="J416" s="235"/>
      <c r="K416" s="235"/>
      <c r="L416" s="235"/>
      <c r="M416" s="235"/>
      <c r="N416" s="235"/>
      <c r="O416" s="235"/>
      <c r="P416" s="236"/>
      <c r="Q416" s="973"/>
      <c r="R416" s="974"/>
      <c r="S416" s="974"/>
      <c r="T416" s="974"/>
      <c r="U416" s="974"/>
      <c r="V416" s="974"/>
      <c r="W416" s="974"/>
      <c r="X416" s="974"/>
      <c r="Y416" s="974"/>
      <c r="Z416" s="974"/>
      <c r="AA416" s="975"/>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idden="1" x14ac:dyDescent="0.2">
      <c r="A417" s="983"/>
      <c r="B417" s="253"/>
      <c r="C417" s="252"/>
      <c r="D417" s="253"/>
      <c r="E417" s="252"/>
      <c r="F417" s="314"/>
      <c r="G417" s="234"/>
      <c r="H417" s="235"/>
      <c r="I417" s="235"/>
      <c r="J417" s="235"/>
      <c r="K417" s="235"/>
      <c r="L417" s="235"/>
      <c r="M417" s="235"/>
      <c r="N417" s="235"/>
      <c r="O417" s="235"/>
      <c r="P417" s="236"/>
      <c r="Q417" s="973"/>
      <c r="R417" s="974"/>
      <c r="S417" s="974"/>
      <c r="T417" s="974"/>
      <c r="U417" s="974"/>
      <c r="V417" s="974"/>
      <c r="W417" s="974"/>
      <c r="X417" s="974"/>
      <c r="Y417" s="974"/>
      <c r="Z417" s="974"/>
      <c r="AA417" s="975"/>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idden="1" x14ac:dyDescent="0.2">
      <c r="A418" s="983"/>
      <c r="B418" s="253"/>
      <c r="C418" s="252"/>
      <c r="D418" s="253"/>
      <c r="E418" s="252"/>
      <c r="F418" s="314"/>
      <c r="G418" s="234"/>
      <c r="H418" s="235"/>
      <c r="I418" s="235"/>
      <c r="J418" s="235"/>
      <c r="K418" s="235"/>
      <c r="L418" s="235"/>
      <c r="M418" s="235"/>
      <c r="N418" s="235"/>
      <c r="O418" s="235"/>
      <c r="P418" s="236"/>
      <c r="Q418" s="973"/>
      <c r="R418" s="974"/>
      <c r="S418" s="974"/>
      <c r="T418" s="974"/>
      <c r="U418" s="974"/>
      <c r="V418" s="974"/>
      <c r="W418" s="974"/>
      <c r="X418" s="974"/>
      <c r="Y418" s="974"/>
      <c r="Z418" s="974"/>
      <c r="AA418" s="975"/>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idden="1" x14ac:dyDescent="0.2">
      <c r="A419" s="983"/>
      <c r="B419" s="253"/>
      <c r="C419" s="252"/>
      <c r="D419" s="253"/>
      <c r="E419" s="252"/>
      <c r="F419" s="314"/>
      <c r="G419" s="237"/>
      <c r="H419" s="194"/>
      <c r="I419" s="194"/>
      <c r="J419" s="194"/>
      <c r="K419" s="194"/>
      <c r="L419" s="194"/>
      <c r="M419" s="194"/>
      <c r="N419" s="194"/>
      <c r="O419" s="194"/>
      <c r="P419" s="238"/>
      <c r="Q419" s="976"/>
      <c r="R419" s="977"/>
      <c r="S419" s="977"/>
      <c r="T419" s="977"/>
      <c r="U419" s="977"/>
      <c r="V419" s="977"/>
      <c r="W419" s="977"/>
      <c r="X419" s="977"/>
      <c r="Y419" s="977"/>
      <c r="Z419" s="977"/>
      <c r="AA419" s="978"/>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idden="1" x14ac:dyDescent="0.2">
      <c r="A420" s="983"/>
      <c r="B420" s="253"/>
      <c r="C420" s="252"/>
      <c r="D420" s="253"/>
      <c r="E420" s="252"/>
      <c r="F420" s="314"/>
      <c r="G420" s="272" t="s">
        <v>249</v>
      </c>
      <c r="H420" s="199"/>
      <c r="I420" s="199"/>
      <c r="J420" s="199"/>
      <c r="K420" s="199"/>
      <c r="L420" s="199"/>
      <c r="M420" s="199"/>
      <c r="N420" s="199"/>
      <c r="O420" s="199"/>
      <c r="P420" s="200"/>
      <c r="Q420" s="215" t="s">
        <v>331</v>
      </c>
      <c r="R420" s="199"/>
      <c r="S420" s="199"/>
      <c r="T420" s="199"/>
      <c r="U420" s="199"/>
      <c r="V420" s="199"/>
      <c r="W420" s="199"/>
      <c r="X420" s="199"/>
      <c r="Y420" s="199"/>
      <c r="Z420" s="199"/>
      <c r="AA420" s="199"/>
      <c r="AB420" s="287" t="s">
        <v>332</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idden="1" x14ac:dyDescent="0.2">
      <c r="A421" s="983"/>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idden="1" x14ac:dyDescent="0.2">
      <c r="A422" s="983"/>
      <c r="B422" s="253"/>
      <c r="C422" s="252"/>
      <c r="D422" s="253"/>
      <c r="E422" s="252"/>
      <c r="F422" s="314"/>
      <c r="G422" s="232"/>
      <c r="H422" s="191"/>
      <c r="I422" s="191"/>
      <c r="J422" s="191"/>
      <c r="K422" s="191"/>
      <c r="L422" s="191"/>
      <c r="M422" s="191"/>
      <c r="N422" s="191"/>
      <c r="O422" s="191"/>
      <c r="P422" s="233"/>
      <c r="Q422" s="970"/>
      <c r="R422" s="971"/>
      <c r="S422" s="971"/>
      <c r="T422" s="971"/>
      <c r="U422" s="971"/>
      <c r="V422" s="971"/>
      <c r="W422" s="971"/>
      <c r="X422" s="971"/>
      <c r="Y422" s="971"/>
      <c r="Z422" s="971"/>
      <c r="AA422" s="972"/>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idden="1" x14ac:dyDescent="0.2">
      <c r="A423" s="983"/>
      <c r="B423" s="253"/>
      <c r="C423" s="252"/>
      <c r="D423" s="253"/>
      <c r="E423" s="252"/>
      <c r="F423" s="314"/>
      <c r="G423" s="234"/>
      <c r="H423" s="235"/>
      <c r="I423" s="235"/>
      <c r="J423" s="235"/>
      <c r="K423" s="235"/>
      <c r="L423" s="235"/>
      <c r="M423" s="235"/>
      <c r="N423" s="235"/>
      <c r="O423" s="235"/>
      <c r="P423" s="236"/>
      <c r="Q423" s="973"/>
      <c r="R423" s="974"/>
      <c r="S423" s="974"/>
      <c r="T423" s="974"/>
      <c r="U423" s="974"/>
      <c r="V423" s="974"/>
      <c r="W423" s="974"/>
      <c r="X423" s="974"/>
      <c r="Y423" s="974"/>
      <c r="Z423" s="974"/>
      <c r="AA423" s="975"/>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idden="1" x14ac:dyDescent="0.2">
      <c r="A424" s="983"/>
      <c r="B424" s="253"/>
      <c r="C424" s="252"/>
      <c r="D424" s="253"/>
      <c r="E424" s="252"/>
      <c r="F424" s="314"/>
      <c r="G424" s="234"/>
      <c r="H424" s="235"/>
      <c r="I424" s="235"/>
      <c r="J424" s="235"/>
      <c r="K424" s="235"/>
      <c r="L424" s="235"/>
      <c r="M424" s="235"/>
      <c r="N424" s="235"/>
      <c r="O424" s="235"/>
      <c r="P424" s="236"/>
      <c r="Q424" s="973"/>
      <c r="R424" s="974"/>
      <c r="S424" s="974"/>
      <c r="T424" s="974"/>
      <c r="U424" s="974"/>
      <c r="V424" s="974"/>
      <c r="W424" s="974"/>
      <c r="X424" s="974"/>
      <c r="Y424" s="974"/>
      <c r="Z424" s="974"/>
      <c r="AA424" s="975"/>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idden="1" x14ac:dyDescent="0.2">
      <c r="A425" s="983"/>
      <c r="B425" s="253"/>
      <c r="C425" s="252"/>
      <c r="D425" s="253"/>
      <c r="E425" s="252"/>
      <c r="F425" s="314"/>
      <c r="G425" s="234"/>
      <c r="H425" s="235"/>
      <c r="I425" s="235"/>
      <c r="J425" s="235"/>
      <c r="K425" s="235"/>
      <c r="L425" s="235"/>
      <c r="M425" s="235"/>
      <c r="N425" s="235"/>
      <c r="O425" s="235"/>
      <c r="P425" s="236"/>
      <c r="Q425" s="973"/>
      <c r="R425" s="974"/>
      <c r="S425" s="974"/>
      <c r="T425" s="974"/>
      <c r="U425" s="974"/>
      <c r="V425" s="974"/>
      <c r="W425" s="974"/>
      <c r="X425" s="974"/>
      <c r="Y425" s="974"/>
      <c r="Z425" s="974"/>
      <c r="AA425" s="975"/>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idden="1" x14ac:dyDescent="0.2">
      <c r="A426" s="983"/>
      <c r="B426" s="253"/>
      <c r="C426" s="252"/>
      <c r="D426" s="253"/>
      <c r="E426" s="315"/>
      <c r="F426" s="316"/>
      <c r="G426" s="237"/>
      <c r="H426" s="194"/>
      <c r="I426" s="194"/>
      <c r="J426" s="194"/>
      <c r="K426" s="194"/>
      <c r="L426" s="194"/>
      <c r="M426" s="194"/>
      <c r="N426" s="194"/>
      <c r="O426" s="194"/>
      <c r="P426" s="238"/>
      <c r="Q426" s="976"/>
      <c r="R426" s="977"/>
      <c r="S426" s="977"/>
      <c r="T426" s="977"/>
      <c r="U426" s="977"/>
      <c r="V426" s="977"/>
      <c r="W426" s="977"/>
      <c r="X426" s="977"/>
      <c r="Y426" s="977"/>
      <c r="Z426" s="977"/>
      <c r="AA426" s="978"/>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idden="1" x14ac:dyDescent="0.2">
      <c r="A427" s="983"/>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idden="1" x14ac:dyDescent="0.2">
      <c r="A428" s="983"/>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idden="1" x14ac:dyDescent="0.2">
      <c r="A429" s="983"/>
      <c r="B429" s="253"/>
      <c r="C429" s="315"/>
      <c r="D429" s="981"/>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26.25" customHeight="1" x14ac:dyDescent="0.2">
      <c r="A430" s="983"/>
      <c r="B430" s="253"/>
      <c r="C430" s="250" t="s">
        <v>668</v>
      </c>
      <c r="D430" s="251"/>
      <c r="E430" s="239" t="s">
        <v>396</v>
      </c>
      <c r="F430" s="444"/>
      <c r="G430" s="241" t="s">
        <v>252</v>
      </c>
      <c r="H430" s="188"/>
      <c r="I430" s="188"/>
      <c r="J430" s="242" t="s">
        <v>717</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2">
      <c r="A431" s="983"/>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540</v>
      </c>
      <c r="AJ431" s="214"/>
      <c r="AK431" s="214"/>
      <c r="AL431" s="215"/>
      <c r="AM431" s="214" t="s">
        <v>541</v>
      </c>
      <c r="AN431" s="214"/>
      <c r="AO431" s="214"/>
      <c r="AP431" s="215"/>
      <c r="AQ431" s="215" t="s">
        <v>232</v>
      </c>
      <c r="AR431" s="199"/>
      <c r="AS431" s="199"/>
      <c r="AT431" s="200"/>
      <c r="AU431" s="176" t="s">
        <v>134</v>
      </c>
      <c r="AV431" s="176"/>
      <c r="AW431" s="176"/>
      <c r="AX431" s="177"/>
      <c r="AY431">
        <f>COUNTA($G$433)</f>
        <v>1</v>
      </c>
    </row>
    <row r="432" spans="1:51" ht="18.75" customHeight="1" x14ac:dyDescent="0.2">
      <c r="A432" s="983"/>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717</v>
      </c>
      <c r="AF432" s="178"/>
      <c r="AG432" s="179" t="s">
        <v>233</v>
      </c>
      <c r="AH432" s="202"/>
      <c r="AI432" s="216"/>
      <c r="AJ432" s="216"/>
      <c r="AK432" s="216"/>
      <c r="AL432" s="217"/>
      <c r="AM432" s="216"/>
      <c r="AN432" s="216"/>
      <c r="AO432" s="216"/>
      <c r="AP432" s="217"/>
      <c r="AQ432" s="231" t="s">
        <v>717</v>
      </c>
      <c r="AR432" s="178"/>
      <c r="AS432" s="179" t="s">
        <v>233</v>
      </c>
      <c r="AT432" s="202"/>
      <c r="AU432" s="178" t="s">
        <v>717</v>
      </c>
      <c r="AV432" s="178"/>
      <c r="AW432" s="179" t="s">
        <v>179</v>
      </c>
      <c r="AX432" s="180"/>
      <c r="AY432">
        <f>$AY$431</f>
        <v>1</v>
      </c>
    </row>
    <row r="433" spans="1:51" ht="17.25" customHeight="1" x14ac:dyDescent="0.2">
      <c r="A433" s="983"/>
      <c r="B433" s="253"/>
      <c r="C433" s="252"/>
      <c r="D433" s="253"/>
      <c r="E433" s="196"/>
      <c r="F433" s="197"/>
      <c r="G433" s="232" t="s">
        <v>717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717</v>
      </c>
      <c r="AC433" s="175"/>
      <c r="AD433" s="175"/>
      <c r="AE433" s="166" t="s">
        <v>717</v>
      </c>
      <c r="AF433" s="167"/>
      <c r="AG433" s="167"/>
      <c r="AH433" s="167"/>
      <c r="AI433" s="166" t="s">
        <v>717</v>
      </c>
      <c r="AJ433" s="167"/>
      <c r="AK433" s="167"/>
      <c r="AL433" s="167"/>
      <c r="AM433" s="166" t="s">
        <v>717</v>
      </c>
      <c r="AN433" s="167"/>
      <c r="AO433" s="167"/>
      <c r="AP433" s="167"/>
      <c r="AQ433" s="166" t="s">
        <v>717</v>
      </c>
      <c r="AR433" s="167"/>
      <c r="AS433" s="167"/>
      <c r="AT433" s="168"/>
      <c r="AU433" s="167" t="s">
        <v>717</v>
      </c>
      <c r="AV433" s="167"/>
      <c r="AW433" s="167"/>
      <c r="AX433" s="208"/>
      <c r="AY433">
        <f t="shared" ref="AY433:AY435" si="63">$AY$431</f>
        <v>1</v>
      </c>
    </row>
    <row r="434" spans="1:51" ht="17.25" customHeight="1" x14ac:dyDescent="0.2">
      <c r="A434" s="983"/>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717</v>
      </c>
      <c r="AC434" s="224"/>
      <c r="AD434" s="224"/>
      <c r="AE434" s="166" t="s">
        <v>717</v>
      </c>
      <c r="AF434" s="167"/>
      <c r="AG434" s="167"/>
      <c r="AH434" s="168"/>
      <c r="AI434" s="166" t="s">
        <v>717</v>
      </c>
      <c r="AJ434" s="167"/>
      <c r="AK434" s="167"/>
      <c r="AL434" s="167"/>
      <c r="AM434" s="166" t="s">
        <v>717</v>
      </c>
      <c r="AN434" s="167"/>
      <c r="AO434" s="167"/>
      <c r="AP434" s="167"/>
      <c r="AQ434" s="166" t="s">
        <v>717</v>
      </c>
      <c r="AR434" s="167"/>
      <c r="AS434" s="167"/>
      <c r="AT434" s="168"/>
      <c r="AU434" s="167" t="s">
        <v>717</v>
      </c>
      <c r="AV434" s="167"/>
      <c r="AW434" s="167"/>
      <c r="AX434" s="208"/>
      <c r="AY434">
        <f t="shared" si="63"/>
        <v>1</v>
      </c>
    </row>
    <row r="435" spans="1:51" ht="17.25" customHeight="1" x14ac:dyDescent="0.2">
      <c r="A435" s="983"/>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717</v>
      </c>
      <c r="AF435" s="167"/>
      <c r="AG435" s="167"/>
      <c r="AH435" s="168"/>
      <c r="AI435" s="166" t="s">
        <v>717</v>
      </c>
      <c r="AJ435" s="167"/>
      <c r="AK435" s="167"/>
      <c r="AL435" s="167"/>
      <c r="AM435" s="166" t="s">
        <v>717</v>
      </c>
      <c r="AN435" s="167"/>
      <c r="AO435" s="167"/>
      <c r="AP435" s="167"/>
      <c r="AQ435" s="166" t="s">
        <v>717</v>
      </c>
      <c r="AR435" s="167"/>
      <c r="AS435" s="167"/>
      <c r="AT435" s="168"/>
      <c r="AU435" s="167" t="s">
        <v>717</v>
      </c>
      <c r="AV435" s="167"/>
      <c r="AW435" s="167"/>
      <c r="AX435" s="208"/>
      <c r="AY435">
        <f t="shared" si="63"/>
        <v>1</v>
      </c>
    </row>
    <row r="436" spans="1:51" ht="18.75" hidden="1" customHeight="1" x14ac:dyDescent="0.2">
      <c r="A436" s="983"/>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540</v>
      </c>
      <c r="AJ436" s="214"/>
      <c r="AK436" s="214"/>
      <c r="AL436" s="215"/>
      <c r="AM436" s="214" t="s">
        <v>541</v>
      </c>
      <c r="AN436" s="214"/>
      <c r="AO436" s="214"/>
      <c r="AP436" s="215"/>
      <c r="AQ436" s="215" t="s">
        <v>232</v>
      </c>
      <c r="AR436" s="199"/>
      <c r="AS436" s="199"/>
      <c r="AT436" s="200"/>
      <c r="AU436" s="176" t="s">
        <v>134</v>
      </c>
      <c r="AV436" s="176"/>
      <c r="AW436" s="176"/>
      <c r="AX436" s="177"/>
      <c r="AY436">
        <f>COUNTA($G$438)</f>
        <v>0</v>
      </c>
    </row>
    <row r="437" spans="1:51" ht="18.75" hidden="1" customHeight="1" x14ac:dyDescent="0.2">
      <c r="A437" s="983"/>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2">
      <c r="A438" s="983"/>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2">
      <c r="A439" s="983"/>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2">
      <c r="A440" s="983"/>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2">
      <c r="A441" s="983"/>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540</v>
      </c>
      <c r="AJ441" s="214"/>
      <c r="AK441" s="214"/>
      <c r="AL441" s="215"/>
      <c r="AM441" s="214" t="s">
        <v>541</v>
      </c>
      <c r="AN441" s="214"/>
      <c r="AO441" s="214"/>
      <c r="AP441" s="215"/>
      <c r="AQ441" s="215" t="s">
        <v>232</v>
      </c>
      <c r="AR441" s="199"/>
      <c r="AS441" s="199"/>
      <c r="AT441" s="200"/>
      <c r="AU441" s="176" t="s">
        <v>134</v>
      </c>
      <c r="AV441" s="176"/>
      <c r="AW441" s="176"/>
      <c r="AX441" s="177"/>
      <c r="AY441">
        <f>COUNTA($G$443)</f>
        <v>0</v>
      </c>
    </row>
    <row r="442" spans="1:51" ht="18.75" hidden="1" customHeight="1" x14ac:dyDescent="0.2">
      <c r="A442" s="983"/>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2">
      <c r="A443" s="983"/>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2">
      <c r="A444" s="983"/>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2">
      <c r="A445" s="983"/>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2">
      <c r="A446" s="983"/>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540</v>
      </c>
      <c r="AJ446" s="214"/>
      <c r="AK446" s="214"/>
      <c r="AL446" s="215"/>
      <c r="AM446" s="214" t="s">
        <v>541</v>
      </c>
      <c r="AN446" s="214"/>
      <c r="AO446" s="214"/>
      <c r="AP446" s="215"/>
      <c r="AQ446" s="215" t="s">
        <v>232</v>
      </c>
      <c r="AR446" s="199"/>
      <c r="AS446" s="199"/>
      <c r="AT446" s="200"/>
      <c r="AU446" s="176" t="s">
        <v>134</v>
      </c>
      <c r="AV446" s="176"/>
      <c r="AW446" s="176"/>
      <c r="AX446" s="177"/>
      <c r="AY446">
        <f>COUNTA($G$448)</f>
        <v>0</v>
      </c>
    </row>
    <row r="447" spans="1:51" ht="18.75" hidden="1" customHeight="1" x14ac:dyDescent="0.2">
      <c r="A447" s="983"/>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2">
      <c r="A448" s="983"/>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2">
      <c r="A449" s="983"/>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2">
      <c r="A450" s="983"/>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2">
      <c r="A451" s="983"/>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540</v>
      </c>
      <c r="AJ451" s="214"/>
      <c r="AK451" s="214"/>
      <c r="AL451" s="215"/>
      <c r="AM451" s="214" t="s">
        <v>541</v>
      </c>
      <c r="AN451" s="214"/>
      <c r="AO451" s="214"/>
      <c r="AP451" s="215"/>
      <c r="AQ451" s="215" t="s">
        <v>232</v>
      </c>
      <c r="AR451" s="199"/>
      <c r="AS451" s="199"/>
      <c r="AT451" s="200"/>
      <c r="AU451" s="176" t="s">
        <v>134</v>
      </c>
      <c r="AV451" s="176"/>
      <c r="AW451" s="176"/>
      <c r="AX451" s="177"/>
      <c r="AY451">
        <f>COUNTA($G$453)</f>
        <v>0</v>
      </c>
    </row>
    <row r="452" spans="1:51" ht="18.75" hidden="1" customHeight="1" x14ac:dyDescent="0.2">
      <c r="A452" s="983"/>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2">
      <c r="A453" s="983"/>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2">
      <c r="A454" s="983"/>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2">
      <c r="A455" s="983"/>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2">
      <c r="A456" s="983"/>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540</v>
      </c>
      <c r="AJ456" s="214"/>
      <c r="AK456" s="214"/>
      <c r="AL456" s="215"/>
      <c r="AM456" s="214" t="s">
        <v>541</v>
      </c>
      <c r="AN456" s="214"/>
      <c r="AO456" s="214"/>
      <c r="AP456" s="215"/>
      <c r="AQ456" s="215" t="s">
        <v>232</v>
      </c>
      <c r="AR456" s="199"/>
      <c r="AS456" s="199"/>
      <c r="AT456" s="200"/>
      <c r="AU456" s="176" t="s">
        <v>134</v>
      </c>
      <c r="AV456" s="176"/>
      <c r="AW456" s="176"/>
      <c r="AX456" s="177"/>
      <c r="AY456">
        <f>COUNTA($G$458)</f>
        <v>1</v>
      </c>
    </row>
    <row r="457" spans="1:51" ht="18.75" customHeight="1" x14ac:dyDescent="0.2">
      <c r="A457" s="983"/>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717</v>
      </c>
      <c r="AF457" s="178"/>
      <c r="AG457" s="179" t="s">
        <v>233</v>
      </c>
      <c r="AH457" s="202"/>
      <c r="AI457" s="216"/>
      <c r="AJ457" s="216"/>
      <c r="AK457" s="216"/>
      <c r="AL457" s="217"/>
      <c r="AM457" s="216"/>
      <c r="AN457" s="216"/>
      <c r="AO457" s="216"/>
      <c r="AP457" s="217"/>
      <c r="AQ457" s="231" t="s">
        <v>717</v>
      </c>
      <c r="AR457" s="178"/>
      <c r="AS457" s="179" t="s">
        <v>233</v>
      </c>
      <c r="AT457" s="202"/>
      <c r="AU457" s="178" t="s">
        <v>717</v>
      </c>
      <c r="AV457" s="178"/>
      <c r="AW457" s="179" t="s">
        <v>179</v>
      </c>
      <c r="AX457" s="180"/>
      <c r="AY457">
        <f>$AY$456</f>
        <v>1</v>
      </c>
    </row>
    <row r="458" spans="1:51" ht="17.25" customHeight="1" x14ac:dyDescent="0.2">
      <c r="A458" s="983"/>
      <c r="B458" s="253"/>
      <c r="C458" s="252"/>
      <c r="D458" s="253"/>
      <c r="E458" s="196"/>
      <c r="F458" s="197"/>
      <c r="G458" s="232" t="s">
        <v>717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717</v>
      </c>
      <c r="AC458" s="175"/>
      <c r="AD458" s="175"/>
      <c r="AE458" s="166" t="s">
        <v>717</v>
      </c>
      <c r="AF458" s="167"/>
      <c r="AG458" s="167"/>
      <c r="AH458" s="167"/>
      <c r="AI458" s="166" t="s">
        <v>717</v>
      </c>
      <c r="AJ458" s="167"/>
      <c r="AK458" s="167"/>
      <c r="AL458" s="167"/>
      <c r="AM458" s="166" t="s">
        <v>745</v>
      </c>
      <c r="AN458" s="167"/>
      <c r="AO458" s="167"/>
      <c r="AP458" s="168"/>
      <c r="AQ458" s="166" t="s">
        <v>717</v>
      </c>
      <c r="AR458" s="167"/>
      <c r="AS458" s="167"/>
      <c r="AT458" s="168"/>
      <c r="AU458" s="167" t="s">
        <v>717</v>
      </c>
      <c r="AV458" s="167"/>
      <c r="AW458" s="167"/>
      <c r="AX458" s="208"/>
      <c r="AY458">
        <f t="shared" ref="AY458:AY460" si="68">$AY$456</f>
        <v>1</v>
      </c>
    </row>
    <row r="459" spans="1:51" ht="17.25" customHeight="1" x14ac:dyDescent="0.2">
      <c r="A459" s="983"/>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717</v>
      </c>
      <c r="AC459" s="224"/>
      <c r="AD459" s="224"/>
      <c r="AE459" s="166" t="s">
        <v>717</v>
      </c>
      <c r="AF459" s="167"/>
      <c r="AG459" s="167"/>
      <c r="AH459" s="168"/>
      <c r="AI459" s="166" t="s">
        <v>717</v>
      </c>
      <c r="AJ459" s="167"/>
      <c r="AK459" s="167"/>
      <c r="AL459" s="167"/>
      <c r="AM459" s="166" t="s">
        <v>745</v>
      </c>
      <c r="AN459" s="167"/>
      <c r="AO459" s="167"/>
      <c r="AP459" s="168"/>
      <c r="AQ459" s="166" t="s">
        <v>717</v>
      </c>
      <c r="AR459" s="167"/>
      <c r="AS459" s="167"/>
      <c r="AT459" s="168"/>
      <c r="AU459" s="167" t="s">
        <v>717</v>
      </c>
      <c r="AV459" s="167"/>
      <c r="AW459" s="167"/>
      <c r="AX459" s="208"/>
      <c r="AY459">
        <f t="shared" si="68"/>
        <v>1</v>
      </c>
    </row>
    <row r="460" spans="1:51" ht="17.25" customHeight="1" x14ac:dyDescent="0.2">
      <c r="A460" s="983"/>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717</v>
      </c>
      <c r="AF460" s="167"/>
      <c r="AG460" s="167"/>
      <c r="AH460" s="168"/>
      <c r="AI460" s="166" t="s">
        <v>717</v>
      </c>
      <c r="AJ460" s="167"/>
      <c r="AK460" s="167"/>
      <c r="AL460" s="167"/>
      <c r="AM460" s="166" t="s">
        <v>745</v>
      </c>
      <c r="AN460" s="167"/>
      <c r="AO460" s="167"/>
      <c r="AP460" s="168"/>
      <c r="AQ460" s="166" t="s">
        <v>717</v>
      </c>
      <c r="AR460" s="167"/>
      <c r="AS460" s="167"/>
      <c r="AT460" s="168"/>
      <c r="AU460" s="167" t="s">
        <v>717</v>
      </c>
      <c r="AV460" s="167"/>
      <c r="AW460" s="167"/>
      <c r="AX460" s="208"/>
      <c r="AY460">
        <f t="shared" si="68"/>
        <v>1</v>
      </c>
    </row>
    <row r="461" spans="1:51" ht="18.75" hidden="1" customHeight="1" x14ac:dyDescent="0.2">
      <c r="A461" s="983"/>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540</v>
      </c>
      <c r="AJ461" s="214"/>
      <c r="AK461" s="214"/>
      <c r="AL461" s="215"/>
      <c r="AM461" s="214" t="s">
        <v>541</v>
      </c>
      <c r="AN461" s="214"/>
      <c r="AO461" s="214"/>
      <c r="AP461" s="215"/>
      <c r="AQ461" s="215" t="s">
        <v>232</v>
      </c>
      <c r="AR461" s="199"/>
      <c r="AS461" s="199"/>
      <c r="AT461" s="200"/>
      <c r="AU461" s="176" t="s">
        <v>134</v>
      </c>
      <c r="AV461" s="176"/>
      <c r="AW461" s="176"/>
      <c r="AX461" s="177"/>
      <c r="AY461">
        <f>COUNTA($G$463)</f>
        <v>0</v>
      </c>
    </row>
    <row r="462" spans="1:51" ht="18.75" hidden="1" customHeight="1" x14ac:dyDescent="0.2">
      <c r="A462" s="983"/>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2">
      <c r="A463" s="983"/>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2">
      <c r="A464" s="983"/>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2">
      <c r="A465" s="983"/>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2">
      <c r="A466" s="983"/>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540</v>
      </c>
      <c r="AJ466" s="214"/>
      <c r="AK466" s="214"/>
      <c r="AL466" s="215"/>
      <c r="AM466" s="214" t="s">
        <v>541</v>
      </c>
      <c r="AN466" s="214"/>
      <c r="AO466" s="214"/>
      <c r="AP466" s="215"/>
      <c r="AQ466" s="215" t="s">
        <v>232</v>
      </c>
      <c r="AR466" s="199"/>
      <c r="AS466" s="199"/>
      <c r="AT466" s="200"/>
      <c r="AU466" s="176" t="s">
        <v>134</v>
      </c>
      <c r="AV466" s="176"/>
      <c r="AW466" s="176"/>
      <c r="AX466" s="177"/>
      <c r="AY466">
        <f>COUNTA($G$468)</f>
        <v>0</v>
      </c>
    </row>
    <row r="467" spans="1:51" ht="18.75" hidden="1" customHeight="1" x14ac:dyDescent="0.2">
      <c r="A467" s="983"/>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2">
      <c r="A468" s="983"/>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2">
      <c r="A469" s="983"/>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2">
      <c r="A470" s="983"/>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2">
      <c r="A471" s="983"/>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540</v>
      </c>
      <c r="AJ471" s="214"/>
      <c r="AK471" s="214"/>
      <c r="AL471" s="215"/>
      <c r="AM471" s="214" t="s">
        <v>541</v>
      </c>
      <c r="AN471" s="214"/>
      <c r="AO471" s="214"/>
      <c r="AP471" s="215"/>
      <c r="AQ471" s="215" t="s">
        <v>232</v>
      </c>
      <c r="AR471" s="199"/>
      <c r="AS471" s="199"/>
      <c r="AT471" s="200"/>
      <c r="AU471" s="176" t="s">
        <v>134</v>
      </c>
      <c r="AV471" s="176"/>
      <c r="AW471" s="176"/>
      <c r="AX471" s="177"/>
      <c r="AY471">
        <f>COUNTA($G$473)</f>
        <v>0</v>
      </c>
    </row>
    <row r="472" spans="1:51" ht="18.75" hidden="1" customHeight="1" x14ac:dyDescent="0.2">
      <c r="A472" s="983"/>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2">
      <c r="A473" s="983"/>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2">
      <c r="A474" s="983"/>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2">
      <c r="A475" s="983"/>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2">
      <c r="A476" s="983"/>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540</v>
      </c>
      <c r="AJ476" s="214"/>
      <c r="AK476" s="214"/>
      <c r="AL476" s="215"/>
      <c r="AM476" s="214" t="s">
        <v>541</v>
      </c>
      <c r="AN476" s="214"/>
      <c r="AO476" s="214"/>
      <c r="AP476" s="215"/>
      <c r="AQ476" s="215" t="s">
        <v>232</v>
      </c>
      <c r="AR476" s="199"/>
      <c r="AS476" s="199"/>
      <c r="AT476" s="200"/>
      <c r="AU476" s="176" t="s">
        <v>134</v>
      </c>
      <c r="AV476" s="176"/>
      <c r="AW476" s="176"/>
      <c r="AX476" s="177"/>
      <c r="AY476">
        <f>COUNTA($G$478)</f>
        <v>0</v>
      </c>
    </row>
    <row r="477" spans="1:51" ht="18.75" hidden="1" customHeight="1" x14ac:dyDescent="0.2">
      <c r="A477" s="983"/>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2">
      <c r="A478" s="983"/>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2">
      <c r="A479" s="983"/>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2">
      <c r="A480" s="983"/>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2">
      <c r="A481" s="983"/>
      <c r="B481" s="253"/>
      <c r="C481" s="252"/>
      <c r="D481" s="253"/>
      <c r="E481" s="187" t="s">
        <v>404</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1.9" customHeight="1" x14ac:dyDescent="0.2">
      <c r="A482" s="983"/>
      <c r="B482" s="253"/>
      <c r="C482" s="252"/>
      <c r="D482" s="253"/>
      <c r="E482" s="190" t="s">
        <v>745</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1.9" customHeight="1" thickBot="1" x14ac:dyDescent="0.25">
      <c r="A483" s="983"/>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2">
      <c r="A484" s="983"/>
      <c r="B484" s="253"/>
      <c r="C484" s="252"/>
      <c r="D484" s="253"/>
      <c r="E484" s="239" t="s">
        <v>399</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2">
      <c r="A485" s="983"/>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540</v>
      </c>
      <c r="AJ485" s="214"/>
      <c r="AK485" s="214"/>
      <c r="AL485" s="215"/>
      <c r="AM485" s="214" t="s">
        <v>541</v>
      </c>
      <c r="AN485" s="214"/>
      <c r="AO485" s="214"/>
      <c r="AP485" s="215"/>
      <c r="AQ485" s="215" t="s">
        <v>232</v>
      </c>
      <c r="AR485" s="199"/>
      <c r="AS485" s="199"/>
      <c r="AT485" s="200"/>
      <c r="AU485" s="176" t="s">
        <v>134</v>
      </c>
      <c r="AV485" s="176"/>
      <c r="AW485" s="176"/>
      <c r="AX485" s="177"/>
      <c r="AY485">
        <f>COUNTA($G$487)</f>
        <v>0</v>
      </c>
    </row>
    <row r="486" spans="1:51" ht="18.75" hidden="1" customHeight="1" x14ac:dyDescent="0.2">
      <c r="A486" s="983"/>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2">
      <c r="A487" s="983"/>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2">
      <c r="A488" s="983"/>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2">
      <c r="A489" s="983"/>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2">
      <c r="A490" s="983"/>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540</v>
      </c>
      <c r="AJ490" s="214"/>
      <c r="AK490" s="214"/>
      <c r="AL490" s="215"/>
      <c r="AM490" s="214" t="s">
        <v>541</v>
      </c>
      <c r="AN490" s="214"/>
      <c r="AO490" s="214"/>
      <c r="AP490" s="215"/>
      <c r="AQ490" s="215" t="s">
        <v>232</v>
      </c>
      <c r="AR490" s="199"/>
      <c r="AS490" s="199"/>
      <c r="AT490" s="200"/>
      <c r="AU490" s="176" t="s">
        <v>134</v>
      </c>
      <c r="AV490" s="176"/>
      <c r="AW490" s="176"/>
      <c r="AX490" s="177"/>
      <c r="AY490">
        <f>COUNTA($G$492)</f>
        <v>0</v>
      </c>
    </row>
    <row r="491" spans="1:51" ht="18.75" hidden="1" customHeight="1" x14ac:dyDescent="0.2">
      <c r="A491" s="983"/>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2">
      <c r="A492" s="983"/>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2">
      <c r="A493" s="983"/>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2">
      <c r="A494" s="983"/>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2">
      <c r="A495" s="983"/>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540</v>
      </c>
      <c r="AJ495" s="214"/>
      <c r="AK495" s="214"/>
      <c r="AL495" s="215"/>
      <c r="AM495" s="214" t="s">
        <v>541</v>
      </c>
      <c r="AN495" s="214"/>
      <c r="AO495" s="214"/>
      <c r="AP495" s="215"/>
      <c r="AQ495" s="215" t="s">
        <v>232</v>
      </c>
      <c r="AR495" s="199"/>
      <c r="AS495" s="199"/>
      <c r="AT495" s="200"/>
      <c r="AU495" s="176" t="s">
        <v>134</v>
      </c>
      <c r="AV495" s="176"/>
      <c r="AW495" s="176"/>
      <c r="AX495" s="177"/>
      <c r="AY495">
        <f>COUNTA($G$497)</f>
        <v>0</v>
      </c>
    </row>
    <row r="496" spans="1:51" ht="18.75" hidden="1" customHeight="1" x14ac:dyDescent="0.2">
      <c r="A496" s="983"/>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2">
      <c r="A497" s="983"/>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2">
      <c r="A498" s="983"/>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2">
      <c r="A499" s="983"/>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2">
      <c r="A500" s="983"/>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540</v>
      </c>
      <c r="AJ500" s="214"/>
      <c r="AK500" s="214"/>
      <c r="AL500" s="215"/>
      <c r="AM500" s="214" t="s">
        <v>541</v>
      </c>
      <c r="AN500" s="214"/>
      <c r="AO500" s="214"/>
      <c r="AP500" s="215"/>
      <c r="AQ500" s="215" t="s">
        <v>232</v>
      </c>
      <c r="AR500" s="199"/>
      <c r="AS500" s="199"/>
      <c r="AT500" s="200"/>
      <c r="AU500" s="176" t="s">
        <v>134</v>
      </c>
      <c r="AV500" s="176"/>
      <c r="AW500" s="176"/>
      <c r="AX500" s="177"/>
      <c r="AY500">
        <f>COUNTA($G$502)</f>
        <v>0</v>
      </c>
    </row>
    <row r="501" spans="1:51" ht="18.75" hidden="1" customHeight="1" x14ac:dyDescent="0.2">
      <c r="A501" s="983"/>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2">
      <c r="A502" s="983"/>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2">
      <c r="A503" s="983"/>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2">
      <c r="A504" s="983"/>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2">
      <c r="A505" s="983"/>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540</v>
      </c>
      <c r="AJ505" s="214"/>
      <c r="AK505" s="214"/>
      <c r="AL505" s="215"/>
      <c r="AM505" s="214" t="s">
        <v>541</v>
      </c>
      <c r="AN505" s="214"/>
      <c r="AO505" s="214"/>
      <c r="AP505" s="215"/>
      <c r="AQ505" s="215" t="s">
        <v>232</v>
      </c>
      <c r="AR505" s="199"/>
      <c r="AS505" s="199"/>
      <c r="AT505" s="200"/>
      <c r="AU505" s="176" t="s">
        <v>134</v>
      </c>
      <c r="AV505" s="176"/>
      <c r="AW505" s="176"/>
      <c r="AX505" s="177"/>
      <c r="AY505">
        <f>COUNTA($G$507)</f>
        <v>0</v>
      </c>
    </row>
    <row r="506" spans="1:51" ht="18.75" hidden="1" customHeight="1" x14ac:dyDescent="0.2">
      <c r="A506" s="983"/>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2">
      <c r="A507" s="983"/>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2">
      <c r="A508" s="983"/>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2">
      <c r="A509" s="983"/>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2">
      <c r="A510" s="983"/>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540</v>
      </c>
      <c r="AJ510" s="214"/>
      <c r="AK510" s="214"/>
      <c r="AL510" s="215"/>
      <c r="AM510" s="214" t="s">
        <v>541</v>
      </c>
      <c r="AN510" s="214"/>
      <c r="AO510" s="214"/>
      <c r="AP510" s="215"/>
      <c r="AQ510" s="215" t="s">
        <v>232</v>
      </c>
      <c r="AR510" s="199"/>
      <c r="AS510" s="199"/>
      <c r="AT510" s="200"/>
      <c r="AU510" s="176" t="s">
        <v>134</v>
      </c>
      <c r="AV510" s="176"/>
      <c r="AW510" s="176"/>
      <c r="AX510" s="177"/>
      <c r="AY510">
        <f>COUNTA($G$512)</f>
        <v>0</v>
      </c>
    </row>
    <row r="511" spans="1:51" ht="18.75" hidden="1" customHeight="1" x14ac:dyDescent="0.2">
      <c r="A511" s="983"/>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2">
      <c r="A512" s="983"/>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2">
      <c r="A513" s="983"/>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2">
      <c r="A514" s="983"/>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2">
      <c r="A515" s="983"/>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540</v>
      </c>
      <c r="AJ515" s="214"/>
      <c r="AK515" s="214"/>
      <c r="AL515" s="215"/>
      <c r="AM515" s="214" t="s">
        <v>541</v>
      </c>
      <c r="AN515" s="214"/>
      <c r="AO515" s="214"/>
      <c r="AP515" s="215"/>
      <c r="AQ515" s="215" t="s">
        <v>232</v>
      </c>
      <c r="AR515" s="199"/>
      <c r="AS515" s="199"/>
      <c r="AT515" s="200"/>
      <c r="AU515" s="176" t="s">
        <v>134</v>
      </c>
      <c r="AV515" s="176"/>
      <c r="AW515" s="176"/>
      <c r="AX515" s="177"/>
      <c r="AY515">
        <f>COUNTA($G$517)</f>
        <v>0</v>
      </c>
    </row>
    <row r="516" spans="1:51" ht="18.75" hidden="1" customHeight="1" x14ac:dyDescent="0.2">
      <c r="A516" s="983"/>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2">
      <c r="A517" s="983"/>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2">
      <c r="A518" s="983"/>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2">
      <c r="A519" s="983"/>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2">
      <c r="A520" s="983"/>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540</v>
      </c>
      <c r="AJ520" s="214"/>
      <c r="AK520" s="214"/>
      <c r="AL520" s="215"/>
      <c r="AM520" s="214" t="s">
        <v>541</v>
      </c>
      <c r="AN520" s="214"/>
      <c r="AO520" s="214"/>
      <c r="AP520" s="215"/>
      <c r="AQ520" s="215" t="s">
        <v>232</v>
      </c>
      <c r="AR520" s="199"/>
      <c r="AS520" s="199"/>
      <c r="AT520" s="200"/>
      <c r="AU520" s="176" t="s">
        <v>134</v>
      </c>
      <c r="AV520" s="176"/>
      <c r="AW520" s="176"/>
      <c r="AX520" s="177"/>
      <c r="AY520">
        <f>COUNTA($G$522)</f>
        <v>0</v>
      </c>
    </row>
    <row r="521" spans="1:51" ht="18.75" hidden="1" customHeight="1" x14ac:dyDescent="0.2">
      <c r="A521" s="983"/>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2">
      <c r="A522" s="983"/>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2">
      <c r="A523" s="983"/>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2">
      <c r="A524" s="983"/>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2">
      <c r="A525" s="983"/>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540</v>
      </c>
      <c r="AJ525" s="214"/>
      <c r="AK525" s="214"/>
      <c r="AL525" s="215"/>
      <c r="AM525" s="214" t="s">
        <v>541</v>
      </c>
      <c r="AN525" s="214"/>
      <c r="AO525" s="214"/>
      <c r="AP525" s="215"/>
      <c r="AQ525" s="215" t="s">
        <v>232</v>
      </c>
      <c r="AR525" s="199"/>
      <c r="AS525" s="199"/>
      <c r="AT525" s="200"/>
      <c r="AU525" s="176" t="s">
        <v>134</v>
      </c>
      <c r="AV525" s="176"/>
      <c r="AW525" s="176"/>
      <c r="AX525" s="177"/>
      <c r="AY525">
        <f>COUNTA($G$527)</f>
        <v>0</v>
      </c>
    </row>
    <row r="526" spans="1:51" ht="18.75" hidden="1" customHeight="1" x14ac:dyDescent="0.2">
      <c r="A526" s="983"/>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2">
      <c r="A527" s="983"/>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2">
      <c r="A528" s="983"/>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2">
      <c r="A529" s="983"/>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2">
      <c r="A530" s="983"/>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540</v>
      </c>
      <c r="AJ530" s="214"/>
      <c r="AK530" s="214"/>
      <c r="AL530" s="215"/>
      <c r="AM530" s="214" t="s">
        <v>541</v>
      </c>
      <c r="AN530" s="214"/>
      <c r="AO530" s="214"/>
      <c r="AP530" s="215"/>
      <c r="AQ530" s="215" t="s">
        <v>232</v>
      </c>
      <c r="AR530" s="199"/>
      <c r="AS530" s="199"/>
      <c r="AT530" s="200"/>
      <c r="AU530" s="176" t="s">
        <v>134</v>
      </c>
      <c r="AV530" s="176"/>
      <c r="AW530" s="176"/>
      <c r="AX530" s="177"/>
      <c r="AY530">
        <f>COUNTA($G$532)</f>
        <v>0</v>
      </c>
    </row>
    <row r="531" spans="1:51" ht="18.75" hidden="1" customHeight="1" x14ac:dyDescent="0.2">
      <c r="A531" s="983"/>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2">
      <c r="A532" s="983"/>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2">
      <c r="A533" s="983"/>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2">
      <c r="A534" s="983"/>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2">
      <c r="A535" s="983"/>
      <c r="B535" s="253"/>
      <c r="C535" s="252"/>
      <c r="D535" s="253"/>
      <c r="E535" s="187" t="s">
        <v>405</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2">
      <c r="A536" s="983"/>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2">
      <c r="A537" s="983"/>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2">
      <c r="A538" s="983"/>
      <c r="B538" s="253"/>
      <c r="C538" s="252"/>
      <c r="D538" s="253"/>
      <c r="E538" s="239" t="s">
        <v>400</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2">
      <c r="A539" s="983"/>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540</v>
      </c>
      <c r="AJ539" s="214"/>
      <c r="AK539" s="214"/>
      <c r="AL539" s="215"/>
      <c r="AM539" s="214" t="s">
        <v>541</v>
      </c>
      <c r="AN539" s="214"/>
      <c r="AO539" s="214"/>
      <c r="AP539" s="215"/>
      <c r="AQ539" s="215" t="s">
        <v>232</v>
      </c>
      <c r="AR539" s="199"/>
      <c r="AS539" s="199"/>
      <c r="AT539" s="200"/>
      <c r="AU539" s="176" t="s">
        <v>134</v>
      </c>
      <c r="AV539" s="176"/>
      <c r="AW539" s="176"/>
      <c r="AX539" s="177"/>
      <c r="AY539">
        <f>COUNTA($G$541)</f>
        <v>0</v>
      </c>
    </row>
    <row r="540" spans="1:51" ht="18.75" hidden="1" customHeight="1" x14ac:dyDescent="0.2">
      <c r="A540" s="983"/>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2">
      <c r="A541" s="983"/>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2">
      <c r="A542" s="983"/>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2">
      <c r="A543" s="983"/>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2">
      <c r="A544" s="983"/>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540</v>
      </c>
      <c r="AJ544" s="214"/>
      <c r="AK544" s="214"/>
      <c r="AL544" s="215"/>
      <c r="AM544" s="214" t="s">
        <v>541</v>
      </c>
      <c r="AN544" s="214"/>
      <c r="AO544" s="214"/>
      <c r="AP544" s="215"/>
      <c r="AQ544" s="215" t="s">
        <v>232</v>
      </c>
      <c r="AR544" s="199"/>
      <c r="AS544" s="199"/>
      <c r="AT544" s="200"/>
      <c r="AU544" s="176" t="s">
        <v>134</v>
      </c>
      <c r="AV544" s="176"/>
      <c r="AW544" s="176"/>
      <c r="AX544" s="177"/>
      <c r="AY544">
        <f>COUNTA($G$546)</f>
        <v>0</v>
      </c>
    </row>
    <row r="545" spans="1:51" ht="18.75" hidden="1" customHeight="1" x14ac:dyDescent="0.2">
      <c r="A545" s="983"/>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2">
      <c r="A546" s="983"/>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2">
      <c r="A547" s="983"/>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2">
      <c r="A548" s="983"/>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2">
      <c r="A549" s="983"/>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540</v>
      </c>
      <c r="AJ549" s="214"/>
      <c r="AK549" s="214"/>
      <c r="AL549" s="215"/>
      <c r="AM549" s="214" t="s">
        <v>541</v>
      </c>
      <c r="AN549" s="214"/>
      <c r="AO549" s="214"/>
      <c r="AP549" s="215"/>
      <c r="AQ549" s="215" t="s">
        <v>232</v>
      </c>
      <c r="AR549" s="199"/>
      <c r="AS549" s="199"/>
      <c r="AT549" s="200"/>
      <c r="AU549" s="176" t="s">
        <v>134</v>
      </c>
      <c r="AV549" s="176"/>
      <c r="AW549" s="176"/>
      <c r="AX549" s="177"/>
      <c r="AY549">
        <f>COUNTA($G$551)</f>
        <v>0</v>
      </c>
    </row>
    <row r="550" spans="1:51" ht="18.75" hidden="1" customHeight="1" x14ac:dyDescent="0.2">
      <c r="A550" s="983"/>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2">
      <c r="A551" s="983"/>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2">
      <c r="A552" s="983"/>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2">
      <c r="A553" s="983"/>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2">
      <c r="A554" s="983"/>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540</v>
      </c>
      <c r="AJ554" s="214"/>
      <c r="AK554" s="214"/>
      <c r="AL554" s="215"/>
      <c r="AM554" s="214" t="s">
        <v>541</v>
      </c>
      <c r="AN554" s="214"/>
      <c r="AO554" s="214"/>
      <c r="AP554" s="215"/>
      <c r="AQ554" s="215" t="s">
        <v>232</v>
      </c>
      <c r="AR554" s="199"/>
      <c r="AS554" s="199"/>
      <c r="AT554" s="200"/>
      <c r="AU554" s="176" t="s">
        <v>134</v>
      </c>
      <c r="AV554" s="176"/>
      <c r="AW554" s="176"/>
      <c r="AX554" s="177"/>
      <c r="AY554">
        <f>COUNTA($G$556)</f>
        <v>0</v>
      </c>
    </row>
    <row r="555" spans="1:51" ht="18.75" hidden="1" customHeight="1" x14ac:dyDescent="0.2">
      <c r="A555" s="983"/>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2">
      <c r="A556" s="983"/>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2">
      <c r="A557" s="983"/>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2">
      <c r="A558" s="983"/>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2">
      <c r="A559" s="983"/>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540</v>
      </c>
      <c r="AJ559" s="214"/>
      <c r="AK559" s="214"/>
      <c r="AL559" s="215"/>
      <c r="AM559" s="214" t="s">
        <v>541</v>
      </c>
      <c r="AN559" s="214"/>
      <c r="AO559" s="214"/>
      <c r="AP559" s="215"/>
      <c r="AQ559" s="215" t="s">
        <v>232</v>
      </c>
      <c r="AR559" s="199"/>
      <c r="AS559" s="199"/>
      <c r="AT559" s="200"/>
      <c r="AU559" s="176" t="s">
        <v>134</v>
      </c>
      <c r="AV559" s="176"/>
      <c r="AW559" s="176"/>
      <c r="AX559" s="177"/>
      <c r="AY559">
        <f>COUNTA($G$561)</f>
        <v>0</v>
      </c>
    </row>
    <row r="560" spans="1:51" ht="18.75" hidden="1" customHeight="1" x14ac:dyDescent="0.2">
      <c r="A560" s="983"/>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2">
      <c r="A561" s="983"/>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2">
      <c r="A562" s="983"/>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2">
      <c r="A563" s="983"/>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2">
      <c r="A564" s="983"/>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540</v>
      </c>
      <c r="AJ564" s="214"/>
      <c r="AK564" s="214"/>
      <c r="AL564" s="215"/>
      <c r="AM564" s="214" t="s">
        <v>541</v>
      </c>
      <c r="AN564" s="214"/>
      <c r="AO564" s="214"/>
      <c r="AP564" s="215"/>
      <c r="AQ564" s="215" t="s">
        <v>232</v>
      </c>
      <c r="AR564" s="199"/>
      <c r="AS564" s="199"/>
      <c r="AT564" s="200"/>
      <c r="AU564" s="176" t="s">
        <v>134</v>
      </c>
      <c r="AV564" s="176"/>
      <c r="AW564" s="176"/>
      <c r="AX564" s="177"/>
      <c r="AY564">
        <f>COUNTA($G$566)</f>
        <v>0</v>
      </c>
    </row>
    <row r="565" spans="1:51" ht="18.75" hidden="1" customHeight="1" x14ac:dyDescent="0.2">
      <c r="A565" s="983"/>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2">
      <c r="A566" s="983"/>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2">
      <c r="A567" s="983"/>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2">
      <c r="A568" s="983"/>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2">
      <c r="A569" s="983"/>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540</v>
      </c>
      <c r="AJ569" s="214"/>
      <c r="AK569" s="214"/>
      <c r="AL569" s="215"/>
      <c r="AM569" s="214" t="s">
        <v>541</v>
      </c>
      <c r="AN569" s="214"/>
      <c r="AO569" s="214"/>
      <c r="AP569" s="215"/>
      <c r="AQ569" s="215" t="s">
        <v>232</v>
      </c>
      <c r="AR569" s="199"/>
      <c r="AS569" s="199"/>
      <c r="AT569" s="200"/>
      <c r="AU569" s="176" t="s">
        <v>134</v>
      </c>
      <c r="AV569" s="176"/>
      <c r="AW569" s="176"/>
      <c r="AX569" s="177"/>
      <c r="AY569">
        <f>COUNTA($G$571)</f>
        <v>0</v>
      </c>
    </row>
    <row r="570" spans="1:51" ht="18.75" hidden="1" customHeight="1" x14ac:dyDescent="0.2">
      <c r="A570" s="983"/>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2">
      <c r="A571" s="983"/>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2">
      <c r="A572" s="983"/>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2">
      <c r="A573" s="983"/>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2">
      <c r="A574" s="983"/>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540</v>
      </c>
      <c r="AJ574" s="214"/>
      <c r="AK574" s="214"/>
      <c r="AL574" s="215"/>
      <c r="AM574" s="214" t="s">
        <v>541</v>
      </c>
      <c r="AN574" s="214"/>
      <c r="AO574" s="214"/>
      <c r="AP574" s="215"/>
      <c r="AQ574" s="215" t="s">
        <v>232</v>
      </c>
      <c r="AR574" s="199"/>
      <c r="AS574" s="199"/>
      <c r="AT574" s="200"/>
      <c r="AU574" s="176" t="s">
        <v>134</v>
      </c>
      <c r="AV574" s="176"/>
      <c r="AW574" s="176"/>
      <c r="AX574" s="177"/>
      <c r="AY574">
        <f>COUNTA($G$576)</f>
        <v>0</v>
      </c>
    </row>
    <row r="575" spans="1:51" ht="18.75" hidden="1" customHeight="1" x14ac:dyDescent="0.2">
      <c r="A575" s="983"/>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2">
      <c r="A576" s="983"/>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2">
      <c r="A577" s="983"/>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2">
      <c r="A578" s="983"/>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2">
      <c r="A579" s="983"/>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540</v>
      </c>
      <c r="AJ579" s="214"/>
      <c r="AK579" s="214"/>
      <c r="AL579" s="215"/>
      <c r="AM579" s="214" t="s">
        <v>541</v>
      </c>
      <c r="AN579" s="214"/>
      <c r="AO579" s="214"/>
      <c r="AP579" s="215"/>
      <c r="AQ579" s="215" t="s">
        <v>232</v>
      </c>
      <c r="AR579" s="199"/>
      <c r="AS579" s="199"/>
      <c r="AT579" s="200"/>
      <c r="AU579" s="176" t="s">
        <v>134</v>
      </c>
      <c r="AV579" s="176"/>
      <c r="AW579" s="176"/>
      <c r="AX579" s="177"/>
      <c r="AY579">
        <f>COUNTA($G$581)</f>
        <v>0</v>
      </c>
    </row>
    <row r="580" spans="1:51" ht="18.75" hidden="1" customHeight="1" x14ac:dyDescent="0.2">
      <c r="A580" s="983"/>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2">
      <c r="A581" s="983"/>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2">
      <c r="A582" s="983"/>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2">
      <c r="A583" s="983"/>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2">
      <c r="A584" s="983"/>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540</v>
      </c>
      <c r="AJ584" s="214"/>
      <c r="AK584" s="214"/>
      <c r="AL584" s="215"/>
      <c r="AM584" s="214" t="s">
        <v>541</v>
      </c>
      <c r="AN584" s="214"/>
      <c r="AO584" s="214"/>
      <c r="AP584" s="215"/>
      <c r="AQ584" s="215" t="s">
        <v>232</v>
      </c>
      <c r="AR584" s="199"/>
      <c r="AS584" s="199"/>
      <c r="AT584" s="200"/>
      <c r="AU584" s="176" t="s">
        <v>134</v>
      </c>
      <c r="AV584" s="176"/>
      <c r="AW584" s="176"/>
      <c r="AX584" s="177"/>
      <c r="AY584">
        <f>COUNTA($G$586)</f>
        <v>0</v>
      </c>
    </row>
    <row r="585" spans="1:51" ht="18.75" hidden="1" customHeight="1" x14ac:dyDescent="0.2">
      <c r="A585" s="983"/>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2">
      <c r="A586" s="983"/>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2">
      <c r="A587" s="983"/>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2">
      <c r="A588" s="983"/>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2">
      <c r="A589" s="983"/>
      <c r="B589" s="253"/>
      <c r="C589" s="252"/>
      <c r="D589" s="253"/>
      <c r="E589" s="187" t="s">
        <v>405</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2">
      <c r="A590" s="983"/>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2">
      <c r="A591" s="983"/>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2">
      <c r="A592" s="983"/>
      <c r="B592" s="253"/>
      <c r="C592" s="252"/>
      <c r="D592" s="253"/>
      <c r="E592" s="239" t="s">
        <v>399</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2">
      <c r="A593" s="983"/>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540</v>
      </c>
      <c r="AJ593" s="214"/>
      <c r="AK593" s="214"/>
      <c r="AL593" s="215"/>
      <c r="AM593" s="214" t="s">
        <v>541</v>
      </c>
      <c r="AN593" s="214"/>
      <c r="AO593" s="214"/>
      <c r="AP593" s="215"/>
      <c r="AQ593" s="215" t="s">
        <v>232</v>
      </c>
      <c r="AR593" s="199"/>
      <c r="AS593" s="199"/>
      <c r="AT593" s="200"/>
      <c r="AU593" s="176" t="s">
        <v>134</v>
      </c>
      <c r="AV593" s="176"/>
      <c r="AW593" s="176"/>
      <c r="AX593" s="177"/>
      <c r="AY593">
        <f>COUNTA($G$595)</f>
        <v>0</v>
      </c>
    </row>
    <row r="594" spans="1:51" ht="18.75" hidden="1" customHeight="1" x14ac:dyDescent="0.2">
      <c r="A594" s="983"/>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2">
      <c r="A595" s="983"/>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2">
      <c r="A596" s="983"/>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2">
      <c r="A597" s="983"/>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2">
      <c r="A598" s="983"/>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540</v>
      </c>
      <c r="AJ598" s="214"/>
      <c r="AK598" s="214"/>
      <c r="AL598" s="215"/>
      <c r="AM598" s="214" t="s">
        <v>541</v>
      </c>
      <c r="AN598" s="214"/>
      <c r="AO598" s="214"/>
      <c r="AP598" s="215"/>
      <c r="AQ598" s="215" t="s">
        <v>232</v>
      </c>
      <c r="AR598" s="199"/>
      <c r="AS598" s="199"/>
      <c r="AT598" s="200"/>
      <c r="AU598" s="176" t="s">
        <v>134</v>
      </c>
      <c r="AV598" s="176"/>
      <c r="AW598" s="176"/>
      <c r="AX598" s="177"/>
      <c r="AY598">
        <f>COUNTA($G$600)</f>
        <v>0</v>
      </c>
    </row>
    <row r="599" spans="1:51" ht="18.75" hidden="1" customHeight="1" x14ac:dyDescent="0.2">
      <c r="A599" s="983"/>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2">
      <c r="A600" s="983"/>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2">
      <c r="A601" s="983"/>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2">
      <c r="A602" s="983"/>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2">
      <c r="A603" s="983"/>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540</v>
      </c>
      <c r="AJ603" s="214"/>
      <c r="AK603" s="214"/>
      <c r="AL603" s="215"/>
      <c r="AM603" s="214" t="s">
        <v>541</v>
      </c>
      <c r="AN603" s="214"/>
      <c r="AO603" s="214"/>
      <c r="AP603" s="215"/>
      <c r="AQ603" s="215" t="s">
        <v>232</v>
      </c>
      <c r="AR603" s="199"/>
      <c r="AS603" s="199"/>
      <c r="AT603" s="200"/>
      <c r="AU603" s="176" t="s">
        <v>134</v>
      </c>
      <c r="AV603" s="176"/>
      <c r="AW603" s="176"/>
      <c r="AX603" s="177"/>
      <c r="AY603">
        <f>COUNTA($G$605)</f>
        <v>0</v>
      </c>
    </row>
    <row r="604" spans="1:51" ht="18.75" hidden="1" customHeight="1" x14ac:dyDescent="0.2">
      <c r="A604" s="983"/>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2">
      <c r="A605" s="983"/>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2">
      <c r="A606" s="983"/>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2">
      <c r="A607" s="983"/>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2">
      <c r="A608" s="983"/>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540</v>
      </c>
      <c r="AJ608" s="214"/>
      <c r="AK608" s="214"/>
      <c r="AL608" s="215"/>
      <c r="AM608" s="214" t="s">
        <v>541</v>
      </c>
      <c r="AN608" s="214"/>
      <c r="AO608" s="214"/>
      <c r="AP608" s="215"/>
      <c r="AQ608" s="215" t="s">
        <v>232</v>
      </c>
      <c r="AR608" s="199"/>
      <c r="AS608" s="199"/>
      <c r="AT608" s="200"/>
      <c r="AU608" s="176" t="s">
        <v>134</v>
      </c>
      <c r="AV608" s="176"/>
      <c r="AW608" s="176"/>
      <c r="AX608" s="177"/>
      <c r="AY608">
        <f>COUNTA($G$610)</f>
        <v>0</v>
      </c>
    </row>
    <row r="609" spans="1:51" ht="18.75" hidden="1" customHeight="1" x14ac:dyDescent="0.2">
      <c r="A609" s="983"/>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2">
      <c r="A610" s="983"/>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2">
      <c r="A611" s="983"/>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2">
      <c r="A612" s="983"/>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2">
      <c r="A613" s="983"/>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540</v>
      </c>
      <c r="AJ613" s="214"/>
      <c r="AK613" s="214"/>
      <c r="AL613" s="215"/>
      <c r="AM613" s="214" t="s">
        <v>541</v>
      </c>
      <c r="AN613" s="214"/>
      <c r="AO613" s="214"/>
      <c r="AP613" s="215"/>
      <c r="AQ613" s="215" t="s">
        <v>232</v>
      </c>
      <c r="AR613" s="199"/>
      <c r="AS613" s="199"/>
      <c r="AT613" s="200"/>
      <c r="AU613" s="176" t="s">
        <v>134</v>
      </c>
      <c r="AV613" s="176"/>
      <c r="AW613" s="176"/>
      <c r="AX613" s="177"/>
      <c r="AY613">
        <f>COUNTA($G$615)</f>
        <v>0</v>
      </c>
    </row>
    <row r="614" spans="1:51" ht="18.75" hidden="1" customHeight="1" x14ac:dyDescent="0.2">
      <c r="A614" s="983"/>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2">
      <c r="A615" s="983"/>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2">
      <c r="A616" s="983"/>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2">
      <c r="A617" s="983"/>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2">
      <c r="A618" s="983"/>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540</v>
      </c>
      <c r="AJ618" s="214"/>
      <c r="AK618" s="214"/>
      <c r="AL618" s="215"/>
      <c r="AM618" s="214" t="s">
        <v>541</v>
      </c>
      <c r="AN618" s="214"/>
      <c r="AO618" s="214"/>
      <c r="AP618" s="215"/>
      <c r="AQ618" s="215" t="s">
        <v>232</v>
      </c>
      <c r="AR618" s="199"/>
      <c r="AS618" s="199"/>
      <c r="AT618" s="200"/>
      <c r="AU618" s="176" t="s">
        <v>134</v>
      </c>
      <c r="AV618" s="176"/>
      <c r="AW618" s="176"/>
      <c r="AX618" s="177"/>
      <c r="AY618">
        <f>COUNTA($G$620)</f>
        <v>0</v>
      </c>
    </row>
    <row r="619" spans="1:51" ht="18.75" hidden="1" customHeight="1" x14ac:dyDescent="0.2">
      <c r="A619" s="983"/>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2">
      <c r="A620" s="983"/>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2">
      <c r="A621" s="983"/>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2">
      <c r="A622" s="983"/>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2">
      <c r="A623" s="983"/>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540</v>
      </c>
      <c r="AJ623" s="214"/>
      <c r="AK623" s="214"/>
      <c r="AL623" s="215"/>
      <c r="AM623" s="214" t="s">
        <v>541</v>
      </c>
      <c r="AN623" s="214"/>
      <c r="AO623" s="214"/>
      <c r="AP623" s="215"/>
      <c r="AQ623" s="215" t="s">
        <v>232</v>
      </c>
      <c r="AR623" s="199"/>
      <c r="AS623" s="199"/>
      <c r="AT623" s="200"/>
      <c r="AU623" s="176" t="s">
        <v>134</v>
      </c>
      <c r="AV623" s="176"/>
      <c r="AW623" s="176"/>
      <c r="AX623" s="177"/>
      <c r="AY623">
        <f>COUNTA($G$625)</f>
        <v>0</v>
      </c>
    </row>
    <row r="624" spans="1:51" ht="18.75" hidden="1" customHeight="1" x14ac:dyDescent="0.2">
      <c r="A624" s="983"/>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2">
      <c r="A625" s="983"/>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2">
      <c r="A626" s="983"/>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2">
      <c r="A627" s="983"/>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2">
      <c r="A628" s="983"/>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540</v>
      </c>
      <c r="AJ628" s="214"/>
      <c r="AK628" s="214"/>
      <c r="AL628" s="215"/>
      <c r="AM628" s="214" t="s">
        <v>541</v>
      </c>
      <c r="AN628" s="214"/>
      <c r="AO628" s="214"/>
      <c r="AP628" s="215"/>
      <c r="AQ628" s="215" t="s">
        <v>232</v>
      </c>
      <c r="AR628" s="199"/>
      <c r="AS628" s="199"/>
      <c r="AT628" s="200"/>
      <c r="AU628" s="176" t="s">
        <v>134</v>
      </c>
      <c r="AV628" s="176"/>
      <c r="AW628" s="176"/>
      <c r="AX628" s="177"/>
      <c r="AY628">
        <f>COUNTA($G$630)</f>
        <v>0</v>
      </c>
    </row>
    <row r="629" spans="1:51" ht="18.75" hidden="1" customHeight="1" x14ac:dyDescent="0.2">
      <c r="A629" s="983"/>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2">
      <c r="A630" s="983"/>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2">
      <c r="A631" s="983"/>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2">
      <c r="A632" s="983"/>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2">
      <c r="A633" s="983"/>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540</v>
      </c>
      <c r="AJ633" s="214"/>
      <c r="AK633" s="214"/>
      <c r="AL633" s="215"/>
      <c r="AM633" s="214" t="s">
        <v>541</v>
      </c>
      <c r="AN633" s="214"/>
      <c r="AO633" s="214"/>
      <c r="AP633" s="215"/>
      <c r="AQ633" s="215" t="s">
        <v>232</v>
      </c>
      <c r="AR633" s="199"/>
      <c r="AS633" s="199"/>
      <c r="AT633" s="200"/>
      <c r="AU633" s="176" t="s">
        <v>134</v>
      </c>
      <c r="AV633" s="176"/>
      <c r="AW633" s="176"/>
      <c r="AX633" s="177"/>
      <c r="AY633">
        <f>COUNTA($G$635)</f>
        <v>0</v>
      </c>
    </row>
    <row r="634" spans="1:51" ht="18.75" hidden="1" customHeight="1" x14ac:dyDescent="0.2">
      <c r="A634" s="983"/>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2">
      <c r="A635" s="983"/>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2">
      <c r="A636" s="983"/>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2">
      <c r="A637" s="983"/>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2">
      <c r="A638" s="983"/>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540</v>
      </c>
      <c r="AJ638" s="214"/>
      <c r="AK638" s="214"/>
      <c r="AL638" s="215"/>
      <c r="AM638" s="214" t="s">
        <v>541</v>
      </c>
      <c r="AN638" s="214"/>
      <c r="AO638" s="214"/>
      <c r="AP638" s="215"/>
      <c r="AQ638" s="215" t="s">
        <v>232</v>
      </c>
      <c r="AR638" s="199"/>
      <c r="AS638" s="199"/>
      <c r="AT638" s="200"/>
      <c r="AU638" s="176" t="s">
        <v>134</v>
      </c>
      <c r="AV638" s="176"/>
      <c r="AW638" s="176"/>
      <c r="AX638" s="177"/>
      <c r="AY638">
        <f>COUNTA($G$640)</f>
        <v>0</v>
      </c>
    </row>
    <row r="639" spans="1:51" ht="18.75" hidden="1" customHeight="1" x14ac:dyDescent="0.2">
      <c r="A639" s="983"/>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2">
      <c r="A640" s="983"/>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2">
      <c r="A641" s="983"/>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2">
      <c r="A642" s="983"/>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2">
      <c r="A643" s="983"/>
      <c r="B643" s="253"/>
      <c r="C643" s="252"/>
      <c r="D643" s="253"/>
      <c r="E643" s="187" t="s">
        <v>405</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2">
      <c r="A644" s="983"/>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2">
      <c r="A645" s="983"/>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2">
      <c r="A646" s="983"/>
      <c r="B646" s="253"/>
      <c r="C646" s="252"/>
      <c r="D646" s="253"/>
      <c r="E646" s="239" t="s">
        <v>400</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2">
      <c r="A647" s="983"/>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540</v>
      </c>
      <c r="AJ647" s="214"/>
      <c r="AK647" s="214"/>
      <c r="AL647" s="215"/>
      <c r="AM647" s="214" t="s">
        <v>541</v>
      </c>
      <c r="AN647" s="214"/>
      <c r="AO647" s="214"/>
      <c r="AP647" s="215"/>
      <c r="AQ647" s="215" t="s">
        <v>232</v>
      </c>
      <c r="AR647" s="199"/>
      <c r="AS647" s="199"/>
      <c r="AT647" s="200"/>
      <c r="AU647" s="176" t="s">
        <v>134</v>
      </c>
      <c r="AV647" s="176"/>
      <c r="AW647" s="176"/>
      <c r="AX647" s="177"/>
      <c r="AY647">
        <f>COUNTA($G$649)</f>
        <v>0</v>
      </c>
    </row>
    <row r="648" spans="1:51" ht="18.75" hidden="1" customHeight="1" x14ac:dyDescent="0.2">
      <c r="A648" s="983"/>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2">
      <c r="A649" s="983"/>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2">
      <c r="A650" s="983"/>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2">
      <c r="A651" s="983"/>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2">
      <c r="A652" s="983"/>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540</v>
      </c>
      <c r="AJ652" s="214"/>
      <c r="AK652" s="214"/>
      <c r="AL652" s="215"/>
      <c r="AM652" s="214" t="s">
        <v>541</v>
      </c>
      <c r="AN652" s="214"/>
      <c r="AO652" s="214"/>
      <c r="AP652" s="215"/>
      <c r="AQ652" s="215" t="s">
        <v>232</v>
      </c>
      <c r="AR652" s="199"/>
      <c r="AS652" s="199"/>
      <c r="AT652" s="200"/>
      <c r="AU652" s="176" t="s">
        <v>134</v>
      </c>
      <c r="AV652" s="176"/>
      <c r="AW652" s="176"/>
      <c r="AX652" s="177"/>
      <c r="AY652">
        <f>COUNTA($G$654)</f>
        <v>0</v>
      </c>
    </row>
    <row r="653" spans="1:51" ht="18.75" hidden="1" customHeight="1" x14ac:dyDescent="0.2">
      <c r="A653" s="983"/>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2">
      <c r="A654" s="983"/>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2">
      <c r="A655" s="983"/>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2">
      <c r="A656" s="983"/>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2">
      <c r="A657" s="983"/>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540</v>
      </c>
      <c r="AJ657" s="214"/>
      <c r="AK657" s="214"/>
      <c r="AL657" s="215"/>
      <c r="AM657" s="214" t="s">
        <v>541</v>
      </c>
      <c r="AN657" s="214"/>
      <c r="AO657" s="214"/>
      <c r="AP657" s="215"/>
      <c r="AQ657" s="215" t="s">
        <v>232</v>
      </c>
      <c r="AR657" s="199"/>
      <c r="AS657" s="199"/>
      <c r="AT657" s="200"/>
      <c r="AU657" s="176" t="s">
        <v>134</v>
      </c>
      <c r="AV657" s="176"/>
      <c r="AW657" s="176"/>
      <c r="AX657" s="177"/>
      <c r="AY657">
        <f>COUNTA($G$659)</f>
        <v>0</v>
      </c>
    </row>
    <row r="658" spans="1:51" ht="18.75" hidden="1" customHeight="1" x14ac:dyDescent="0.2">
      <c r="A658" s="983"/>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2">
      <c r="A659" s="983"/>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2">
      <c r="A660" s="983"/>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2">
      <c r="A661" s="983"/>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2">
      <c r="A662" s="983"/>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540</v>
      </c>
      <c r="AJ662" s="214"/>
      <c r="AK662" s="214"/>
      <c r="AL662" s="215"/>
      <c r="AM662" s="214" t="s">
        <v>541</v>
      </c>
      <c r="AN662" s="214"/>
      <c r="AO662" s="214"/>
      <c r="AP662" s="215"/>
      <c r="AQ662" s="215" t="s">
        <v>232</v>
      </c>
      <c r="AR662" s="199"/>
      <c r="AS662" s="199"/>
      <c r="AT662" s="200"/>
      <c r="AU662" s="176" t="s">
        <v>134</v>
      </c>
      <c r="AV662" s="176"/>
      <c r="AW662" s="176"/>
      <c r="AX662" s="177"/>
      <c r="AY662">
        <f>COUNTA($G$664)</f>
        <v>0</v>
      </c>
    </row>
    <row r="663" spans="1:51" ht="18.75" hidden="1" customHeight="1" x14ac:dyDescent="0.2">
      <c r="A663" s="983"/>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2">
      <c r="A664" s="983"/>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2">
      <c r="A665" s="983"/>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2">
      <c r="A666" s="983"/>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2">
      <c r="A667" s="983"/>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540</v>
      </c>
      <c r="AJ667" s="214"/>
      <c r="AK667" s="214"/>
      <c r="AL667" s="215"/>
      <c r="AM667" s="214" t="s">
        <v>541</v>
      </c>
      <c r="AN667" s="214"/>
      <c r="AO667" s="214"/>
      <c r="AP667" s="215"/>
      <c r="AQ667" s="215" t="s">
        <v>232</v>
      </c>
      <c r="AR667" s="199"/>
      <c r="AS667" s="199"/>
      <c r="AT667" s="200"/>
      <c r="AU667" s="176" t="s">
        <v>134</v>
      </c>
      <c r="AV667" s="176"/>
      <c r="AW667" s="176"/>
      <c r="AX667" s="177"/>
      <c r="AY667">
        <f>COUNTA($G$669)</f>
        <v>0</v>
      </c>
    </row>
    <row r="668" spans="1:51" ht="18.75" hidden="1" customHeight="1" x14ac:dyDescent="0.2">
      <c r="A668" s="983"/>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2">
      <c r="A669" s="983"/>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2">
      <c r="A670" s="983"/>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2">
      <c r="A671" s="983"/>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2">
      <c r="A672" s="983"/>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540</v>
      </c>
      <c r="AJ672" s="214"/>
      <c r="AK672" s="214"/>
      <c r="AL672" s="215"/>
      <c r="AM672" s="214" t="s">
        <v>541</v>
      </c>
      <c r="AN672" s="214"/>
      <c r="AO672" s="214"/>
      <c r="AP672" s="215"/>
      <c r="AQ672" s="215" t="s">
        <v>232</v>
      </c>
      <c r="AR672" s="199"/>
      <c r="AS672" s="199"/>
      <c r="AT672" s="200"/>
      <c r="AU672" s="176" t="s">
        <v>134</v>
      </c>
      <c r="AV672" s="176"/>
      <c r="AW672" s="176"/>
      <c r="AX672" s="177"/>
      <c r="AY672">
        <f>COUNTA($G$674)</f>
        <v>0</v>
      </c>
    </row>
    <row r="673" spans="1:51" ht="18.75" hidden="1" customHeight="1" x14ac:dyDescent="0.2">
      <c r="A673" s="983"/>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2">
      <c r="A674" s="983"/>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2">
      <c r="A675" s="983"/>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2">
      <c r="A676" s="983"/>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2">
      <c r="A677" s="983"/>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540</v>
      </c>
      <c r="AJ677" s="214"/>
      <c r="AK677" s="214"/>
      <c r="AL677" s="215"/>
      <c r="AM677" s="214" t="s">
        <v>541</v>
      </c>
      <c r="AN677" s="214"/>
      <c r="AO677" s="214"/>
      <c r="AP677" s="215"/>
      <c r="AQ677" s="215" t="s">
        <v>232</v>
      </c>
      <c r="AR677" s="199"/>
      <c r="AS677" s="199"/>
      <c r="AT677" s="200"/>
      <c r="AU677" s="176" t="s">
        <v>134</v>
      </c>
      <c r="AV677" s="176"/>
      <c r="AW677" s="176"/>
      <c r="AX677" s="177"/>
      <c r="AY677">
        <f>COUNTA($G$679)</f>
        <v>0</v>
      </c>
    </row>
    <row r="678" spans="1:51" ht="18.75" hidden="1" customHeight="1" x14ac:dyDescent="0.2">
      <c r="A678" s="983"/>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2">
      <c r="A679" s="983"/>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2">
      <c r="A680" s="983"/>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2">
      <c r="A681" s="983"/>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2">
      <c r="A682" s="983"/>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540</v>
      </c>
      <c r="AJ682" s="214"/>
      <c r="AK682" s="214"/>
      <c r="AL682" s="215"/>
      <c r="AM682" s="214" t="s">
        <v>541</v>
      </c>
      <c r="AN682" s="214"/>
      <c r="AO682" s="214"/>
      <c r="AP682" s="215"/>
      <c r="AQ682" s="215" t="s">
        <v>232</v>
      </c>
      <c r="AR682" s="199"/>
      <c r="AS682" s="199"/>
      <c r="AT682" s="200"/>
      <c r="AU682" s="176" t="s">
        <v>134</v>
      </c>
      <c r="AV682" s="176"/>
      <c r="AW682" s="176"/>
      <c r="AX682" s="177"/>
      <c r="AY682">
        <f>COUNTA($G$684)</f>
        <v>0</v>
      </c>
    </row>
    <row r="683" spans="1:51" ht="18.75" hidden="1" customHeight="1" x14ac:dyDescent="0.2">
      <c r="A683" s="983"/>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2">
      <c r="A684" s="983"/>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2">
      <c r="A685" s="983"/>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2">
      <c r="A686" s="983"/>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2">
      <c r="A687" s="983"/>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540</v>
      </c>
      <c r="AJ687" s="214"/>
      <c r="AK687" s="214"/>
      <c r="AL687" s="215"/>
      <c r="AM687" s="214" t="s">
        <v>541</v>
      </c>
      <c r="AN687" s="214"/>
      <c r="AO687" s="214"/>
      <c r="AP687" s="215"/>
      <c r="AQ687" s="215" t="s">
        <v>232</v>
      </c>
      <c r="AR687" s="199"/>
      <c r="AS687" s="199"/>
      <c r="AT687" s="200"/>
      <c r="AU687" s="176" t="s">
        <v>134</v>
      </c>
      <c r="AV687" s="176"/>
      <c r="AW687" s="176"/>
      <c r="AX687" s="177"/>
      <c r="AY687">
        <f>COUNTA($G$689)</f>
        <v>0</v>
      </c>
    </row>
    <row r="688" spans="1:51" ht="18.75" hidden="1" customHeight="1" x14ac:dyDescent="0.2">
      <c r="A688" s="983"/>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2">
      <c r="A689" s="983"/>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2">
      <c r="A690" s="983"/>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2">
      <c r="A691" s="983"/>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2">
      <c r="A692" s="983"/>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540</v>
      </c>
      <c r="AJ692" s="214"/>
      <c r="AK692" s="214"/>
      <c r="AL692" s="215"/>
      <c r="AM692" s="214" t="s">
        <v>541</v>
      </c>
      <c r="AN692" s="214"/>
      <c r="AO692" s="214"/>
      <c r="AP692" s="215"/>
      <c r="AQ692" s="215" t="s">
        <v>232</v>
      </c>
      <c r="AR692" s="199"/>
      <c r="AS692" s="199"/>
      <c r="AT692" s="200"/>
      <c r="AU692" s="176" t="s">
        <v>134</v>
      </c>
      <c r="AV692" s="176"/>
      <c r="AW692" s="176"/>
      <c r="AX692" s="177"/>
      <c r="AY692">
        <f>COUNTA($G$694)</f>
        <v>0</v>
      </c>
    </row>
    <row r="693" spans="1:51" ht="18.75" hidden="1" customHeight="1" x14ac:dyDescent="0.2">
      <c r="A693" s="983"/>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2">
      <c r="A694" s="983"/>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2">
      <c r="A695" s="983"/>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2">
      <c r="A696" s="983"/>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2">
      <c r="A697" s="983"/>
      <c r="B697" s="253"/>
      <c r="C697" s="252"/>
      <c r="D697" s="253"/>
      <c r="E697" s="187" t="s">
        <v>405</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2">
      <c r="A698" s="983"/>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5">
      <c r="A699" s="984"/>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2">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2">
      <c r="A701" s="5"/>
      <c r="B701" s="6"/>
      <c r="C701" s="874"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5"/>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100.5" customHeight="1" x14ac:dyDescent="0.2">
      <c r="A702" s="525" t="s">
        <v>140</v>
      </c>
      <c r="B702" s="526"/>
      <c r="C702" s="727" t="s">
        <v>141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581" t="s">
        <v>740</v>
      </c>
      <c r="AE702" s="582"/>
      <c r="AF702" s="582"/>
      <c r="AG702" s="876" t="s">
        <v>755</v>
      </c>
      <c r="AH702" s="877"/>
      <c r="AI702" s="877"/>
      <c r="AJ702" s="877"/>
      <c r="AK702" s="877"/>
      <c r="AL702" s="877"/>
      <c r="AM702" s="877"/>
      <c r="AN702" s="877"/>
      <c r="AO702" s="877"/>
      <c r="AP702" s="877"/>
      <c r="AQ702" s="877"/>
      <c r="AR702" s="877"/>
      <c r="AS702" s="877"/>
      <c r="AT702" s="877"/>
      <c r="AU702" s="877"/>
      <c r="AV702" s="877"/>
      <c r="AW702" s="877"/>
      <c r="AX702" s="878"/>
    </row>
    <row r="703" spans="1:51" ht="70.5" customHeight="1" x14ac:dyDescent="0.2">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581" t="s">
        <v>740</v>
      </c>
      <c r="AE703" s="582"/>
      <c r="AF703" s="582"/>
      <c r="AG703" s="665" t="s">
        <v>756</v>
      </c>
      <c r="AH703" s="666"/>
      <c r="AI703" s="666"/>
      <c r="AJ703" s="666"/>
      <c r="AK703" s="666"/>
      <c r="AL703" s="666"/>
      <c r="AM703" s="666"/>
      <c r="AN703" s="666"/>
      <c r="AO703" s="666"/>
      <c r="AP703" s="666"/>
      <c r="AQ703" s="666"/>
      <c r="AR703" s="666"/>
      <c r="AS703" s="666"/>
      <c r="AT703" s="666"/>
      <c r="AU703" s="666"/>
      <c r="AV703" s="666"/>
      <c r="AW703" s="666"/>
      <c r="AX703" s="667"/>
    </row>
    <row r="704" spans="1:51" ht="93" customHeight="1" x14ac:dyDescent="0.2">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740</v>
      </c>
      <c r="AE704" s="582"/>
      <c r="AF704" s="582"/>
      <c r="AG704" s="424" t="s">
        <v>757</v>
      </c>
      <c r="AH704" s="235"/>
      <c r="AI704" s="235"/>
      <c r="AJ704" s="235"/>
      <c r="AK704" s="235"/>
      <c r="AL704" s="235"/>
      <c r="AM704" s="235"/>
      <c r="AN704" s="235"/>
      <c r="AO704" s="235"/>
      <c r="AP704" s="235"/>
      <c r="AQ704" s="235"/>
      <c r="AR704" s="235"/>
      <c r="AS704" s="235"/>
      <c r="AT704" s="235"/>
      <c r="AU704" s="235"/>
      <c r="AV704" s="235"/>
      <c r="AW704" s="235"/>
      <c r="AX704" s="425"/>
    </row>
    <row r="705" spans="1:50" ht="23.25" customHeight="1" x14ac:dyDescent="0.2">
      <c r="A705" s="617" t="s">
        <v>39</v>
      </c>
      <c r="B705" s="763"/>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581" t="s">
        <v>740</v>
      </c>
      <c r="AE705" s="582"/>
      <c r="AF705" s="582"/>
      <c r="AG705" s="190" t="s">
        <v>758</v>
      </c>
      <c r="AH705" s="191"/>
      <c r="AI705" s="191"/>
      <c r="AJ705" s="191"/>
      <c r="AK705" s="191"/>
      <c r="AL705" s="191"/>
      <c r="AM705" s="191"/>
      <c r="AN705" s="191"/>
      <c r="AO705" s="191"/>
      <c r="AP705" s="191"/>
      <c r="AQ705" s="191"/>
      <c r="AR705" s="191"/>
      <c r="AS705" s="191"/>
      <c r="AT705" s="191"/>
      <c r="AU705" s="191"/>
      <c r="AV705" s="191"/>
      <c r="AW705" s="191"/>
      <c r="AX705" s="192"/>
    </row>
    <row r="706" spans="1:50" ht="30" customHeight="1" x14ac:dyDescent="0.2">
      <c r="A706" s="656"/>
      <c r="B706" s="764"/>
      <c r="C706" s="610"/>
      <c r="D706" s="611"/>
      <c r="E706" s="684" t="s">
        <v>378</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84" t="s">
        <v>751</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17.25" customHeight="1" x14ac:dyDescent="0.2">
      <c r="A707" s="656"/>
      <c r="B707" s="764"/>
      <c r="C707" s="612"/>
      <c r="D707" s="613"/>
      <c r="E707" s="687" t="s">
        <v>316</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79" t="s">
        <v>752</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2">
      <c r="A708" s="656"/>
      <c r="B708" s="657"/>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8" t="s">
        <v>753</v>
      </c>
      <c r="AE708" s="669"/>
      <c r="AF708" s="669"/>
      <c r="AG708" s="522" t="s">
        <v>745</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2">
      <c r="A709" s="656"/>
      <c r="B709" s="657"/>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740</v>
      </c>
      <c r="AE709" s="185"/>
      <c r="AF709" s="185"/>
      <c r="AG709" s="665" t="s">
        <v>759</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2">
      <c r="A710" s="656"/>
      <c r="B710" s="657"/>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753</v>
      </c>
      <c r="AE710" s="185"/>
      <c r="AF710" s="185"/>
      <c r="AG710" s="665" t="s">
        <v>745</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2">
      <c r="A711" s="656"/>
      <c r="B711" s="657"/>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740</v>
      </c>
      <c r="AE711" s="185"/>
      <c r="AF711" s="185"/>
      <c r="AG711" s="665" t="s">
        <v>760</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2">
      <c r="A712" s="656"/>
      <c r="B712" s="657"/>
      <c r="C712" s="584" t="s">
        <v>342</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653" t="s">
        <v>753</v>
      </c>
      <c r="AE712" s="654"/>
      <c r="AF712" s="654"/>
      <c r="AG712" s="590" t="s">
        <v>745</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2">
      <c r="A713" s="656"/>
      <c r="B713" s="657"/>
      <c r="C713" s="181" t="s">
        <v>343</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753</v>
      </c>
      <c r="AE713" s="185"/>
      <c r="AF713" s="186"/>
      <c r="AG713" s="665" t="s">
        <v>745</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2">
      <c r="A714" s="658"/>
      <c r="B714" s="659"/>
      <c r="C714" s="765" t="s">
        <v>321</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87" t="s">
        <v>740</v>
      </c>
      <c r="AE714" s="588"/>
      <c r="AF714" s="589"/>
      <c r="AG714" s="690" t="s">
        <v>761</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2">
      <c r="A715" s="617" t="s">
        <v>40</v>
      </c>
      <c r="B715" s="655"/>
      <c r="C715" s="660" t="s">
        <v>322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740</v>
      </c>
      <c r="AE715" s="669"/>
      <c r="AF715" s="669"/>
      <c r="AG715" s="522" t="s">
        <v>762</v>
      </c>
      <c r="AH715" s="523"/>
      <c r="AI715" s="523"/>
      <c r="AJ715" s="523"/>
      <c r="AK715" s="523"/>
      <c r="AL715" s="523"/>
      <c r="AM715" s="523"/>
      <c r="AN715" s="523"/>
      <c r="AO715" s="523"/>
      <c r="AP715" s="523"/>
      <c r="AQ715" s="523"/>
      <c r="AR715" s="523"/>
      <c r="AS715" s="523"/>
      <c r="AT715" s="523"/>
      <c r="AU715" s="523"/>
      <c r="AV715" s="523"/>
      <c r="AW715" s="523"/>
      <c r="AX715" s="524"/>
    </row>
    <row r="716" spans="1:50" ht="30" customHeight="1" x14ac:dyDescent="0.2">
      <c r="A716" s="656"/>
      <c r="B716" s="657"/>
      <c r="C716" s="780" t="s">
        <v>45</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184" t="s">
        <v>740</v>
      </c>
      <c r="AE716" s="185"/>
      <c r="AF716" s="185"/>
      <c r="AG716" s="665" t="s">
        <v>763</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2">
      <c r="A717" s="656"/>
      <c r="B717" s="657"/>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740</v>
      </c>
      <c r="AE717" s="185"/>
      <c r="AF717" s="185"/>
      <c r="AG717" s="665" t="s">
        <v>764</v>
      </c>
      <c r="AH717" s="666"/>
      <c r="AI717" s="666"/>
      <c r="AJ717" s="666"/>
      <c r="AK717" s="666"/>
      <c r="AL717" s="666"/>
      <c r="AM717" s="666"/>
      <c r="AN717" s="666"/>
      <c r="AO717" s="666"/>
      <c r="AP717" s="666"/>
      <c r="AQ717" s="666"/>
      <c r="AR717" s="666"/>
      <c r="AS717" s="666"/>
      <c r="AT717" s="666"/>
      <c r="AU717" s="666"/>
      <c r="AV717" s="666"/>
      <c r="AW717" s="666"/>
      <c r="AX717" s="667"/>
    </row>
    <row r="718" spans="1:50" ht="54" customHeight="1" x14ac:dyDescent="0.2">
      <c r="A718" s="658"/>
      <c r="B718" s="659"/>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587" t="s">
        <v>740</v>
      </c>
      <c r="AE718" s="588"/>
      <c r="AF718" s="589"/>
      <c r="AG718" s="193" t="s">
        <v>765</v>
      </c>
      <c r="AH718" s="194"/>
      <c r="AI718" s="194"/>
      <c r="AJ718" s="194"/>
      <c r="AK718" s="194"/>
      <c r="AL718" s="194"/>
      <c r="AM718" s="194"/>
      <c r="AN718" s="194"/>
      <c r="AO718" s="194"/>
      <c r="AP718" s="194"/>
      <c r="AQ718" s="194"/>
      <c r="AR718" s="194"/>
      <c r="AS718" s="194"/>
      <c r="AT718" s="194"/>
      <c r="AU718" s="194"/>
      <c r="AV718" s="194"/>
      <c r="AW718" s="194"/>
      <c r="AX718" s="195"/>
    </row>
    <row r="719" spans="1:50" ht="35.25" customHeight="1" x14ac:dyDescent="0.2">
      <c r="A719" s="647" t="s">
        <v>58</v>
      </c>
      <c r="B719" s="648"/>
      <c r="C719" s="783" t="s">
        <v>144</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602"/>
      <c r="AD719" s="668"/>
      <c r="AE719" s="669"/>
      <c r="AF719" s="669"/>
      <c r="AG719" s="190" t="s">
        <v>745</v>
      </c>
      <c r="AH719" s="191"/>
      <c r="AI719" s="191"/>
      <c r="AJ719" s="191"/>
      <c r="AK719" s="191"/>
      <c r="AL719" s="191"/>
      <c r="AM719" s="191"/>
      <c r="AN719" s="191"/>
      <c r="AO719" s="191"/>
      <c r="AP719" s="191"/>
      <c r="AQ719" s="191"/>
      <c r="AR719" s="191"/>
      <c r="AS719" s="191"/>
      <c r="AT719" s="191"/>
      <c r="AU719" s="191"/>
      <c r="AV719" s="191"/>
      <c r="AW719" s="191"/>
      <c r="AX719" s="192"/>
    </row>
    <row r="720" spans="1:50" ht="14.25" customHeight="1" x14ac:dyDescent="0.2">
      <c r="A720" s="649"/>
      <c r="B720" s="650"/>
      <c r="C720" s="923" t="s">
        <v>335</v>
      </c>
      <c r="D720" s="921"/>
      <c r="E720" s="921"/>
      <c r="F720" s="924"/>
      <c r="G720" s="920" t="s">
        <v>336</v>
      </c>
      <c r="H720" s="921"/>
      <c r="I720" s="921"/>
      <c r="J720" s="921"/>
      <c r="K720" s="921"/>
      <c r="L720" s="921"/>
      <c r="M720" s="921"/>
      <c r="N720" s="920" t="s">
        <v>339</v>
      </c>
      <c r="O720" s="921"/>
      <c r="P720" s="921"/>
      <c r="Q720" s="921"/>
      <c r="R720" s="921"/>
      <c r="S720" s="921"/>
      <c r="T720" s="921"/>
      <c r="U720" s="921"/>
      <c r="V720" s="921"/>
      <c r="W720" s="921"/>
      <c r="X720" s="921"/>
      <c r="Y720" s="921"/>
      <c r="Z720" s="921"/>
      <c r="AA720" s="921"/>
      <c r="AB720" s="921"/>
      <c r="AC720" s="921"/>
      <c r="AD720" s="921"/>
      <c r="AE720" s="921"/>
      <c r="AF720" s="922"/>
      <c r="AG720" s="424"/>
      <c r="AH720" s="235"/>
      <c r="AI720" s="235"/>
      <c r="AJ720" s="235"/>
      <c r="AK720" s="235"/>
      <c r="AL720" s="235"/>
      <c r="AM720" s="235"/>
      <c r="AN720" s="235"/>
      <c r="AO720" s="235"/>
      <c r="AP720" s="235"/>
      <c r="AQ720" s="235"/>
      <c r="AR720" s="235"/>
      <c r="AS720" s="235"/>
      <c r="AT720" s="235"/>
      <c r="AU720" s="235"/>
      <c r="AV720" s="235"/>
      <c r="AW720" s="235"/>
      <c r="AX720" s="425"/>
    </row>
    <row r="721" spans="1:52" ht="18" customHeight="1" x14ac:dyDescent="0.2">
      <c r="A721" s="649"/>
      <c r="B721" s="650"/>
      <c r="C721" s="907"/>
      <c r="D721" s="908"/>
      <c r="E721" s="908"/>
      <c r="F721" s="909"/>
      <c r="G721" s="925"/>
      <c r="H721" s="926"/>
      <c r="I721" s="77" t="str">
        <f>IF(OR(G721="　", G721=""), "", "-")</f>
        <v/>
      </c>
      <c r="J721" s="906"/>
      <c r="K721" s="906"/>
      <c r="L721" s="77" t="str">
        <f>IF(M721="","","-")</f>
        <v/>
      </c>
      <c r="M721" s="78"/>
      <c r="N721" s="903"/>
      <c r="O721" s="904"/>
      <c r="P721" s="904"/>
      <c r="Q721" s="904"/>
      <c r="R721" s="904"/>
      <c r="S721" s="904"/>
      <c r="T721" s="904"/>
      <c r="U721" s="904"/>
      <c r="V721" s="904"/>
      <c r="W721" s="904"/>
      <c r="X721" s="904"/>
      <c r="Y721" s="904"/>
      <c r="Z721" s="904"/>
      <c r="AA721" s="904"/>
      <c r="AB721" s="904"/>
      <c r="AC721" s="904"/>
      <c r="AD721" s="904"/>
      <c r="AE721" s="904"/>
      <c r="AF721" s="905"/>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2">
      <c r="A722" s="649"/>
      <c r="B722" s="650"/>
      <c r="C722" s="907"/>
      <c r="D722" s="908"/>
      <c r="E722" s="908"/>
      <c r="F722" s="909"/>
      <c r="G722" s="925"/>
      <c r="H722" s="926"/>
      <c r="I722" s="77" t="str">
        <f t="shared" ref="I722:I725" si="113">IF(OR(G722="　", G722=""), "", "-")</f>
        <v/>
      </c>
      <c r="J722" s="906"/>
      <c r="K722" s="906"/>
      <c r="L722" s="77" t="str">
        <f t="shared" ref="L722:L725" si="114">IF(M722="","","-")</f>
        <v/>
      </c>
      <c r="M722" s="78"/>
      <c r="N722" s="903"/>
      <c r="O722" s="904"/>
      <c r="P722" s="904"/>
      <c r="Q722" s="904"/>
      <c r="R722" s="904"/>
      <c r="S722" s="904"/>
      <c r="T722" s="904"/>
      <c r="U722" s="904"/>
      <c r="V722" s="904"/>
      <c r="W722" s="904"/>
      <c r="X722" s="904"/>
      <c r="Y722" s="904"/>
      <c r="Z722" s="904"/>
      <c r="AA722" s="904"/>
      <c r="AB722" s="904"/>
      <c r="AC722" s="904"/>
      <c r="AD722" s="904"/>
      <c r="AE722" s="904"/>
      <c r="AF722" s="905"/>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2">
      <c r="A723" s="649"/>
      <c r="B723" s="650"/>
      <c r="C723" s="907"/>
      <c r="D723" s="908"/>
      <c r="E723" s="908"/>
      <c r="F723" s="909"/>
      <c r="G723" s="925"/>
      <c r="H723" s="926"/>
      <c r="I723" s="77" t="str">
        <f t="shared" si="113"/>
        <v/>
      </c>
      <c r="J723" s="906"/>
      <c r="K723" s="906"/>
      <c r="L723" s="77" t="str">
        <f t="shared" si="114"/>
        <v/>
      </c>
      <c r="M723" s="78"/>
      <c r="N723" s="903"/>
      <c r="O723" s="904"/>
      <c r="P723" s="904"/>
      <c r="Q723" s="904"/>
      <c r="R723" s="904"/>
      <c r="S723" s="904"/>
      <c r="T723" s="904"/>
      <c r="U723" s="904"/>
      <c r="V723" s="904"/>
      <c r="W723" s="904"/>
      <c r="X723" s="904"/>
      <c r="Y723" s="904"/>
      <c r="Z723" s="904"/>
      <c r="AA723" s="904"/>
      <c r="AB723" s="904"/>
      <c r="AC723" s="904"/>
      <c r="AD723" s="904"/>
      <c r="AE723" s="904"/>
      <c r="AF723" s="905"/>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2">
      <c r="A724" s="649"/>
      <c r="B724" s="650"/>
      <c r="C724" s="907"/>
      <c r="D724" s="908"/>
      <c r="E724" s="908"/>
      <c r="F724" s="909"/>
      <c r="G724" s="925"/>
      <c r="H724" s="926"/>
      <c r="I724" s="77" t="str">
        <f t="shared" si="113"/>
        <v/>
      </c>
      <c r="J724" s="906"/>
      <c r="K724" s="906"/>
      <c r="L724" s="77" t="str">
        <f t="shared" si="114"/>
        <v/>
      </c>
      <c r="M724" s="78"/>
      <c r="N724" s="903"/>
      <c r="O724" s="904"/>
      <c r="P724" s="904"/>
      <c r="Q724" s="904"/>
      <c r="R724" s="904"/>
      <c r="S724" s="904"/>
      <c r="T724" s="904"/>
      <c r="U724" s="904"/>
      <c r="V724" s="904"/>
      <c r="W724" s="904"/>
      <c r="X724" s="904"/>
      <c r="Y724" s="904"/>
      <c r="Z724" s="904"/>
      <c r="AA724" s="904"/>
      <c r="AB724" s="904"/>
      <c r="AC724" s="904"/>
      <c r="AD724" s="904"/>
      <c r="AE724" s="904"/>
      <c r="AF724" s="905"/>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2">
      <c r="A725" s="651"/>
      <c r="B725" s="652"/>
      <c r="C725" s="907"/>
      <c r="D725" s="908"/>
      <c r="E725" s="908"/>
      <c r="F725" s="909"/>
      <c r="G725" s="948"/>
      <c r="H725" s="949"/>
      <c r="I725" s="79" t="str">
        <f t="shared" si="113"/>
        <v/>
      </c>
      <c r="J725" s="950"/>
      <c r="K725" s="950"/>
      <c r="L725" s="79" t="str">
        <f t="shared" si="114"/>
        <v/>
      </c>
      <c r="M725" s="80"/>
      <c r="N725" s="941"/>
      <c r="O725" s="942"/>
      <c r="P725" s="942"/>
      <c r="Q725" s="942"/>
      <c r="R725" s="942"/>
      <c r="S725" s="942"/>
      <c r="T725" s="942"/>
      <c r="U725" s="942"/>
      <c r="V725" s="942"/>
      <c r="W725" s="942"/>
      <c r="X725" s="942"/>
      <c r="Y725" s="942"/>
      <c r="Z725" s="942"/>
      <c r="AA725" s="942"/>
      <c r="AB725" s="942"/>
      <c r="AC725" s="942"/>
      <c r="AD725" s="942"/>
      <c r="AE725" s="942"/>
      <c r="AF725" s="943"/>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2">
      <c r="A726" s="617" t="s">
        <v>48</v>
      </c>
      <c r="B726" s="618"/>
      <c r="C726" s="439" t="s">
        <v>53</v>
      </c>
      <c r="D726" s="577"/>
      <c r="E726" s="577"/>
      <c r="F726" s="578"/>
      <c r="G726" s="790" t="s">
        <v>829</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2" ht="67.5" customHeight="1" thickBot="1" x14ac:dyDescent="0.25">
      <c r="A727" s="619"/>
      <c r="B727" s="620"/>
      <c r="C727" s="696" t="s">
        <v>57</v>
      </c>
      <c r="D727" s="697"/>
      <c r="E727" s="697"/>
      <c r="F727" s="698"/>
      <c r="G727" s="788" t="s">
        <v>754</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2" ht="24" customHeight="1" x14ac:dyDescent="0.2">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2" ht="45.75" customHeight="1" thickBot="1" x14ac:dyDescent="0.25">
      <c r="A729" s="759" t="s">
        <v>867</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2" ht="24.75" customHeight="1" x14ac:dyDescent="0.2">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45.75" customHeight="1" thickBot="1" x14ac:dyDescent="0.25">
      <c r="A731" s="614"/>
      <c r="B731" s="615"/>
      <c r="C731" s="615"/>
      <c r="D731" s="615"/>
      <c r="E731" s="616"/>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2" ht="24.75" customHeight="1" x14ac:dyDescent="0.2">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45.75" customHeight="1" thickBot="1" x14ac:dyDescent="0.25">
      <c r="A733" s="614"/>
      <c r="B733" s="615"/>
      <c r="C733" s="615"/>
      <c r="D733" s="615"/>
      <c r="E733" s="616"/>
      <c r="F733" s="760"/>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2" ht="24.75" customHeight="1" x14ac:dyDescent="0.2">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2" ht="45.75" customHeight="1" thickBot="1" x14ac:dyDescent="0.25">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2">
      <c r="A736" s="768" t="s">
        <v>348</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c r="AZ736" s="10"/>
    </row>
    <row r="737" spans="1:51" ht="24.75" customHeight="1" x14ac:dyDescent="0.2">
      <c r="A737" s="157" t="s">
        <v>669</v>
      </c>
      <c r="B737" s="158"/>
      <c r="C737" s="158"/>
      <c r="D737" s="159"/>
      <c r="E737" s="105" t="s">
        <v>731</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2">
      <c r="A738" s="109" t="s">
        <v>394</v>
      </c>
      <c r="B738" s="109"/>
      <c r="C738" s="109"/>
      <c r="D738" s="109"/>
      <c r="E738" s="105" t="s">
        <v>732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2">
      <c r="A739" s="109" t="s">
        <v>393</v>
      </c>
      <c r="B739" s="109"/>
      <c r="C739" s="109"/>
      <c r="D739" s="109"/>
      <c r="E739" s="105" t="s">
        <v>733</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2">
      <c r="A740" s="109" t="s">
        <v>392</v>
      </c>
      <c r="B740" s="109"/>
      <c r="C740" s="109"/>
      <c r="D740" s="109"/>
      <c r="E740" s="105" t="s">
        <v>734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2">
      <c r="A741" s="109" t="s">
        <v>391</v>
      </c>
      <c r="B741" s="109"/>
      <c r="C741" s="109"/>
      <c r="D741" s="109"/>
      <c r="E741" s="105" t="s">
        <v>735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2">
      <c r="A742" s="109" t="s">
        <v>390</v>
      </c>
      <c r="B742" s="109"/>
      <c r="C742" s="109"/>
      <c r="D742" s="109"/>
      <c r="E742" s="105" t="s">
        <v>736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2">
      <c r="A743" s="109" t="s">
        <v>389</v>
      </c>
      <c r="B743" s="109"/>
      <c r="C743" s="109"/>
      <c r="D743" s="109"/>
      <c r="E743" s="105" t="s">
        <v>737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2">
      <c r="A744" s="109" t="s">
        <v>388</v>
      </c>
      <c r="B744" s="109"/>
      <c r="C744" s="109"/>
      <c r="D744" s="109"/>
      <c r="E744" s="105" t="s">
        <v>738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2">
      <c r="A745" s="109" t="s">
        <v>387</v>
      </c>
      <c r="B745" s="109"/>
      <c r="C745" s="109"/>
      <c r="D745" s="109"/>
      <c r="E745" s="114" t="s">
        <v>739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2">
      <c r="A746" s="109" t="s">
        <v>542</v>
      </c>
      <c r="B746" s="109"/>
      <c r="C746" s="109"/>
      <c r="D746" s="109"/>
      <c r="E746" s="112" t="s">
        <v>707</v>
      </c>
      <c r="F746" s="113"/>
      <c r="G746" s="113"/>
      <c r="H746" s="100" t="str">
        <f>IF(E746="","","-")</f>
        <v>-</v>
      </c>
      <c r="I746" s="113"/>
      <c r="J746" s="113"/>
      <c r="K746" s="100" t="str">
        <f>IF(I746="","","-")</f>
        <v/>
      </c>
      <c r="L746" s="104">
        <v>354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2">
      <c r="A747" s="109" t="s">
        <v>506</v>
      </c>
      <c r="B747" s="109"/>
      <c r="C747" s="109"/>
      <c r="D747" s="109"/>
      <c r="E747" s="112" t="s">
        <v>707</v>
      </c>
      <c r="F747" s="113"/>
      <c r="G747" s="113"/>
      <c r="H747" s="100" t="str">
        <f>IF(E747="","","-")</f>
        <v>-</v>
      </c>
      <c r="I747" s="113"/>
      <c r="J747" s="113"/>
      <c r="K747" s="100" t="str">
        <f>IF(I747="","","-")</f>
        <v/>
      </c>
      <c r="L747" s="104">
        <v>361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2">
      <c r="A748" s="120" t="s">
        <v>381</v>
      </c>
      <c r="B748" s="121"/>
      <c r="C748" s="121"/>
      <c r="D748" s="121"/>
      <c r="E748" s="121"/>
      <c r="F748" s="122"/>
      <c r="G748" s="83" t="s">
        <v>705</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2">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2">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2">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2">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2">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2">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2">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2">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2">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2">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2">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2">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2">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2">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2">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2">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45" customHeigh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2">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2">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x14ac:dyDescent="0.2">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x14ac:dyDescent="0.2">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x14ac:dyDescent="0.2">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idden="1" x14ac:dyDescent="0.2">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idden="1" x14ac:dyDescent="0.2">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idden="1" x14ac:dyDescent="0.2">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idden="1" x14ac:dyDescent="0.2">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idden="1" x14ac:dyDescent="0.2">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idden="1" x14ac:dyDescent="0.2">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idden="1" x14ac:dyDescent="0.2">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idden="1" x14ac:dyDescent="0.2">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idden="1" x14ac:dyDescent="0.2">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idden="1" x14ac:dyDescent="0.2">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13.8" thickBot="1" x14ac:dyDescent="0.25">
      <c r="A786" s="777"/>
      <c r="B786" s="778"/>
      <c r="C786" s="778"/>
      <c r="D786" s="778"/>
      <c r="E786" s="778"/>
      <c r="F786" s="77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2">
      <c r="A787" s="754" t="s">
        <v>383</v>
      </c>
      <c r="B787" s="755"/>
      <c r="C787" s="755"/>
      <c r="D787" s="755"/>
      <c r="E787" s="755"/>
      <c r="F787" s="756"/>
      <c r="G787" s="435" t="s">
        <v>830</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358</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2">
      <c r="A788" s="552"/>
      <c r="B788" s="757"/>
      <c r="C788" s="757"/>
      <c r="D788" s="757"/>
      <c r="E788" s="757"/>
      <c r="F788" s="758"/>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2">
      <c r="A789" s="552"/>
      <c r="B789" s="757"/>
      <c r="C789" s="757"/>
      <c r="D789" s="757"/>
      <c r="E789" s="757"/>
      <c r="F789" s="758"/>
      <c r="G789" s="445" t="s">
        <v>831</v>
      </c>
      <c r="H789" s="446"/>
      <c r="I789" s="446"/>
      <c r="J789" s="446"/>
      <c r="K789" s="447"/>
      <c r="L789" s="448" t="s">
        <v>832</v>
      </c>
      <c r="M789" s="449"/>
      <c r="N789" s="449"/>
      <c r="O789" s="449"/>
      <c r="P789" s="449"/>
      <c r="Q789" s="449"/>
      <c r="R789" s="449"/>
      <c r="S789" s="449"/>
      <c r="T789" s="449"/>
      <c r="U789" s="449"/>
      <c r="V789" s="449"/>
      <c r="W789" s="449"/>
      <c r="X789" s="450"/>
      <c r="Y789" s="451">
        <v>5.0999999999999996</v>
      </c>
      <c r="Z789" s="452"/>
      <c r="AA789" s="452"/>
      <c r="AB789" s="553"/>
      <c r="AC789" s="445" t="s">
        <v>866</v>
      </c>
      <c r="AD789" s="446"/>
      <c r="AE789" s="446"/>
      <c r="AF789" s="446"/>
      <c r="AG789" s="447"/>
      <c r="AH789" s="448" t="s">
        <v>866</v>
      </c>
      <c r="AI789" s="449"/>
      <c r="AJ789" s="449"/>
      <c r="AK789" s="449"/>
      <c r="AL789" s="449"/>
      <c r="AM789" s="449"/>
      <c r="AN789" s="449"/>
      <c r="AO789" s="449"/>
      <c r="AP789" s="449"/>
      <c r="AQ789" s="449"/>
      <c r="AR789" s="449"/>
      <c r="AS789" s="449"/>
      <c r="AT789" s="450"/>
      <c r="AU789" s="451" t="s">
        <v>866</v>
      </c>
      <c r="AV789" s="452"/>
      <c r="AW789" s="452"/>
      <c r="AX789" s="453"/>
    </row>
    <row r="790" spans="1:51" ht="24.75" hidden="1" customHeight="1" x14ac:dyDescent="0.2">
      <c r="A790" s="552"/>
      <c r="B790" s="757"/>
      <c r="C790" s="757"/>
      <c r="D790" s="757"/>
      <c r="E790" s="757"/>
      <c r="F790" s="758"/>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2">
      <c r="A791" s="552"/>
      <c r="B791" s="757"/>
      <c r="C791" s="757"/>
      <c r="D791" s="757"/>
      <c r="E791" s="757"/>
      <c r="F791" s="758"/>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2">
      <c r="A792" s="552"/>
      <c r="B792" s="757"/>
      <c r="C792" s="757"/>
      <c r="D792" s="757"/>
      <c r="E792" s="757"/>
      <c r="F792" s="758"/>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2">
      <c r="A793" s="552"/>
      <c r="B793" s="757"/>
      <c r="C793" s="757"/>
      <c r="D793" s="757"/>
      <c r="E793" s="757"/>
      <c r="F793" s="758"/>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2">
      <c r="A794" s="552"/>
      <c r="B794" s="757"/>
      <c r="C794" s="757"/>
      <c r="D794" s="757"/>
      <c r="E794" s="757"/>
      <c r="F794" s="758"/>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2">
      <c r="A795" s="552"/>
      <c r="B795" s="757"/>
      <c r="C795" s="757"/>
      <c r="D795" s="757"/>
      <c r="E795" s="757"/>
      <c r="F795" s="758"/>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2">
      <c r="A796" s="552"/>
      <c r="B796" s="757"/>
      <c r="C796" s="757"/>
      <c r="D796" s="757"/>
      <c r="E796" s="757"/>
      <c r="F796" s="758"/>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2">
      <c r="A797" s="552"/>
      <c r="B797" s="757"/>
      <c r="C797" s="757"/>
      <c r="D797" s="757"/>
      <c r="E797" s="757"/>
      <c r="F797" s="758"/>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2">
      <c r="A798" s="552"/>
      <c r="B798" s="757"/>
      <c r="C798" s="757"/>
      <c r="D798" s="757"/>
      <c r="E798" s="757"/>
      <c r="F798" s="758"/>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5">
      <c r="A799" s="552"/>
      <c r="B799" s="757"/>
      <c r="C799" s="757"/>
      <c r="D799" s="757"/>
      <c r="E799" s="757"/>
      <c r="F799" s="758"/>
      <c r="G799" s="406" t="s">
        <v>20</v>
      </c>
      <c r="H799" s="407"/>
      <c r="I799" s="407"/>
      <c r="J799" s="407"/>
      <c r="K799" s="407"/>
      <c r="L799" s="408"/>
      <c r="M799" s="409"/>
      <c r="N799" s="409"/>
      <c r="O799" s="409"/>
      <c r="P799" s="409"/>
      <c r="Q799" s="409"/>
      <c r="R799" s="409"/>
      <c r="S799" s="409"/>
      <c r="T799" s="409"/>
      <c r="U799" s="409"/>
      <c r="V799" s="409"/>
      <c r="W799" s="409"/>
      <c r="X799" s="410"/>
      <c r="Y799" s="411">
        <f>SUM(Y789:AB798)</f>
        <v>5.0999999999999996</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customHeight="1" x14ac:dyDescent="0.2">
      <c r="A800" s="552"/>
      <c r="B800" s="757"/>
      <c r="C800" s="757"/>
      <c r="D800" s="757"/>
      <c r="E800" s="757"/>
      <c r="F800" s="758"/>
      <c r="G800" s="435" t="s">
        <v>833</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766</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2</v>
      </c>
    </row>
    <row r="801" spans="1:51" ht="24.75" customHeight="1" x14ac:dyDescent="0.2">
      <c r="A801" s="552"/>
      <c r="B801" s="757"/>
      <c r="C801" s="757"/>
      <c r="D801" s="757"/>
      <c r="E801" s="757"/>
      <c r="F801" s="758"/>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2</v>
      </c>
    </row>
    <row r="802" spans="1:51" ht="24.75" customHeight="1" x14ac:dyDescent="0.2">
      <c r="A802" s="552"/>
      <c r="B802" s="757"/>
      <c r="C802" s="757"/>
      <c r="D802" s="757"/>
      <c r="E802" s="757"/>
      <c r="F802" s="758"/>
      <c r="G802" s="445" t="s">
        <v>834</v>
      </c>
      <c r="H802" s="446"/>
      <c r="I802" s="446"/>
      <c r="J802" s="446"/>
      <c r="K802" s="447"/>
      <c r="L802" s="448" t="s">
        <v>835</v>
      </c>
      <c r="M802" s="449"/>
      <c r="N802" s="449"/>
      <c r="O802" s="449"/>
      <c r="P802" s="449"/>
      <c r="Q802" s="449"/>
      <c r="R802" s="449"/>
      <c r="S802" s="449"/>
      <c r="T802" s="449"/>
      <c r="U802" s="449"/>
      <c r="V802" s="449"/>
      <c r="W802" s="449"/>
      <c r="X802" s="450"/>
      <c r="Y802" s="451">
        <v>2</v>
      </c>
      <c r="Z802" s="452"/>
      <c r="AA802" s="452"/>
      <c r="AB802" s="553"/>
      <c r="AC802" s="445" t="s">
        <v>767</v>
      </c>
      <c r="AD802" s="446"/>
      <c r="AE802" s="446"/>
      <c r="AF802" s="446"/>
      <c r="AG802" s="447"/>
      <c r="AH802" s="448" t="s">
        <v>769</v>
      </c>
      <c r="AI802" s="449"/>
      <c r="AJ802" s="449"/>
      <c r="AK802" s="449"/>
      <c r="AL802" s="449"/>
      <c r="AM802" s="449"/>
      <c r="AN802" s="449"/>
      <c r="AO802" s="449"/>
      <c r="AP802" s="449"/>
      <c r="AQ802" s="449"/>
      <c r="AR802" s="449"/>
      <c r="AS802" s="449"/>
      <c r="AT802" s="450"/>
      <c r="AU802" s="451">
        <v>6</v>
      </c>
      <c r="AV802" s="452"/>
      <c r="AW802" s="452"/>
      <c r="AX802" s="453"/>
      <c r="AY802">
        <f t="shared" ref="AY802:AY812" si="115">$AY$800</f>
        <v>2</v>
      </c>
    </row>
    <row r="803" spans="1:51" ht="24.75" customHeight="1" x14ac:dyDescent="0.2">
      <c r="A803" s="552"/>
      <c r="B803" s="757"/>
      <c r="C803" s="757"/>
      <c r="D803" s="757"/>
      <c r="E803" s="757"/>
      <c r="F803" s="758"/>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t="s">
        <v>768</v>
      </c>
      <c r="AD803" s="349"/>
      <c r="AE803" s="349"/>
      <c r="AF803" s="349"/>
      <c r="AG803" s="350"/>
      <c r="AH803" s="398" t="s">
        <v>770</v>
      </c>
      <c r="AI803" s="399"/>
      <c r="AJ803" s="399"/>
      <c r="AK803" s="399"/>
      <c r="AL803" s="399"/>
      <c r="AM803" s="399"/>
      <c r="AN803" s="399"/>
      <c r="AO803" s="399"/>
      <c r="AP803" s="399"/>
      <c r="AQ803" s="399"/>
      <c r="AR803" s="399"/>
      <c r="AS803" s="399"/>
      <c r="AT803" s="400"/>
      <c r="AU803" s="395">
        <v>1</v>
      </c>
      <c r="AV803" s="396"/>
      <c r="AW803" s="396"/>
      <c r="AX803" s="397"/>
      <c r="AY803">
        <f t="shared" si="115"/>
        <v>2</v>
      </c>
    </row>
    <row r="804" spans="1:51" ht="24.75" hidden="1" customHeight="1" x14ac:dyDescent="0.2">
      <c r="A804" s="552"/>
      <c r="B804" s="757"/>
      <c r="C804" s="757"/>
      <c r="D804" s="757"/>
      <c r="E804" s="757"/>
      <c r="F804" s="758"/>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2</v>
      </c>
    </row>
    <row r="805" spans="1:51" ht="24.75" hidden="1" customHeight="1" x14ac:dyDescent="0.2">
      <c r="A805" s="552"/>
      <c r="B805" s="757"/>
      <c r="C805" s="757"/>
      <c r="D805" s="757"/>
      <c r="E805" s="757"/>
      <c r="F805" s="758"/>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2</v>
      </c>
    </row>
    <row r="806" spans="1:51" ht="24.75" hidden="1" customHeight="1" x14ac:dyDescent="0.2">
      <c r="A806" s="552"/>
      <c r="B806" s="757"/>
      <c r="C806" s="757"/>
      <c r="D806" s="757"/>
      <c r="E806" s="757"/>
      <c r="F806" s="758"/>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2</v>
      </c>
    </row>
    <row r="807" spans="1:51" ht="24.75" hidden="1" customHeight="1" x14ac:dyDescent="0.2">
      <c r="A807" s="552"/>
      <c r="B807" s="757"/>
      <c r="C807" s="757"/>
      <c r="D807" s="757"/>
      <c r="E807" s="757"/>
      <c r="F807" s="758"/>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2</v>
      </c>
    </row>
    <row r="808" spans="1:51" ht="24.75" hidden="1" customHeight="1" x14ac:dyDescent="0.2">
      <c r="A808" s="552"/>
      <c r="B808" s="757"/>
      <c r="C808" s="757"/>
      <c r="D808" s="757"/>
      <c r="E808" s="757"/>
      <c r="F808" s="758"/>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2</v>
      </c>
    </row>
    <row r="809" spans="1:51" ht="24.75" hidden="1" customHeight="1" x14ac:dyDescent="0.2">
      <c r="A809" s="552"/>
      <c r="B809" s="757"/>
      <c r="C809" s="757"/>
      <c r="D809" s="757"/>
      <c r="E809" s="757"/>
      <c r="F809" s="758"/>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2</v>
      </c>
    </row>
    <row r="810" spans="1:51" ht="24.75" hidden="1" customHeight="1" x14ac:dyDescent="0.2">
      <c r="A810" s="552"/>
      <c r="B810" s="757"/>
      <c r="C810" s="757"/>
      <c r="D810" s="757"/>
      <c r="E810" s="757"/>
      <c r="F810" s="758"/>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2</v>
      </c>
    </row>
    <row r="811" spans="1:51" ht="24.75" hidden="1" customHeight="1" x14ac:dyDescent="0.2">
      <c r="A811" s="552"/>
      <c r="B811" s="757"/>
      <c r="C811" s="757"/>
      <c r="D811" s="757"/>
      <c r="E811" s="757"/>
      <c r="F811" s="758"/>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2</v>
      </c>
    </row>
    <row r="812" spans="1:51" ht="24.75" customHeight="1" thickBot="1" x14ac:dyDescent="0.25">
      <c r="A812" s="552"/>
      <c r="B812" s="757"/>
      <c r="C812" s="757"/>
      <c r="D812" s="757"/>
      <c r="E812" s="757"/>
      <c r="F812" s="758"/>
      <c r="G812" s="406" t="s">
        <v>20</v>
      </c>
      <c r="H812" s="407"/>
      <c r="I812" s="407"/>
      <c r="J812" s="407"/>
      <c r="K812" s="407"/>
      <c r="L812" s="408"/>
      <c r="M812" s="409"/>
      <c r="N812" s="409"/>
      <c r="O812" s="409"/>
      <c r="P812" s="409"/>
      <c r="Q812" s="409"/>
      <c r="R812" s="409"/>
      <c r="S812" s="409"/>
      <c r="T812" s="409"/>
      <c r="U812" s="409"/>
      <c r="V812" s="409"/>
      <c r="W812" s="409"/>
      <c r="X812" s="410"/>
      <c r="Y812" s="411">
        <f>SUM(Y802:AB811)</f>
        <v>2</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7</v>
      </c>
      <c r="AV812" s="412"/>
      <c r="AW812" s="412"/>
      <c r="AX812" s="414"/>
      <c r="AY812">
        <f t="shared" si="115"/>
        <v>2</v>
      </c>
    </row>
    <row r="813" spans="1:51" ht="24.75" customHeight="1" x14ac:dyDescent="0.2">
      <c r="A813" s="552"/>
      <c r="B813" s="757"/>
      <c r="C813" s="757"/>
      <c r="D813" s="757"/>
      <c r="E813" s="757"/>
      <c r="F813" s="758"/>
      <c r="G813" s="435" t="s">
        <v>771</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776</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2</v>
      </c>
    </row>
    <row r="814" spans="1:51" ht="24.75" customHeight="1" x14ac:dyDescent="0.2">
      <c r="A814" s="552"/>
      <c r="B814" s="757"/>
      <c r="C814" s="757"/>
      <c r="D814" s="757"/>
      <c r="E814" s="757"/>
      <c r="F814" s="758"/>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2</v>
      </c>
    </row>
    <row r="815" spans="1:51" ht="24.75" customHeight="1" x14ac:dyDescent="0.2">
      <c r="A815" s="552"/>
      <c r="B815" s="757"/>
      <c r="C815" s="757"/>
      <c r="D815" s="757"/>
      <c r="E815" s="757"/>
      <c r="F815" s="758"/>
      <c r="G815" s="445" t="s">
        <v>767</v>
      </c>
      <c r="H815" s="446"/>
      <c r="I815" s="446"/>
      <c r="J815" s="446"/>
      <c r="K815" s="447"/>
      <c r="L815" s="448" t="s">
        <v>775</v>
      </c>
      <c r="M815" s="449"/>
      <c r="N815" s="449"/>
      <c r="O815" s="449"/>
      <c r="P815" s="449"/>
      <c r="Q815" s="449"/>
      <c r="R815" s="449"/>
      <c r="S815" s="449"/>
      <c r="T815" s="449"/>
      <c r="U815" s="449"/>
      <c r="V815" s="449"/>
      <c r="W815" s="449"/>
      <c r="X815" s="450"/>
      <c r="Y815" s="451">
        <v>4</v>
      </c>
      <c r="Z815" s="452"/>
      <c r="AA815" s="452"/>
      <c r="AB815" s="553"/>
      <c r="AC815" s="445" t="s">
        <v>827</v>
      </c>
      <c r="AD815" s="446"/>
      <c r="AE815" s="446"/>
      <c r="AF815" s="446"/>
      <c r="AG815" s="447"/>
      <c r="AH815" s="448" t="s">
        <v>778</v>
      </c>
      <c r="AI815" s="449"/>
      <c r="AJ815" s="449"/>
      <c r="AK815" s="449"/>
      <c r="AL815" s="449"/>
      <c r="AM815" s="449"/>
      <c r="AN815" s="449"/>
      <c r="AO815" s="449"/>
      <c r="AP815" s="449"/>
      <c r="AQ815" s="449"/>
      <c r="AR815" s="449"/>
      <c r="AS815" s="449"/>
      <c r="AT815" s="450"/>
      <c r="AU815" s="451">
        <v>19</v>
      </c>
      <c r="AV815" s="452"/>
      <c r="AW815" s="452"/>
      <c r="AX815" s="453"/>
      <c r="AY815">
        <f t="shared" ref="AY815:AY825" si="116">$AY$813</f>
        <v>2</v>
      </c>
    </row>
    <row r="816" spans="1:51" ht="30" customHeight="1" x14ac:dyDescent="0.2">
      <c r="A816" s="552"/>
      <c r="B816" s="757"/>
      <c r="C816" s="757"/>
      <c r="D816" s="757"/>
      <c r="E816" s="757"/>
      <c r="F816" s="758"/>
      <c r="G816" s="348" t="s">
        <v>768</v>
      </c>
      <c r="H816" s="349"/>
      <c r="I816" s="349"/>
      <c r="J816" s="349"/>
      <c r="K816" s="350"/>
      <c r="L816" s="398" t="s">
        <v>774</v>
      </c>
      <c r="M816" s="399"/>
      <c r="N816" s="399"/>
      <c r="O816" s="399"/>
      <c r="P816" s="399"/>
      <c r="Q816" s="399"/>
      <c r="R816" s="399"/>
      <c r="S816" s="399"/>
      <c r="T816" s="399"/>
      <c r="U816" s="399"/>
      <c r="V816" s="399"/>
      <c r="W816" s="399"/>
      <c r="X816" s="400"/>
      <c r="Y816" s="395">
        <v>1</v>
      </c>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2</v>
      </c>
    </row>
    <row r="817" spans="1:51" ht="30" customHeight="1" x14ac:dyDescent="0.2">
      <c r="A817" s="552"/>
      <c r="B817" s="757"/>
      <c r="C817" s="757"/>
      <c r="D817" s="757"/>
      <c r="E817" s="757"/>
      <c r="F817" s="758"/>
      <c r="G817" s="348" t="s">
        <v>772</v>
      </c>
      <c r="H817" s="349"/>
      <c r="I817" s="349"/>
      <c r="J817" s="349"/>
      <c r="K817" s="350"/>
      <c r="L817" s="398" t="s">
        <v>773</v>
      </c>
      <c r="M817" s="399"/>
      <c r="N817" s="399"/>
      <c r="O817" s="399"/>
      <c r="P817" s="399"/>
      <c r="Q817" s="399"/>
      <c r="R817" s="399"/>
      <c r="S817" s="399"/>
      <c r="T817" s="399"/>
      <c r="U817" s="399"/>
      <c r="V817" s="399"/>
      <c r="W817" s="399"/>
      <c r="X817" s="400"/>
      <c r="Y817" s="395">
        <v>1</v>
      </c>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2</v>
      </c>
    </row>
    <row r="818" spans="1:51" ht="24.75" hidden="1" customHeight="1" x14ac:dyDescent="0.2">
      <c r="A818" s="552"/>
      <c r="B818" s="757"/>
      <c r="C818" s="757"/>
      <c r="D818" s="757"/>
      <c r="E818" s="757"/>
      <c r="F818" s="758"/>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2</v>
      </c>
    </row>
    <row r="819" spans="1:51" ht="24.75" hidden="1" customHeight="1" x14ac:dyDescent="0.2">
      <c r="A819" s="552"/>
      <c r="B819" s="757"/>
      <c r="C819" s="757"/>
      <c r="D819" s="757"/>
      <c r="E819" s="757"/>
      <c r="F819" s="758"/>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2</v>
      </c>
    </row>
    <row r="820" spans="1:51" ht="24.75" hidden="1" customHeight="1" x14ac:dyDescent="0.2">
      <c r="A820" s="552"/>
      <c r="B820" s="757"/>
      <c r="C820" s="757"/>
      <c r="D820" s="757"/>
      <c r="E820" s="757"/>
      <c r="F820" s="758"/>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2</v>
      </c>
    </row>
    <row r="821" spans="1:51" ht="24.75" hidden="1" customHeight="1" x14ac:dyDescent="0.2">
      <c r="A821" s="552"/>
      <c r="B821" s="757"/>
      <c r="C821" s="757"/>
      <c r="D821" s="757"/>
      <c r="E821" s="757"/>
      <c r="F821" s="758"/>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2</v>
      </c>
    </row>
    <row r="822" spans="1:51" ht="24.75" hidden="1" customHeight="1" x14ac:dyDescent="0.2">
      <c r="A822" s="552"/>
      <c r="B822" s="757"/>
      <c r="C822" s="757"/>
      <c r="D822" s="757"/>
      <c r="E822" s="757"/>
      <c r="F822" s="758"/>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2</v>
      </c>
    </row>
    <row r="823" spans="1:51" ht="24.75" hidden="1" customHeight="1" x14ac:dyDescent="0.2">
      <c r="A823" s="552"/>
      <c r="B823" s="757"/>
      <c r="C823" s="757"/>
      <c r="D823" s="757"/>
      <c r="E823" s="757"/>
      <c r="F823" s="758"/>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2</v>
      </c>
    </row>
    <row r="824" spans="1:51" ht="24.75" hidden="1" customHeight="1" x14ac:dyDescent="0.2">
      <c r="A824" s="552"/>
      <c r="B824" s="757"/>
      <c r="C824" s="757"/>
      <c r="D824" s="757"/>
      <c r="E824" s="757"/>
      <c r="F824" s="758"/>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2</v>
      </c>
    </row>
    <row r="825" spans="1:51" ht="24.75" customHeight="1" x14ac:dyDescent="0.2">
      <c r="A825" s="552"/>
      <c r="B825" s="757"/>
      <c r="C825" s="757"/>
      <c r="D825" s="757"/>
      <c r="E825" s="757"/>
      <c r="F825" s="758"/>
      <c r="G825" s="406" t="s">
        <v>20</v>
      </c>
      <c r="H825" s="407"/>
      <c r="I825" s="407"/>
      <c r="J825" s="407"/>
      <c r="K825" s="407"/>
      <c r="L825" s="408"/>
      <c r="M825" s="409"/>
      <c r="N825" s="409"/>
      <c r="O825" s="409"/>
      <c r="P825" s="409"/>
      <c r="Q825" s="409"/>
      <c r="R825" s="409"/>
      <c r="S825" s="409"/>
      <c r="T825" s="409"/>
      <c r="U825" s="409"/>
      <c r="V825" s="409"/>
      <c r="W825" s="409"/>
      <c r="X825" s="410"/>
      <c r="Y825" s="411">
        <f>SUM(Y815:AB824)</f>
        <v>6</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19</v>
      </c>
      <c r="AV825" s="412"/>
      <c r="AW825" s="412"/>
      <c r="AX825" s="414"/>
      <c r="AY825">
        <f t="shared" si="116"/>
        <v>2</v>
      </c>
    </row>
    <row r="826" spans="1:51" ht="24.75" hidden="1" customHeight="1" x14ac:dyDescent="0.2">
      <c r="A826" s="552"/>
      <c r="B826" s="757"/>
      <c r="C826" s="757"/>
      <c r="D826" s="757"/>
      <c r="E826" s="757"/>
      <c r="F826" s="758"/>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2">
      <c r="A827" s="552"/>
      <c r="B827" s="757"/>
      <c r="C827" s="757"/>
      <c r="D827" s="757"/>
      <c r="E827" s="757"/>
      <c r="F827" s="758"/>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2">
      <c r="A828" s="552"/>
      <c r="B828" s="757"/>
      <c r="C828" s="757"/>
      <c r="D828" s="757"/>
      <c r="E828" s="757"/>
      <c r="F828" s="758"/>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2">
      <c r="A829" s="552"/>
      <c r="B829" s="757"/>
      <c r="C829" s="757"/>
      <c r="D829" s="757"/>
      <c r="E829" s="757"/>
      <c r="F829" s="758"/>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2">
      <c r="A830" s="552"/>
      <c r="B830" s="757"/>
      <c r="C830" s="757"/>
      <c r="D830" s="757"/>
      <c r="E830" s="757"/>
      <c r="F830" s="758"/>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2">
      <c r="A831" s="552"/>
      <c r="B831" s="757"/>
      <c r="C831" s="757"/>
      <c r="D831" s="757"/>
      <c r="E831" s="757"/>
      <c r="F831" s="758"/>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2">
      <c r="A832" s="552"/>
      <c r="B832" s="757"/>
      <c r="C832" s="757"/>
      <c r="D832" s="757"/>
      <c r="E832" s="757"/>
      <c r="F832" s="758"/>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2">
      <c r="A833" s="552"/>
      <c r="B833" s="757"/>
      <c r="C833" s="757"/>
      <c r="D833" s="757"/>
      <c r="E833" s="757"/>
      <c r="F833" s="758"/>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2">
      <c r="A834" s="552"/>
      <c r="B834" s="757"/>
      <c r="C834" s="757"/>
      <c r="D834" s="757"/>
      <c r="E834" s="757"/>
      <c r="F834" s="758"/>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2">
      <c r="A835" s="552"/>
      <c r="B835" s="757"/>
      <c r="C835" s="757"/>
      <c r="D835" s="757"/>
      <c r="E835" s="757"/>
      <c r="F835" s="758"/>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2">
      <c r="A836" s="552"/>
      <c r="B836" s="757"/>
      <c r="C836" s="757"/>
      <c r="D836" s="757"/>
      <c r="E836" s="757"/>
      <c r="F836" s="758"/>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2">
      <c r="A837" s="552"/>
      <c r="B837" s="757"/>
      <c r="C837" s="757"/>
      <c r="D837" s="757"/>
      <c r="E837" s="757"/>
      <c r="F837" s="758"/>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2">
      <c r="A838" s="552"/>
      <c r="B838" s="757"/>
      <c r="C838" s="757"/>
      <c r="D838" s="757"/>
      <c r="E838" s="757"/>
      <c r="F838" s="758"/>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5">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4" t="s">
        <v>340</v>
      </c>
      <c r="AM839" s="945"/>
      <c r="AN839" s="945"/>
      <c r="AO839" s="102" t="s">
        <v>338</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334</v>
      </c>
      <c r="AD844" s="277"/>
      <c r="AE844" s="277"/>
      <c r="AF844" s="277"/>
      <c r="AG844" s="277"/>
      <c r="AH844" s="345" t="s">
        <v>364</v>
      </c>
      <c r="AI844" s="347"/>
      <c r="AJ844" s="347"/>
      <c r="AK844" s="347"/>
      <c r="AL844" s="347" t="s">
        <v>21</v>
      </c>
      <c r="AM844" s="347"/>
      <c r="AN844" s="347"/>
      <c r="AO844" s="422"/>
      <c r="AP844" s="423" t="s">
        <v>298</v>
      </c>
      <c r="AQ844" s="423"/>
      <c r="AR844" s="423"/>
      <c r="AS844" s="423"/>
      <c r="AT844" s="423"/>
      <c r="AU844" s="423"/>
      <c r="AV844" s="423"/>
      <c r="AW844" s="423"/>
      <c r="AX844" s="423"/>
    </row>
    <row r="845" spans="1:51" ht="51" customHeight="1" x14ac:dyDescent="0.2">
      <c r="A845" s="401">
        <v>1</v>
      </c>
      <c r="B845" s="401">
        <v>1</v>
      </c>
      <c r="C845" s="420" t="s">
        <v>836</v>
      </c>
      <c r="D845" s="415"/>
      <c r="E845" s="415"/>
      <c r="F845" s="415"/>
      <c r="G845" s="415"/>
      <c r="H845" s="415"/>
      <c r="I845" s="415"/>
      <c r="J845" s="416">
        <v>9120905002657</v>
      </c>
      <c r="K845" s="417"/>
      <c r="L845" s="417"/>
      <c r="M845" s="417"/>
      <c r="N845" s="417"/>
      <c r="O845" s="417"/>
      <c r="P845" s="421" t="s">
        <v>832</v>
      </c>
      <c r="Q845" s="317"/>
      <c r="R845" s="317"/>
      <c r="S845" s="317"/>
      <c r="T845" s="317"/>
      <c r="U845" s="317"/>
      <c r="V845" s="317"/>
      <c r="W845" s="317"/>
      <c r="X845" s="317"/>
      <c r="Y845" s="318">
        <v>5.0999999999999996</v>
      </c>
      <c r="Z845" s="319"/>
      <c r="AA845" s="319"/>
      <c r="AB845" s="320"/>
      <c r="AC845" s="322" t="s">
        <v>375</v>
      </c>
      <c r="AD845" s="323"/>
      <c r="AE845" s="323"/>
      <c r="AF845" s="323"/>
      <c r="AG845" s="323"/>
      <c r="AH845" s="418" t="s">
        <v>841</v>
      </c>
      <c r="AI845" s="419"/>
      <c r="AJ845" s="419"/>
      <c r="AK845" s="419"/>
      <c r="AL845" s="326"/>
      <c r="AM845" s="327"/>
      <c r="AN845" s="327"/>
      <c r="AO845" s="328"/>
      <c r="AP845" s="321" t="s">
        <v>745</v>
      </c>
      <c r="AQ845" s="321"/>
      <c r="AR845" s="321"/>
      <c r="AS845" s="321"/>
      <c r="AT845" s="321"/>
      <c r="AU845" s="321"/>
      <c r="AV845" s="321"/>
      <c r="AW845" s="321"/>
      <c r="AX845" s="321"/>
    </row>
    <row r="846" spans="1:51" ht="42" customHeight="1" x14ac:dyDescent="0.2">
      <c r="A846" s="401">
        <v>2</v>
      </c>
      <c r="B846" s="401">
        <v>1</v>
      </c>
      <c r="C846" s="420" t="s">
        <v>837</v>
      </c>
      <c r="D846" s="415"/>
      <c r="E846" s="415"/>
      <c r="F846" s="415"/>
      <c r="G846" s="415"/>
      <c r="H846" s="415"/>
      <c r="I846" s="415"/>
      <c r="J846" s="416">
        <v>1010001000179</v>
      </c>
      <c r="K846" s="417"/>
      <c r="L846" s="417"/>
      <c r="M846" s="417"/>
      <c r="N846" s="417"/>
      <c r="O846" s="417"/>
      <c r="P846" s="421" t="s">
        <v>839</v>
      </c>
      <c r="Q846" s="317"/>
      <c r="R846" s="317"/>
      <c r="S846" s="317"/>
      <c r="T846" s="317"/>
      <c r="U846" s="317"/>
      <c r="V846" s="317"/>
      <c r="W846" s="317"/>
      <c r="X846" s="317"/>
      <c r="Y846" s="318">
        <v>1</v>
      </c>
      <c r="Z846" s="319"/>
      <c r="AA846" s="319"/>
      <c r="AB846" s="320"/>
      <c r="AC846" s="322" t="s">
        <v>375</v>
      </c>
      <c r="AD846" s="323"/>
      <c r="AE846" s="323"/>
      <c r="AF846" s="323"/>
      <c r="AG846" s="323"/>
      <c r="AH846" s="418" t="s">
        <v>841</v>
      </c>
      <c r="AI846" s="419"/>
      <c r="AJ846" s="419"/>
      <c r="AK846" s="419"/>
      <c r="AL846" s="326"/>
      <c r="AM846" s="327"/>
      <c r="AN846" s="327"/>
      <c r="AO846" s="328"/>
      <c r="AP846" s="321" t="s">
        <v>745</v>
      </c>
      <c r="AQ846" s="321"/>
      <c r="AR846" s="321"/>
      <c r="AS846" s="321"/>
      <c r="AT846" s="321"/>
      <c r="AU846" s="321"/>
      <c r="AV846" s="321"/>
      <c r="AW846" s="321"/>
      <c r="AX846" s="321"/>
      <c r="AY846">
        <f>COUNTA($C$846)</f>
        <v>1</v>
      </c>
    </row>
    <row r="847" spans="1:51" ht="48" customHeight="1" x14ac:dyDescent="0.2">
      <c r="A847" s="401">
        <v>3</v>
      </c>
      <c r="B847" s="401">
        <v>1</v>
      </c>
      <c r="C847" s="420" t="s">
        <v>838</v>
      </c>
      <c r="D847" s="415"/>
      <c r="E847" s="415"/>
      <c r="F847" s="415"/>
      <c r="G847" s="415"/>
      <c r="H847" s="415"/>
      <c r="I847" s="415"/>
      <c r="J847" s="416">
        <v>5010601000566</v>
      </c>
      <c r="K847" s="417"/>
      <c r="L847" s="417"/>
      <c r="M847" s="417"/>
      <c r="N847" s="417"/>
      <c r="O847" s="417"/>
      <c r="P847" s="421" t="s">
        <v>840</v>
      </c>
      <c r="Q847" s="317"/>
      <c r="R847" s="317"/>
      <c r="S847" s="317"/>
      <c r="T847" s="317"/>
      <c r="U847" s="317"/>
      <c r="V847" s="317"/>
      <c r="W847" s="317"/>
      <c r="X847" s="317"/>
      <c r="Y847" s="318">
        <v>0.3</v>
      </c>
      <c r="Z847" s="319"/>
      <c r="AA847" s="319"/>
      <c r="AB847" s="320"/>
      <c r="AC847" s="322" t="s">
        <v>375</v>
      </c>
      <c r="AD847" s="323"/>
      <c r="AE847" s="323"/>
      <c r="AF847" s="323"/>
      <c r="AG847" s="323"/>
      <c r="AH847" s="324" t="s">
        <v>841</v>
      </c>
      <c r="AI847" s="325"/>
      <c r="AJ847" s="325"/>
      <c r="AK847" s="325"/>
      <c r="AL847" s="326"/>
      <c r="AM847" s="327"/>
      <c r="AN847" s="327"/>
      <c r="AO847" s="328"/>
      <c r="AP847" s="321" t="s">
        <v>745</v>
      </c>
      <c r="AQ847" s="321"/>
      <c r="AR847" s="321"/>
      <c r="AS847" s="321"/>
      <c r="AT847" s="321"/>
      <c r="AU847" s="321"/>
      <c r="AV847" s="321"/>
      <c r="AW847" s="321"/>
      <c r="AX847" s="321"/>
      <c r="AY847">
        <f>COUNTA($C$847)</f>
        <v>1</v>
      </c>
    </row>
    <row r="848" spans="1:51" ht="30" hidden="1" customHeight="1" x14ac:dyDescent="0.2">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t="s">
        <v>745</v>
      </c>
      <c r="AQ848" s="321"/>
      <c r="AR848" s="321"/>
      <c r="AS848" s="321"/>
      <c r="AT848" s="321"/>
      <c r="AU848" s="321"/>
      <c r="AV848" s="321"/>
      <c r="AW848" s="321"/>
      <c r="AX848" s="321"/>
      <c r="AY848">
        <f>COUNTA($C$848)</f>
        <v>0</v>
      </c>
    </row>
    <row r="849" spans="1:51" ht="30" hidden="1" customHeight="1" x14ac:dyDescent="0.2">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t="s">
        <v>745</v>
      </c>
      <c r="AQ849" s="321"/>
      <c r="AR849" s="321"/>
      <c r="AS849" s="321"/>
      <c r="AT849" s="321"/>
      <c r="AU849" s="321"/>
      <c r="AV849" s="321"/>
      <c r="AW849" s="321"/>
      <c r="AX849" s="321"/>
      <c r="AY849">
        <f>COUNTA($C$849)</f>
        <v>0</v>
      </c>
    </row>
    <row r="850" spans="1:51" ht="30" hidden="1" customHeight="1" x14ac:dyDescent="0.2">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t="s">
        <v>745</v>
      </c>
      <c r="AQ850" s="321"/>
      <c r="AR850" s="321"/>
      <c r="AS850" s="321"/>
      <c r="AT850" s="321"/>
      <c r="AU850" s="321"/>
      <c r="AV850" s="321"/>
      <c r="AW850" s="321"/>
      <c r="AX850" s="321"/>
      <c r="AY850">
        <f>COUNTA($C$850)</f>
        <v>0</v>
      </c>
    </row>
    <row r="851" spans="1:51" ht="30" hidden="1" customHeight="1" x14ac:dyDescent="0.2">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t="s">
        <v>745</v>
      </c>
      <c r="AQ851" s="321"/>
      <c r="AR851" s="321"/>
      <c r="AS851" s="321"/>
      <c r="AT851" s="321"/>
      <c r="AU851" s="321"/>
      <c r="AV851" s="321"/>
      <c r="AW851" s="321"/>
      <c r="AX851" s="321"/>
      <c r="AY851">
        <f>COUNTA($C$851)</f>
        <v>0</v>
      </c>
    </row>
    <row r="852" spans="1:51" ht="30" hidden="1" customHeight="1" x14ac:dyDescent="0.2">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t="s">
        <v>745</v>
      </c>
      <c r="AQ852" s="321"/>
      <c r="AR852" s="321"/>
      <c r="AS852" s="321"/>
      <c r="AT852" s="321"/>
      <c r="AU852" s="321"/>
      <c r="AV852" s="321"/>
      <c r="AW852" s="321"/>
      <c r="AX852" s="321"/>
      <c r="AY852">
        <f>COUNTA($C$852)</f>
        <v>0</v>
      </c>
    </row>
    <row r="853" spans="1:51" ht="30" hidden="1" customHeight="1" x14ac:dyDescent="0.2">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t="s">
        <v>745</v>
      </c>
      <c r="AQ853" s="321"/>
      <c r="AR853" s="321"/>
      <c r="AS853" s="321"/>
      <c r="AT853" s="321"/>
      <c r="AU853" s="321"/>
      <c r="AV853" s="321"/>
      <c r="AW853" s="321"/>
      <c r="AX853" s="321"/>
      <c r="AY853">
        <f>COUNTA($C$853)</f>
        <v>0</v>
      </c>
    </row>
    <row r="854" spans="1:51" ht="30" hidden="1" customHeight="1" x14ac:dyDescent="0.2">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t="s">
        <v>745</v>
      </c>
      <c r="AQ854" s="321"/>
      <c r="AR854" s="321"/>
      <c r="AS854" s="321"/>
      <c r="AT854" s="321"/>
      <c r="AU854" s="321"/>
      <c r="AV854" s="321"/>
      <c r="AW854" s="321"/>
      <c r="AX854" s="321"/>
      <c r="AY854">
        <f>COUNTA($C$854)</f>
        <v>0</v>
      </c>
    </row>
    <row r="855" spans="1:51" ht="30" hidden="1" customHeight="1" x14ac:dyDescent="0.2">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2">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2">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2">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2">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2">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2">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2">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2">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2">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2">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2">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2">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2">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2">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2">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2">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2">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2">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2">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2">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2">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2">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334</v>
      </c>
      <c r="AD877" s="277"/>
      <c r="AE877" s="277"/>
      <c r="AF877" s="277"/>
      <c r="AG877" s="277"/>
      <c r="AH877" s="345" t="s">
        <v>364</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2">
      <c r="A878" s="401">
        <v>1</v>
      </c>
      <c r="B878" s="401">
        <v>1</v>
      </c>
      <c r="C878" s="420" t="s">
        <v>842</v>
      </c>
      <c r="D878" s="415"/>
      <c r="E878" s="415"/>
      <c r="F878" s="415"/>
      <c r="G878" s="415"/>
      <c r="H878" s="415"/>
      <c r="I878" s="415"/>
      <c r="J878" s="416" t="s">
        <v>841</v>
      </c>
      <c r="K878" s="417"/>
      <c r="L878" s="417"/>
      <c r="M878" s="417"/>
      <c r="N878" s="417"/>
      <c r="O878" s="417"/>
      <c r="P878" s="421" t="s">
        <v>846</v>
      </c>
      <c r="Q878" s="317"/>
      <c r="R878" s="317"/>
      <c r="S878" s="317"/>
      <c r="T878" s="317"/>
      <c r="U878" s="317"/>
      <c r="V878" s="317"/>
      <c r="W878" s="317"/>
      <c r="X878" s="317"/>
      <c r="Y878" s="318">
        <v>0</v>
      </c>
      <c r="Z878" s="319"/>
      <c r="AA878" s="319"/>
      <c r="AB878" s="320"/>
      <c r="AC878" s="322" t="s">
        <v>80</v>
      </c>
      <c r="AD878" s="323"/>
      <c r="AE878" s="323"/>
      <c r="AF878" s="323"/>
      <c r="AG878" s="323"/>
      <c r="AH878" s="418" t="s">
        <v>841</v>
      </c>
      <c r="AI878" s="419"/>
      <c r="AJ878" s="419"/>
      <c r="AK878" s="419"/>
      <c r="AL878" s="326" t="s">
        <v>841</v>
      </c>
      <c r="AM878" s="327"/>
      <c r="AN878" s="327"/>
      <c r="AO878" s="328"/>
      <c r="AP878" s="321" t="s">
        <v>745</v>
      </c>
      <c r="AQ878" s="321"/>
      <c r="AR878" s="321"/>
      <c r="AS878" s="321"/>
      <c r="AT878" s="321"/>
      <c r="AU878" s="321"/>
      <c r="AV878" s="321"/>
      <c r="AW878" s="321"/>
      <c r="AX878" s="321"/>
      <c r="AY878">
        <f t="shared" si="118"/>
        <v>1</v>
      </c>
    </row>
    <row r="879" spans="1:51" ht="30" customHeight="1" x14ac:dyDescent="0.2">
      <c r="A879" s="401">
        <v>2</v>
      </c>
      <c r="B879" s="401">
        <v>1</v>
      </c>
      <c r="C879" s="420" t="s">
        <v>843</v>
      </c>
      <c r="D879" s="415"/>
      <c r="E879" s="415"/>
      <c r="F879" s="415"/>
      <c r="G879" s="415"/>
      <c r="H879" s="415"/>
      <c r="I879" s="415"/>
      <c r="J879" s="416" t="s">
        <v>841</v>
      </c>
      <c r="K879" s="417"/>
      <c r="L879" s="417"/>
      <c r="M879" s="417"/>
      <c r="N879" s="417"/>
      <c r="O879" s="417"/>
      <c r="P879" s="421" t="s">
        <v>845</v>
      </c>
      <c r="Q879" s="317"/>
      <c r="R879" s="317"/>
      <c r="S879" s="317"/>
      <c r="T879" s="317"/>
      <c r="U879" s="317"/>
      <c r="V879" s="317"/>
      <c r="W879" s="317"/>
      <c r="X879" s="317"/>
      <c r="Y879" s="318">
        <v>0</v>
      </c>
      <c r="Z879" s="319"/>
      <c r="AA879" s="319"/>
      <c r="AB879" s="320"/>
      <c r="AC879" s="322" t="s">
        <v>80</v>
      </c>
      <c r="AD879" s="323"/>
      <c r="AE879" s="323"/>
      <c r="AF879" s="323"/>
      <c r="AG879" s="323"/>
      <c r="AH879" s="418" t="s">
        <v>841</v>
      </c>
      <c r="AI879" s="419"/>
      <c r="AJ879" s="419"/>
      <c r="AK879" s="419"/>
      <c r="AL879" s="326" t="s">
        <v>841</v>
      </c>
      <c r="AM879" s="327"/>
      <c r="AN879" s="327"/>
      <c r="AO879" s="328"/>
      <c r="AP879" s="321" t="s">
        <v>745</v>
      </c>
      <c r="AQ879" s="321"/>
      <c r="AR879" s="321"/>
      <c r="AS879" s="321"/>
      <c r="AT879" s="321"/>
      <c r="AU879" s="321"/>
      <c r="AV879" s="321"/>
      <c r="AW879" s="321"/>
      <c r="AX879" s="321"/>
      <c r="AY879">
        <f>COUNTA($C$879)</f>
        <v>1</v>
      </c>
    </row>
    <row r="880" spans="1:51" ht="30" customHeight="1" x14ac:dyDescent="0.2">
      <c r="A880" s="401">
        <v>3</v>
      </c>
      <c r="B880" s="401">
        <v>1</v>
      </c>
      <c r="C880" s="420" t="s">
        <v>844</v>
      </c>
      <c r="D880" s="415"/>
      <c r="E880" s="415"/>
      <c r="F880" s="415"/>
      <c r="G880" s="415"/>
      <c r="H880" s="415"/>
      <c r="I880" s="415"/>
      <c r="J880" s="416" t="s">
        <v>841</v>
      </c>
      <c r="K880" s="417"/>
      <c r="L880" s="417"/>
      <c r="M880" s="417"/>
      <c r="N880" s="417"/>
      <c r="O880" s="417"/>
      <c r="P880" s="421" t="s">
        <v>845</v>
      </c>
      <c r="Q880" s="317"/>
      <c r="R880" s="317"/>
      <c r="S880" s="317"/>
      <c r="T880" s="317"/>
      <c r="U880" s="317"/>
      <c r="V880" s="317"/>
      <c r="W880" s="317"/>
      <c r="X880" s="317"/>
      <c r="Y880" s="318">
        <v>0</v>
      </c>
      <c r="Z880" s="319"/>
      <c r="AA880" s="319"/>
      <c r="AB880" s="320"/>
      <c r="AC880" s="322" t="s">
        <v>80</v>
      </c>
      <c r="AD880" s="323"/>
      <c r="AE880" s="323"/>
      <c r="AF880" s="323"/>
      <c r="AG880" s="323"/>
      <c r="AH880" s="418" t="s">
        <v>841</v>
      </c>
      <c r="AI880" s="419"/>
      <c r="AJ880" s="419"/>
      <c r="AK880" s="419"/>
      <c r="AL880" s="326" t="s">
        <v>841</v>
      </c>
      <c r="AM880" s="327"/>
      <c r="AN880" s="327"/>
      <c r="AO880" s="328"/>
      <c r="AP880" s="321" t="s">
        <v>745</v>
      </c>
      <c r="AQ880" s="321"/>
      <c r="AR880" s="321"/>
      <c r="AS880" s="321"/>
      <c r="AT880" s="321"/>
      <c r="AU880" s="321"/>
      <c r="AV880" s="321"/>
      <c r="AW880" s="321"/>
      <c r="AX880" s="321"/>
      <c r="AY880">
        <f>COUNTA($C$880)</f>
        <v>1</v>
      </c>
    </row>
    <row r="881" spans="1:51" ht="30" hidden="1" customHeight="1" x14ac:dyDescent="0.2">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418"/>
      <c r="AI881" s="419"/>
      <c r="AJ881" s="419"/>
      <c r="AK881" s="419"/>
      <c r="AL881" s="326"/>
      <c r="AM881" s="327"/>
      <c r="AN881" s="327"/>
      <c r="AO881" s="328"/>
      <c r="AP881" s="321"/>
      <c r="AQ881" s="321"/>
      <c r="AR881" s="321"/>
      <c r="AS881" s="321"/>
      <c r="AT881" s="321"/>
      <c r="AU881" s="321"/>
      <c r="AV881" s="321"/>
      <c r="AW881" s="321"/>
      <c r="AX881" s="321"/>
      <c r="AY881">
        <f>COUNTA($C$881)</f>
        <v>0</v>
      </c>
    </row>
    <row r="882" spans="1:51" ht="30" hidden="1" customHeight="1" x14ac:dyDescent="0.2">
      <c r="A882" s="401">
        <v>5</v>
      </c>
      <c r="B882" s="401">
        <v>1</v>
      </c>
      <c r="C882" s="420"/>
      <c r="D882" s="415"/>
      <c r="E882" s="415"/>
      <c r="F882" s="415"/>
      <c r="G882" s="415"/>
      <c r="H882" s="415"/>
      <c r="I882" s="415"/>
      <c r="J882" s="416"/>
      <c r="K882" s="417"/>
      <c r="L882" s="417"/>
      <c r="M882" s="417"/>
      <c r="N882" s="417"/>
      <c r="O882" s="417"/>
      <c r="P882" s="421"/>
      <c r="Q882" s="317"/>
      <c r="R882" s="317"/>
      <c r="S882" s="317"/>
      <c r="T882" s="317"/>
      <c r="U882" s="317"/>
      <c r="V882" s="317"/>
      <c r="W882" s="317"/>
      <c r="X882" s="317"/>
      <c r="Y882" s="318"/>
      <c r="Z882" s="319"/>
      <c r="AA882" s="319"/>
      <c r="AB882" s="320"/>
      <c r="AC882" s="322"/>
      <c r="AD882" s="323"/>
      <c r="AE882" s="323"/>
      <c r="AF882" s="323"/>
      <c r="AG882" s="323"/>
      <c r="AH882" s="418"/>
      <c r="AI882" s="419"/>
      <c r="AJ882" s="419"/>
      <c r="AK882" s="419"/>
      <c r="AL882" s="326"/>
      <c r="AM882" s="327"/>
      <c r="AN882" s="327"/>
      <c r="AO882" s="328"/>
      <c r="AP882" s="321"/>
      <c r="AQ882" s="321"/>
      <c r="AR882" s="321"/>
      <c r="AS882" s="321"/>
      <c r="AT882" s="321"/>
      <c r="AU882" s="321"/>
      <c r="AV882" s="321"/>
      <c r="AW882" s="321"/>
      <c r="AX882" s="321"/>
      <c r="AY882">
        <f>COUNTA($C$882)</f>
        <v>0</v>
      </c>
    </row>
    <row r="883" spans="1:51" ht="30" hidden="1" customHeight="1" x14ac:dyDescent="0.2">
      <c r="A883" s="401">
        <v>6</v>
      </c>
      <c r="B883" s="401">
        <v>1</v>
      </c>
      <c r="C883" s="420"/>
      <c r="D883" s="415"/>
      <c r="E883" s="415"/>
      <c r="F883" s="415"/>
      <c r="G883" s="415"/>
      <c r="H883" s="415"/>
      <c r="I883" s="415"/>
      <c r="J883" s="416"/>
      <c r="K883" s="417"/>
      <c r="L883" s="417"/>
      <c r="M883" s="417"/>
      <c r="N883" s="417"/>
      <c r="O883" s="417"/>
      <c r="P883" s="421"/>
      <c r="Q883" s="317"/>
      <c r="R883" s="317"/>
      <c r="S883" s="317"/>
      <c r="T883" s="317"/>
      <c r="U883" s="317"/>
      <c r="V883" s="317"/>
      <c r="W883" s="317"/>
      <c r="X883" s="317"/>
      <c r="Y883" s="318"/>
      <c r="Z883" s="319"/>
      <c r="AA883" s="319"/>
      <c r="AB883" s="320"/>
      <c r="AC883" s="322"/>
      <c r="AD883" s="323"/>
      <c r="AE883" s="323"/>
      <c r="AF883" s="323"/>
      <c r="AG883" s="323"/>
      <c r="AH883" s="418"/>
      <c r="AI883" s="419"/>
      <c r="AJ883" s="419"/>
      <c r="AK883" s="419"/>
      <c r="AL883" s="326"/>
      <c r="AM883" s="327"/>
      <c r="AN883" s="327"/>
      <c r="AO883" s="328"/>
      <c r="AP883" s="321"/>
      <c r="AQ883" s="321"/>
      <c r="AR883" s="321"/>
      <c r="AS883" s="321"/>
      <c r="AT883" s="321"/>
      <c r="AU883" s="321"/>
      <c r="AV883" s="321"/>
      <c r="AW883" s="321"/>
      <c r="AX883" s="321"/>
      <c r="AY883">
        <f>COUNTA($C$883)</f>
        <v>0</v>
      </c>
    </row>
    <row r="884" spans="1:51" ht="30" hidden="1" customHeight="1" x14ac:dyDescent="0.2">
      <c r="A884" s="401">
        <v>7</v>
      </c>
      <c r="B884" s="401">
        <v>1</v>
      </c>
      <c r="C884" s="420"/>
      <c r="D884" s="415"/>
      <c r="E884" s="415"/>
      <c r="F884" s="415"/>
      <c r="G884" s="415"/>
      <c r="H884" s="415"/>
      <c r="I884" s="415"/>
      <c r="J884" s="416"/>
      <c r="K884" s="417"/>
      <c r="L884" s="417"/>
      <c r="M884" s="417"/>
      <c r="N884" s="417"/>
      <c r="O884" s="417"/>
      <c r="P884" s="421"/>
      <c r="Q884" s="317"/>
      <c r="R884" s="317"/>
      <c r="S884" s="317"/>
      <c r="T884" s="317"/>
      <c r="U884" s="317"/>
      <c r="V884" s="317"/>
      <c r="W884" s="317"/>
      <c r="X884" s="317"/>
      <c r="Y884" s="318"/>
      <c r="Z884" s="319"/>
      <c r="AA884" s="319"/>
      <c r="AB884" s="320"/>
      <c r="AC884" s="322"/>
      <c r="AD884" s="323"/>
      <c r="AE884" s="323"/>
      <c r="AF884" s="323"/>
      <c r="AG884" s="323"/>
      <c r="AH884" s="418"/>
      <c r="AI884" s="419"/>
      <c r="AJ884" s="419"/>
      <c r="AK884" s="419"/>
      <c r="AL884" s="326"/>
      <c r="AM884" s="327"/>
      <c r="AN884" s="327"/>
      <c r="AO884" s="328"/>
      <c r="AP884" s="321"/>
      <c r="AQ884" s="321"/>
      <c r="AR884" s="321"/>
      <c r="AS884" s="321"/>
      <c r="AT884" s="321"/>
      <c r="AU884" s="321"/>
      <c r="AV884" s="321"/>
      <c r="AW884" s="321"/>
      <c r="AX884" s="321"/>
      <c r="AY884">
        <f>COUNTA($C$884)</f>
        <v>0</v>
      </c>
    </row>
    <row r="885" spans="1:51" ht="30" hidden="1" customHeight="1" x14ac:dyDescent="0.2">
      <c r="A885" s="401">
        <v>8</v>
      </c>
      <c r="B885" s="401">
        <v>1</v>
      </c>
      <c r="C885" s="415"/>
      <c r="D885" s="415"/>
      <c r="E885" s="415"/>
      <c r="F885" s="415"/>
      <c r="G885" s="415"/>
      <c r="H885" s="415"/>
      <c r="I885" s="415"/>
      <c r="J885" s="416"/>
      <c r="K885" s="417"/>
      <c r="L885" s="417"/>
      <c r="M885" s="417"/>
      <c r="N885" s="417"/>
      <c r="O885" s="417"/>
      <c r="P885" s="421"/>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2">
      <c r="A886" s="401">
        <v>9</v>
      </c>
      <c r="B886" s="401">
        <v>1</v>
      </c>
      <c r="C886" s="415"/>
      <c r="D886" s="415"/>
      <c r="E886" s="415"/>
      <c r="F886" s="415"/>
      <c r="G886" s="415"/>
      <c r="H886" s="415"/>
      <c r="I886" s="415"/>
      <c r="J886" s="416"/>
      <c r="K886" s="417"/>
      <c r="L886" s="417"/>
      <c r="M886" s="417"/>
      <c r="N886" s="417"/>
      <c r="O886" s="417"/>
      <c r="P886" s="421"/>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2">
      <c r="A887" s="401">
        <v>10</v>
      </c>
      <c r="B887" s="401">
        <v>1</v>
      </c>
      <c r="C887" s="415"/>
      <c r="D887" s="415"/>
      <c r="E887" s="415"/>
      <c r="F887" s="415"/>
      <c r="G887" s="415"/>
      <c r="H887" s="415"/>
      <c r="I887" s="415"/>
      <c r="J887" s="416"/>
      <c r="K887" s="417"/>
      <c r="L887" s="417"/>
      <c r="M887" s="417"/>
      <c r="N887" s="417"/>
      <c r="O887" s="417"/>
      <c r="P887" s="421"/>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2">
      <c r="A888" s="401">
        <v>11</v>
      </c>
      <c r="B888" s="401">
        <v>1</v>
      </c>
      <c r="C888" s="415"/>
      <c r="D888" s="415"/>
      <c r="E888" s="415"/>
      <c r="F888" s="415"/>
      <c r="G888" s="415"/>
      <c r="H888" s="415"/>
      <c r="I888" s="415"/>
      <c r="J888" s="416"/>
      <c r="K888" s="417"/>
      <c r="L888" s="417"/>
      <c r="M888" s="417"/>
      <c r="N888" s="417"/>
      <c r="O888" s="417"/>
      <c r="P888" s="421"/>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2">
      <c r="A889" s="401">
        <v>12</v>
      </c>
      <c r="B889" s="401">
        <v>1</v>
      </c>
      <c r="C889" s="415"/>
      <c r="D889" s="415"/>
      <c r="E889" s="415"/>
      <c r="F889" s="415"/>
      <c r="G889" s="415"/>
      <c r="H889" s="415"/>
      <c r="I889" s="415"/>
      <c r="J889" s="416"/>
      <c r="K889" s="417"/>
      <c r="L889" s="417"/>
      <c r="M889" s="417"/>
      <c r="N889" s="417"/>
      <c r="O889" s="417"/>
      <c r="P889" s="421"/>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2">
      <c r="A890" s="401">
        <v>13</v>
      </c>
      <c r="B890" s="401">
        <v>1</v>
      </c>
      <c r="C890" s="415"/>
      <c r="D890" s="415"/>
      <c r="E890" s="415"/>
      <c r="F890" s="415"/>
      <c r="G890" s="415"/>
      <c r="H890" s="415"/>
      <c r="I890" s="415"/>
      <c r="J890" s="416"/>
      <c r="K890" s="417"/>
      <c r="L890" s="417"/>
      <c r="M890" s="417"/>
      <c r="N890" s="417"/>
      <c r="O890" s="417"/>
      <c r="P890" s="421"/>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2">
      <c r="A891" s="401">
        <v>14</v>
      </c>
      <c r="B891" s="401">
        <v>1</v>
      </c>
      <c r="C891" s="415"/>
      <c r="D891" s="415"/>
      <c r="E891" s="415"/>
      <c r="F891" s="415"/>
      <c r="G891" s="415"/>
      <c r="H891" s="415"/>
      <c r="I891" s="415"/>
      <c r="J891" s="416"/>
      <c r="K891" s="417"/>
      <c r="L891" s="417"/>
      <c r="M891" s="417"/>
      <c r="N891" s="417"/>
      <c r="O891" s="417"/>
      <c r="P891" s="421"/>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2">
      <c r="A892" s="401">
        <v>15</v>
      </c>
      <c r="B892" s="401">
        <v>1</v>
      </c>
      <c r="C892" s="415"/>
      <c r="D892" s="415"/>
      <c r="E892" s="415"/>
      <c r="F892" s="415"/>
      <c r="G892" s="415"/>
      <c r="H892" s="415"/>
      <c r="I892" s="415"/>
      <c r="J892" s="416"/>
      <c r="K892" s="417"/>
      <c r="L892" s="417"/>
      <c r="M892" s="417"/>
      <c r="N892" s="417"/>
      <c r="O892" s="417"/>
      <c r="P892" s="421"/>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2">
      <c r="A893" s="401">
        <v>16</v>
      </c>
      <c r="B893" s="401">
        <v>1</v>
      </c>
      <c r="C893" s="415"/>
      <c r="D893" s="415"/>
      <c r="E893" s="415"/>
      <c r="F893" s="415"/>
      <c r="G893" s="415"/>
      <c r="H893" s="415"/>
      <c r="I893" s="415"/>
      <c r="J893" s="416"/>
      <c r="K893" s="417"/>
      <c r="L893" s="417"/>
      <c r="M893" s="417"/>
      <c r="N893" s="417"/>
      <c r="O893" s="417"/>
      <c r="P893" s="421"/>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2">
      <c r="A894" s="401">
        <v>17</v>
      </c>
      <c r="B894" s="401">
        <v>1</v>
      </c>
      <c r="C894" s="415"/>
      <c r="D894" s="415"/>
      <c r="E894" s="415"/>
      <c r="F894" s="415"/>
      <c r="G894" s="415"/>
      <c r="H894" s="415"/>
      <c r="I894" s="415"/>
      <c r="J894" s="416"/>
      <c r="K894" s="417"/>
      <c r="L894" s="417"/>
      <c r="M894" s="417"/>
      <c r="N894" s="417"/>
      <c r="O894" s="417"/>
      <c r="P894" s="421"/>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2">
      <c r="A895" s="401">
        <v>18</v>
      </c>
      <c r="B895" s="401">
        <v>1</v>
      </c>
      <c r="C895" s="415"/>
      <c r="D895" s="415"/>
      <c r="E895" s="415"/>
      <c r="F895" s="415"/>
      <c r="G895" s="415"/>
      <c r="H895" s="415"/>
      <c r="I895" s="415"/>
      <c r="J895" s="416"/>
      <c r="K895" s="417"/>
      <c r="L895" s="417"/>
      <c r="M895" s="417"/>
      <c r="N895" s="417"/>
      <c r="O895" s="417"/>
      <c r="P895" s="421"/>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2">
      <c r="A896" s="401">
        <v>19</v>
      </c>
      <c r="B896" s="401">
        <v>1</v>
      </c>
      <c r="C896" s="415"/>
      <c r="D896" s="415"/>
      <c r="E896" s="415"/>
      <c r="F896" s="415"/>
      <c r="G896" s="415"/>
      <c r="H896" s="415"/>
      <c r="I896" s="415"/>
      <c r="J896" s="416"/>
      <c r="K896" s="417"/>
      <c r="L896" s="417"/>
      <c r="M896" s="417"/>
      <c r="N896" s="417"/>
      <c r="O896" s="417"/>
      <c r="P896" s="421"/>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2">
      <c r="A897" s="401">
        <v>20</v>
      </c>
      <c r="B897" s="401">
        <v>1</v>
      </c>
      <c r="C897" s="415"/>
      <c r="D897" s="415"/>
      <c r="E897" s="415"/>
      <c r="F897" s="415"/>
      <c r="G897" s="415"/>
      <c r="H897" s="415"/>
      <c r="I897" s="415"/>
      <c r="J897" s="416"/>
      <c r="K897" s="417"/>
      <c r="L897" s="417"/>
      <c r="M897" s="417"/>
      <c r="N897" s="417"/>
      <c r="O897" s="417"/>
      <c r="P897" s="421"/>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2">
      <c r="A898" s="401">
        <v>21</v>
      </c>
      <c r="B898" s="401">
        <v>1</v>
      </c>
      <c r="C898" s="415"/>
      <c r="D898" s="415"/>
      <c r="E898" s="415"/>
      <c r="F898" s="415"/>
      <c r="G898" s="415"/>
      <c r="H898" s="415"/>
      <c r="I898" s="415"/>
      <c r="J898" s="416"/>
      <c r="K898" s="417"/>
      <c r="L898" s="417"/>
      <c r="M898" s="417"/>
      <c r="N898" s="417"/>
      <c r="O898" s="417"/>
      <c r="P898" s="421"/>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2">
      <c r="A899" s="401">
        <v>22</v>
      </c>
      <c r="B899" s="401">
        <v>1</v>
      </c>
      <c r="C899" s="415"/>
      <c r="D899" s="415"/>
      <c r="E899" s="415"/>
      <c r="F899" s="415"/>
      <c r="G899" s="415"/>
      <c r="H899" s="415"/>
      <c r="I899" s="415"/>
      <c r="J899" s="416"/>
      <c r="K899" s="417"/>
      <c r="L899" s="417"/>
      <c r="M899" s="417"/>
      <c r="N899" s="417"/>
      <c r="O899" s="417"/>
      <c r="P899" s="421"/>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2">
      <c r="A900" s="401">
        <v>23</v>
      </c>
      <c r="B900" s="401">
        <v>1</v>
      </c>
      <c r="C900" s="415"/>
      <c r="D900" s="415"/>
      <c r="E900" s="415"/>
      <c r="F900" s="415"/>
      <c r="G900" s="415"/>
      <c r="H900" s="415"/>
      <c r="I900" s="415"/>
      <c r="J900" s="416"/>
      <c r="K900" s="417"/>
      <c r="L900" s="417"/>
      <c r="M900" s="417"/>
      <c r="N900" s="417"/>
      <c r="O900" s="417"/>
      <c r="P900" s="421"/>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2">
      <c r="A901" s="401">
        <v>24</v>
      </c>
      <c r="B901" s="401">
        <v>1</v>
      </c>
      <c r="C901" s="415"/>
      <c r="D901" s="415"/>
      <c r="E901" s="415"/>
      <c r="F901" s="415"/>
      <c r="G901" s="415"/>
      <c r="H901" s="415"/>
      <c r="I901" s="415"/>
      <c r="J901" s="416"/>
      <c r="K901" s="417"/>
      <c r="L901" s="417"/>
      <c r="M901" s="417"/>
      <c r="N901" s="417"/>
      <c r="O901" s="417"/>
      <c r="P901" s="421"/>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2">
      <c r="A902" s="401">
        <v>25</v>
      </c>
      <c r="B902" s="401">
        <v>1</v>
      </c>
      <c r="C902" s="415"/>
      <c r="D902" s="415"/>
      <c r="E902" s="415"/>
      <c r="F902" s="415"/>
      <c r="G902" s="415"/>
      <c r="H902" s="415"/>
      <c r="I902" s="415"/>
      <c r="J902" s="416"/>
      <c r="K902" s="417"/>
      <c r="L902" s="417"/>
      <c r="M902" s="417"/>
      <c r="N902" s="417"/>
      <c r="O902" s="417"/>
      <c r="P902" s="421"/>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2">
      <c r="A903" s="401">
        <v>26</v>
      </c>
      <c r="B903" s="401">
        <v>1</v>
      </c>
      <c r="C903" s="415"/>
      <c r="D903" s="415"/>
      <c r="E903" s="415"/>
      <c r="F903" s="415"/>
      <c r="G903" s="415"/>
      <c r="H903" s="415"/>
      <c r="I903" s="415"/>
      <c r="J903" s="416"/>
      <c r="K903" s="417"/>
      <c r="L903" s="417"/>
      <c r="M903" s="417"/>
      <c r="N903" s="417"/>
      <c r="O903" s="417"/>
      <c r="P903" s="421"/>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2">
      <c r="A904" s="401">
        <v>27</v>
      </c>
      <c r="B904" s="401">
        <v>1</v>
      </c>
      <c r="C904" s="415"/>
      <c r="D904" s="415"/>
      <c r="E904" s="415"/>
      <c r="F904" s="415"/>
      <c r="G904" s="415"/>
      <c r="H904" s="415"/>
      <c r="I904" s="415"/>
      <c r="J904" s="416"/>
      <c r="K904" s="417"/>
      <c r="L904" s="417"/>
      <c r="M904" s="417"/>
      <c r="N904" s="417"/>
      <c r="O904" s="417"/>
      <c r="P904" s="421"/>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2">
      <c r="A905" s="401">
        <v>28</v>
      </c>
      <c r="B905" s="401">
        <v>1</v>
      </c>
      <c r="C905" s="415"/>
      <c r="D905" s="415"/>
      <c r="E905" s="415"/>
      <c r="F905" s="415"/>
      <c r="G905" s="415"/>
      <c r="H905" s="415"/>
      <c r="I905" s="415"/>
      <c r="J905" s="416"/>
      <c r="K905" s="417"/>
      <c r="L905" s="417"/>
      <c r="M905" s="417"/>
      <c r="N905" s="417"/>
      <c r="O905" s="417"/>
      <c r="P905" s="421"/>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2">
      <c r="A906" s="401">
        <v>29</v>
      </c>
      <c r="B906" s="401">
        <v>1</v>
      </c>
      <c r="C906" s="415"/>
      <c r="D906" s="415"/>
      <c r="E906" s="415"/>
      <c r="F906" s="415"/>
      <c r="G906" s="415"/>
      <c r="H906" s="415"/>
      <c r="I906" s="415"/>
      <c r="J906" s="416"/>
      <c r="K906" s="417"/>
      <c r="L906" s="417"/>
      <c r="M906" s="417"/>
      <c r="N906" s="417"/>
      <c r="O906" s="417"/>
      <c r="P906" s="421"/>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2">
      <c r="A907" s="401">
        <v>30</v>
      </c>
      <c r="B907" s="401">
        <v>1</v>
      </c>
      <c r="C907" s="415"/>
      <c r="D907" s="415"/>
      <c r="E907" s="415"/>
      <c r="F907" s="415"/>
      <c r="G907" s="415"/>
      <c r="H907" s="415"/>
      <c r="I907" s="415"/>
      <c r="J907" s="416"/>
      <c r="K907" s="417"/>
      <c r="L907" s="417"/>
      <c r="M907" s="417"/>
      <c r="N907" s="417"/>
      <c r="O907" s="417"/>
      <c r="P907" s="421"/>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2">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2">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2">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334</v>
      </c>
      <c r="AD910" s="277"/>
      <c r="AE910" s="277"/>
      <c r="AF910" s="277"/>
      <c r="AG910" s="277"/>
      <c r="AH910" s="345" t="s">
        <v>364</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0" customHeight="1" x14ac:dyDescent="0.2">
      <c r="A911" s="401">
        <v>1</v>
      </c>
      <c r="B911" s="401">
        <v>1</v>
      </c>
      <c r="C911" s="420" t="s">
        <v>847</v>
      </c>
      <c r="D911" s="415"/>
      <c r="E911" s="415"/>
      <c r="F911" s="415"/>
      <c r="G911" s="415"/>
      <c r="H911" s="415"/>
      <c r="I911" s="415"/>
      <c r="J911" s="416">
        <v>3010002049767</v>
      </c>
      <c r="K911" s="417"/>
      <c r="L911" s="417"/>
      <c r="M911" s="417"/>
      <c r="N911" s="417"/>
      <c r="O911" s="417"/>
      <c r="P911" s="421" t="s">
        <v>855</v>
      </c>
      <c r="Q911" s="317"/>
      <c r="R911" s="317"/>
      <c r="S911" s="317"/>
      <c r="T911" s="317"/>
      <c r="U911" s="317"/>
      <c r="V911" s="317"/>
      <c r="W911" s="317"/>
      <c r="X911" s="317"/>
      <c r="Y911" s="318">
        <v>2</v>
      </c>
      <c r="Z911" s="319"/>
      <c r="AA911" s="319"/>
      <c r="AB911" s="320"/>
      <c r="AC911" s="322" t="s">
        <v>375</v>
      </c>
      <c r="AD911" s="323"/>
      <c r="AE911" s="323"/>
      <c r="AF911" s="323"/>
      <c r="AG911" s="323"/>
      <c r="AH911" s="418" t="s">
        <v>841</v>
      </c>
      <c r="AI911" s="419"/>
      <c r="AJ911" s="419"/>
      <c r="AK911" s="419"/>
      <c r="AL911" s="326">
        <v>100</v>
      </c>
      <c r="AM911" s="327"/>
      <c r="AN911" s="327"/>
      <c r="AO911" s="328"/>
      <c r="AP911" s="321" t="s">
        <v>745</v>
      </c>
      <c r="AQ911" s="321"/>
      <c r="AR911" s="321"/>
      <c r="AS911" s="321"/>
      <c r="AT911" s="321"/>
      <c r="AU911" s="321"/>
      <c r="AV911" s="321"/>
      <c r="AW911" s="321"/>
      <c r="AX911" s="321"/>
      <c r="AY911">
        <f t="shared" si="119"/>
        <v>1</v>
      </c>
    </row>
    <row r="912" spans="1:51" ht="33" customHeight="1" x14ac:dyDescent="0.2">
      <c r="A912" s="401">
        <v>2</v>
      </c>
      <c r="B912" s="401">
        <v>1</v>
      </c>
      <c r="C912" s="420" t="s">
        <v>848</v>
      </c>
      <c r="D912" s="415"/>
      <c r="E912" s="415"/>
      <c r="F912" s="415"/>
      <c r="G912" s="415"/>
      <c r="H912" s="415"/>
      <c r="I912" s="415"/>
      <c r="J912" s="416">
        <v>9011101026503</v>
      </c>
      <c r="K912" s="417"/>
      <c r="L912" s="417"/>
      <c r="M912" s="417"/>
      <c r="N912" s="417"/>
      <c r="O912" s="417"/>
      <c r="P912" s="421" t="s">
        <v>856</v>
      </c>
      <c r="Q912" s="317"/>
      <c r="R912" s="317"/>
      <c r="S912" s="317"/>
      <c r="T912" s="317"/>
      <c r="U912" s="317"/>
      <c r="V912" s="317"/>
      <c r="W912" s="317"/>
      <c r="X912" s="317"/>
      <c r="Y912" s="318">
        <v>0.2</v>
      </c>
      <c r="Z912" s="319"/>
      <c r="AA912" s="319"/>
      <c r="AB912" s="320"/>
      <c r="AC912" s="322" t="s">
        <v>375</v>
      </c>
      <c r="AD912" s="323"/>
      <c r="AE912" s="323"/>
      <c r="AF912" s="323"/>
      <c r="AG912" s="323"/>
      <c r="AH912" s="418" t="s">
        <v>841</v>
      </c>
      <c r="AI912" s="419"/>
      <c r="AJ912" s="419"/>
      <c r="AK912" s="419"/>
      <c r="AL912" s="326">
        <v>100</v>
      </c>
      <c r="AM912" s="327"/>
      <c r="AN912" s="327"/>
      <c r="AO912" s="328"/>
      <c r="AP912" s="321" t="s">
        <v>745</v>
      </c>
      <c r="AQ912" s="321"/>
      <c r="AR912" s="321"/>
      <c r="AS912" s="321"/>
      <c r="AT912" s="321"/>
      <c r="AU912" s="321"/>
      <c r="AV912" s="321"/>
      <c r="AW912" s="321"/>
      <c r="AX912" s="321"/>
      <c r="AY912">
        <f>COUNTA($C$912)</f>
        <v>1</v>
      </c>
    </row>
    <row r="913" spans="1:51" ht="30" customHeight="1" x14ac:dyDescent="0.2">
      <c r="A913" s="401">
        <v>3</v>
      </c>
      <c r="B913" s="401">
        <v>1</v>
      </c>
      <c r="C913" s="420" t="s">
        <v>849</v>
      </c>
      <c r="D913" s="415"/>
      <c r="E913" s="415"/>
      <c r="F913" s="415"/>
      <c r="G913" s="415"/>
      <c r="H913" s="415"/>
      <c r="I913" s="415"/>
      <c r="J913" s="416">
        <v>8011101028104</v>
      </c>
      <c r="K913" s="417"/>
      <c r="L913" s="417"/>
      <c r="M913" s="417"/>
      <c r="N913" s="417"/>
      <c r="O913" s="417"/>
      <c r="P913" s="421" t="s">
        <v>858</v>
      </c>
      <c r="Q913" s="317"/>
      <c r="R913" s="317"/>
      <c r="S913" s="317"/>
      <c r="T913" s="317"/>
      <c r="U913" s="317"/>
      <c r="V913" s="317"/>
      <c r="W913" s="317"/>
      <c r="X913" s="317"/>
      <c r="Y913" s="318">
        <v>0.2</v>
      </c>
      <c r="Z913" s="319"/>
      <c r="AA913" s="319"/>
      <c r="AB913" s="320"/>
      <c r="AC913" s="322" t="s">
        <v>80</v>
      </c>
      <c r="AD913" s="323"/>
      <c r="AE913" s="323"/>
      <c r="AF913" s="323"/>
      <c r="AG913" s="323"/>
      <c r="AH913" s="418" t="s">
        <v>841</v>
      </c>
      <c r="AI913" s="419"/>
      <c r="AJ913" s="419"/>
      <c r="AK913" s="419"/>
      <c r="AL913" s="326" t="s">
        <v>841</v>
      </c>
      <c r="AM913" s="327"/>
      <c r="AN913" s="327"/>
      <c r="AO913" s="328"/>
      <c r="AP913" s="321" t="s">
        <v>745</v>
      </c>
      <c r="AQ913" s="321"/>
      <c r="AR913" s="321"/>
      <c r="AS913" s="321"/>
      <c r="AT913" s="321"/>
      <c r="AU913" s="321"/>
      <c r="AV913" s="321"/>
      <c r="AW913" s="321"/>
      <c r="AX913" s="321"/>
      <c r="AY913">
        <f>COUNTA($C$913)</f>
        <v>1</v>
      </c>
    </row>
    <row r="914" spans="1:51" ht="30" customHeight="1" x14ac:dyDescent="0.2">
      <c r="A914" s="401">
        <v>4</v>
      </c>
      <c r="B914" s="401">
        <v>1</v>
      </c>
      <c r="C914" s="420" t="s">
        <v>850</v>
      </c>
      <c r="D914" s="415"/>
      <c r="E914" s="415"/>
      <c r="F914" s="415"/>
      <c r="G914" s="415"/>
      <c r="H914" s="415"/>
      <c r="I914" s="415"/>
      <c r="J914" s="416">
        <v>4120001086023</v>
      </c>
      <c r="K914" s="417"/>
      <c r="L914" s="417"/>
      <c r="M914" s="417"/>
      <c r="N914" s="417"/>
      <c r="O914" s="417"/>
      <c r="P914" s="421" t="s">
        <v>859</v>
      </c>
      <c r="Q914" s="317"/>
      <c r="R914" s="317"/>
      <c r="S914" s="317"/>
      <c r="T914" s="317"/>
      <c r="U914" s="317"/>
      <c r="V914" s="317"/>
      <c r="W914" s="317"/>
      <c r="X914" s="317"/>
      <c r="Y914" s="318">
        <v>0.2</v>
      </c>
      <c r="Z914" s="319"/>
      <c r="AA914" s="319"/>
      <c r="AB914" s="320"/>
      <c r="AC914" s="322" t="s">
        <v>375</v>
      </c>
      <c r="AD914" s="323"/>
      <c r="AE914" s="323"/>
      <c r="AF914" s="323"/>
      <c r="AG914" s="323"/>
      <c r="AH914" s="418" t="s">
        <v>841</v>
      </c>
      <c r="AI914" s="419"/>
      <c r="AJ914" s="419"/>
      <c r="AK914" s="419"/>
      <c r="AL914" s="326">
        <v>100</v>
      </c>
      <c r="AM914" s="327"/>
      <c r="AN914" s="327"/>
      <c r="AO914" s="328"/>
      <c r="AP914" s="321" t="s">
        <v>745</v>
      </c>
      <c r="AQ914" s="321"/>
      <c r="AR914" s="321"/>
      <c r="AS914" s="321"/>
      <c r="AT914" s="321"/>
      <c r="AU914" s="321"/>
      <c r="AV914" s="321"/>
      <c r="AW914" s="321"/>
      <c r="AX914" s="321"/>
      <c r="AY914">
        <f>COUNTA($C$914)</f>
        <v>1</v>
      </c>
    </row>
    <row r="915" spans="1:51" ht="30" customHeight="1" x14ac:dyDescent="0.2">
      <c r="A915" s="401">
        <v>5</v>
      </c>
      <c r="B915" s="401">
        <v>1</v>
      </c>
      <c r="C915" s="420" t="s">
        <v>851</v>
      </c>
      <c r="D915" s="415"/>
      <c r="E915" s="415"/>
      <c r="F915" s="415"/>
      <c r="G915" s="415"/>
      <c r="H915" s="415"/>
      <c r="I915" s="415"/>
      <c r="J915" s="416">
        <v>1010001030093</v>
      </c>
      <c r="K915" s="417"/>
      <c r="L915" s="417"/>
      <c r="M915" s="417"/>
      <c r="N915" s="417"/>
      <c r="O915" s="417"/>
      <c r="P915" s="421" t="s">
        <v>860</v>
      </c>
      <c r="Q915" s="317"/>
      <c r="R915" s="317"/>
      <c r="S915" s="317"/>
      <c r="T915" s="317"/>
      <c r="U915" s="317"/>
      <c r="V915" s="317"/>
      <c r="W915" s="317"/>
      <c r="X915" s="317"/>
      <c r="Y915" s="318">
        <v>0</v>
      </c>
      <c r="Z915" s="319"/>
      <c r="AA915" s="319"/>
      <c r="AB915" s="320"/>
      <c r="AC915" s="322" t="s">
        <v>375</v>
      </c>
      <c r="AD915" s="323"/>
      <c r="AE915" s="323"/>
      <c r="AF915" s="323"/>
      <c r="AG915" s="323"/>
      <c r="AH915" s="418" t="s">
        <v>841</v>
      </c>
      <c r="AI915" s="419"/>
      <c r="AJ915" s="419"/>
      <c r="AK915" s="419"/>
      <c r="AL915" s="326">
        <v>100</v>
      </c>
      <c r="AM915" s="327"/>
      <c r="AN915" s="327"/>
      <c r="AO915" s="328"/>
      <c r="AP915" s="321" t="s">
        <v>745</v>
      </c>
      <c r="AQ915" s="321"/>
      <c r="AR915" s="321"/>
      <c r="AS915" s="321"/>
      <c r="AT915" s="321"/>
      <c r="AU915" s="321"/>
      <c r="AV915" s="321"/>
      <c r="AW915" s="321"/>
      <c r="AX915" s="321"/>
      <c r="AY915">
        <f>COUNTA($C$915)</f>
        <v>1</v>
      </c>
    </row>
    <row r="916" spans="1:51" ht="33" customHeight="1" x14ac:dyDescent="0.2">
      <c r="A916" s="401">
        <v>6</v>
      </c>
      <c r="B916" s="401">
        <v>1</v>
      </c>
      <c r="C916" s="420" t="s">
        <v>852</v>
      </c>
      <c r="D916" s="415"/>
      <c r="E916" s="415"/>
      <c r="F916" s="415"/>
      <c r="G916" s="415"/>
      <c r="H916" s="415"/>
      <c r="I916" s="415"/>
      <c r="J916" s="416">
        <v>3010905000792</v>
      </c>
      <c r="K916" s="417"/>
      <c r="L916" s="417"/>
      <c r="M916" s="417"/>
      <c r="N916" s="417"/>
      <c r="O916" s="417"/>
      <c r="P916" s="421" t="s">
        <v>865</v>
      </c>
      <c r="Q916" s="317"/>
      <c r="R916" s="317"/>
      <c r="S916" s="317"/>
      <c r="T916" s="317"/>
      <c r="U916" s="317"/>
      <c r="V916" s="317"/>
      <c r="W916" s="317"/>
      <c r="X916" s="317"/>
      <c r="Y916" s="318">
        <v>0</v>
      </c>
      <c r="Z916" s="319"/>
      <c r="AA916" s="319"/>
      <c r="AB916" s="320"/>
      <c r="AC916" s="322" t="s">
        <v>375</v>
      </c>
      <c r="AD916" s="323"/>
      <c r="AE916" s="323"/>
      <c r="AF916" s="323"/>
      <c r="AG916" s="323"/>
      <c r="AH916" s="418" t="s">
        <v>841</v>
      </c>
      <c r="AI916" s="419"/>
      <c r="AJ916" s="419"/>
      <c r="AK916" s="419"/>
      <c r="AL916" s="326">
        <v>100</v>
      </c>
      <c r="AM916" s="327"/>
      <c r="AN916" s="327"/>
      <c r="AO916" s="328"/>
      <c r="AP916" s="321" t="s">
        <v>745</v>
      </c>
      <c r="AQ916" s="321"/>
      <c r="AR916" s="321"/>
      <c r="AS916" s="321"/>
      <c r="AT916" s="321"/>
      <c r="AU916" s="321"/>
      <c r="AV916" s="321"/>
      <c r="AW916" s="321"/>
      <c r="AX916" s="321"/>
      <c r="AY916">
        <f>COUNTA($C$916)</f>
        <v>1</v>
      </c>
    </row>
    <row r="917" spans="1:51" ht="30" customHeight="1" x14ac:dyDescent="0.2">
      <c r="A917" s="401">
        <v>7</v>
      </c>
      <c r="B917" s="401">
        <v>1</v>
      </c>
      <c r="C917" s="420" t="s">
        <v>853</v>
      </c>
      <c r="D917" s="415"/>
      <c r="E917" s="415"/>
      <c r="F917" s="415"/>
      <c r="G917" s="415"/>
      <c r="H917" s="415"/>
      <c r="I917" s="415"/>
      <c r="J917" s="416">
        <v>1010001110829</v>
      </c>
      <c r="K917" s="417"/>
      <c r="L917" s="417"/>
      <c r="M917" s="417"/>
      <c r="N917" s="417"/>
      <c r="O917" s="417"/>
      <c r="P917" s="421" t="s">
        <v>861</v>
      </c>
      <c r="Q917" s="317"/>
      <c r="R917" s="317"/>
      <c r="S917" s="317"/>
      <c r="T917" s="317"/>
      <c r="U917" s="317"/>
      <c r="V917" s="317"/>
      <c r="W917" s="317"/>
      <c r="X917" s="317"/>
      <c r="Y917" s="318">
        <v>0</v>
      </c>
      <c r="Z917" s="319"/>
      <c r="AA917" s="319"/>
      <c r="AB917" s="320"/>
      <c r="AC917" s="322" t="s">
        <v>375</v>
      </c>
      <c r="AD917" s="323"/>
      <c r="AE917" s="323"/>
      <c r="AF917" s="323"/>
      <c r="AG917" s="323"/>
      <c r="AH917" s="418" t="s">
        <v>841</v>
      </c>
      <c r="AI917" s="419"/>
      <c r="AJ917" s="419"/>
      <c r="AK917" s="419"/>
      <c r="AL917" s="326">
        <v>100</v>
      </c>
      <c r="AM917" s="327"/>
      <c r="AN917" s="327"/>
      <c r="AO917" s="328"/>
      <c r="AP917" s="321" t="s">
        <v>745</v>
      </c>
      <c r="AQ917" s="321"/>
      <c r="AR917" s="321"/>
      <c r="AS917" s="321"/>
      <c r="AT917" s="321"/>
      <c r="AU917" s="321"/>
      <c r="AV917" s="321"/>
      <c r="AW917" s="321"/>
      <c r="AX917" s="321"/>
      <c r="AY917">
        <f>COUNTA($C$917)</f>
        <v>1</v>
      </c>
    </row>
    <row r="918" spans="1:51" ht="47.25" customHeight="1" x14ac:dyDescent="0.2">
      <c r="A918" s="401">
        <v>8</v>
      </c>
      <c r="B918" s="401">
        <v>1</v>
      </c>
      <c r="C918" s="420" t="s">
        <v>854</v>
      </c>
      <c r="D918" s="415"/>
      <c r="E918" s="415"/>
      <c r="F918" s="415"/>
      <c r="G918" s="415"/>
      <c r="H918" s="415"/>
      <c r="I918" s="415"/>
      <c r="J918" s="416">
        <v>3010401026805</v>
      </c>
      <c r="K918" s="417"/>
      <c r="L918" s="417"/>
      <c r="M918" s="417"/>
      <c r="N918" s="417"/>
      <c r="O918" s="417"/>
      <c r="P918" s="421" t="s">
        <v>862</v>
      </c>
      <c r="Q918" s="317"/>
      <c r="R918" s="317"/>
      <c r="S918" s="317"/>
      <c r="T918" s="317"/>
      <c r="U918" s="317"/>
      <c r="V918" s="317"/>
      <c r="W918" s="317"/>
      <c r="X918" s="317"/>
      <c r="Y918" s="318">
        <v>0</v>
      </c>
      <c r="Z918" s="319"/>
      <c r="AA918" s="319"/>
      <c r="AB918" s="320"/>
      <c r="AC918" s="322" t="s">
        <v>375</v>
      </c>
      <c r="AD918" s="323"/>
      <c r="AE918" s="323"/>
      <c r="AF918" s="323"/>
      <c r="AG918" s="323"/>
      <c r="AH918" s="418" t="s">
        <v>841</v>
      </c>
      <c r="AI918" s="419"/>
      <c r="AJ918" s="419"/>
      <c r="AK918" s="419"/>
      <c r="AL918" s="326">
        <v>100</v>
      </c>
      <c r="AM918" s="327"/>
      <c r="AN918" s="327"/>
      <c r="AO918" s="328"/>
      <c r="AP918" s="321" t="s">
        <v>745</v>
      </c>
      <c r="AQ918" s="321"/>
      <c r="AR918" s="321"/>
      <c r="AS918" s="321"/>
      <c r="AT918" s="321"/>
      <c r="AU918" s="321"/>
      <c r="AV918" s="321"/>
      <c r="AW918" s="321"/>
      <c r="AX918" s="321"/>
      <c r="AY918">
        <f>COUNTA($C$918)</f>
        <v>1</v>
      </c>
    </row>
    <row r="919" spans="1:51" ht="30" customHeight="1" x14ac:dyDescent="0.2">
      <c r="A919" s="401">
        <v>9</v>
      </c>
      <c r="B919" s="401">
        <v>1</v>
      </c>
      <c r="C919" s="420" t="s">
        <v>863</v>
      </c>
      <c r="D919" s="415"/>
      <c r="E919" s="415"/>
      <c r="F919" s="415"/>
      <c r="G919" s="415"/>
      <c r="H919" s="415"/>
      <c r="I919" s="415"/>
      <c r="J919" s="416">
        <v>1010001067912</v>
      </c>
      <c r="K919" s="417"/>
      <c r="L919" s="417"/>
      <c r="M919" s="417"/>
      <c r="N919" s="417"/>
      <c r="O919" s="417"/>
      <c r="P919" s="421" t="s">
        <v>858</v>
      </c>
      <c r="Q919" s="317"/>
      <c r="R919" s="317"/>
      <c r="S919" s="317"/>
      <c r="T919" s="317"/>
      <c r="U919" s="317"/>
      <c r="V919" s="317"/>
      <c r="W919" s="317"/>
      <c r="X919" s="317"/>
      <c r="Y919" s="318">
        <v>0</v>
      </c>
      <c r="Z919" s="319"/>
      <c r="AA919" s="319"/>
      <c r="AB919" s="320"/>
      <c r="AC919" s="322" t="s">
        <v>80</v>
      </c>
      <c r="AD919" s="323"/>
      <c r="AE919" s="323"/>
      <c r="AF919" s="323"/>
      <c r="AG919" s="323"/>
      <c r="AH919" s="418" t="s">
        <v>841</v>
      </c>
      <c r="AI919" s="419"/>
      <c r="AJ919" s="419"/>
      <c r="AK919" s="419"/>
      <c r="AL919" s="418" t="s">
        <v>841</v>
      </c>
      <c r="AM919" s="419"/>
      <c r="AN919" s="419"/>
      <c r="AO919" s="419"/>
      <c r="AP919" s="321" t="s">
        <v>745</v>
      </c>
      <c r="AQ919" s="321"/>
      <c r="AR919" s="321"/>
      <c r="AS919" s="321"/>
      <c r="AT919" s="321"/>
      <c r="AU919" s="321"/>
      <c r="AV919" s="321"/>
      <c r="AW919" s="321"/>
      <c r="AX919" s="321"/>
      <c r="AY919">
        <f>COUNTA($C$919)</f>
        <v>1</v>
      </c>
    </row>
    <row r="920" spans="1:51" ht="42" customHeight="1" x14ac:dyDescent="0.2">
      <c r="A920" s="401">
        <v>10</v>
      </c>
      <c r="B920" s="401">
        <v>1</v>
      </c>
      <c r="C920" s="420" t="s">
        <v>857</v>
      </c>
      <c r="D920" s="415"/>
      <c r="E920" s="415"/>
      <c r="F920" s="415"/>
      <c r="G920" s="415"/>
      <c r="H920" s="415"/>
      <c r="I920" s="415"/>
      <c r="J920" s="416">
        <v>6011205000217</v>
      </c>
      <c r="K920" s="417"/>
      <c r="L920" s="417"/>
      <c r="M920" s="417"/>
      <c r="N920" s="417"/>
      <c r="O920" s="417"/>
      <c r="P920" s="421" t="s">
        <v>864</v>
      </c>
      <c r="Q920" s="317"/>
      <c r="R920" s="317"/>
      <c r="S920" s="317"/>
      <c r="T920" s="317"/>
      <c r="U920" s="317"/>
      <c r="V920" s="317"/>
      <c r="W920" s="317"/>
      <c r="X920" s="317"/>
      <c r="Y920" s="318">
        <v>0</v>
      </c>
      <c r="Z920" s="319"/>
      <c r="AA920" s="319"/>
      <c r="AB920" s="320"/>
      <c r="AC920" s="322" t="s">
        <v>375</v>
      </c>
      <c r="AD920" s="323"/>
      <c r="AE920" s="323"/>
      <c r="AF920" s="323"/>
      <c r="AG920" s="323"/>
      <c r="AH920" s="418" t="s">
        <v>841</v>
      </c>
      <c r="AI920" s="419"/>
      <c r="AJ920" s="419"/>
      <c r="AK920" s="419"/>
      <c r="AL920" s="326">
        <v>100</v>
      </c>
      <c r="AM920" s="327"/>
      <c r="AN920" s="327"/>
      <c r="AO920" s="328"/>
      <c r="AP920" s="321" t="s">
        <v>745</v>
      </c>
      <c r="AQ920" s="321"/>
      <c r="AR920" s="321"/>
      <c r="AS920" s="321"/>
      <c r="AT920" s="321"/>
      <c r="AU920" s="321"/>
      <c r="AV920" s="321"/>
      <c r="AW920" s="321"/>
      <c r="AX920" s="321"/>
      <c r="AY920">
        <f>COUNTA($C$920)</f>
        <v>1</v>
      </c>
    </row>
    <row r="921" spans="1:51" hidden="1" x14ac:dyDescent="0.2">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idden="1" x14ac:dyDescent="0.2">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idden="1" x14ac:dyDescent="0.2">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idden="1" x14ac:dyDescent="0.2">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idden="1" x14ac:dyDescent="0.2">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idden="1" x14ac:dyDescent="0.2">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idden="1" x14ac:dyDescent="0.2">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idden="1" x14ac:dyDescent="0.2">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idden="1" x14ac:dyDescent="0.2">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idden="1" x14ac:dyDescent="0.2">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idden="1" x14ac:dyDescent="0.2">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idden="1" x14ac:dyDescent="0.2">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idden="1" x14ac:dyDescent="0.2">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idden="1" x14ac:dyDescent="0.2">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idden="1" x14ac:dyDescent="0.2">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idden="1" x14ac:dyDescent="0.2">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idden="1" x14ac:dyDescent="0.2">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idden="1" x14ac:dyDescent="0.2">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idden="1" x14ac:dyDescent="0.2">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idden="1" x14ac:dyDescent="0.2">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x14ac:dyDescent="0.2">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2">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2">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334</v>
      </c>
      <c r="AD943" s="277"/>
      <c r="AE943" s="277"/>
      <c r="AF943" s="277"/>
      <c r="AG943" s="277"/>
      <c r="AH943" s="345" t="s">
        <v>364</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1</v>
      </c>
    </row>
    <row r="944" spans="1:51" ht="33" customHeight="1" x14ac:dyDescent="0.2">
      <c r="A944" s="401">
        <v>1</v>
      </c>
      <c r="B944" s="401">
        <v>1</v>
      </c>
      <c r="C944" s="420" t="s">
        <v>779</v>
      </c>
      <c r="D944" s="415"/>
      <c r="E944" s="415"/>
      <c r="F944" s="415"/>
      <c r="G944" s="415"/>
      <c r="H944" s="415"/>
      <c r="I944" s="415"/>
      <c r="J944" s="416">
        <v>5010601020795</v>
      </c>
      <c r="K944" s="417"/>
      <c r="L944" s="417"/>
      <c r="M944" s="417"/>
      <c r="N944" s="417"/>
      <c r="O944" s="417"/>
      <c r="P944" s="421" t="s">
        <v>780</v>
      </c>
      <c r="Q944" s="317"/>
      <c r="R944" s="317"/>
      <c r="S944" s="317"/>
      <c r="T944" s="317"/>
      <c r="U944" s="317"/>
      <c r="V944" s="317"/>
      <c r="W944" s="317"/>
      <c r="X944" s="317"/>
      <c r="Y944" s="318">
        <v>7</v>
      </c>
      <c r="Z944" s="319"/>
      <c r="AA944" s="319"/>
      <c r="AB944" s="320"/>
      <c r="AC944" s="322" t="s">
        <v>369</v>
      </c>
      <c r="AD944" s="323"/>
      <c r="AE944" s="323"/>
      <c r="AF944" s="323"/>
      <c r="AG944" s="323"/>
      <c r="AH944" s="418">
        <v>2</v>
      </c>
      <c r="AI944" s="419"/>
      <c r="AJ944" s="419"/>
      <c r="AK944" s="419"/>
      <c r="AL944" s="326">
        <v>97.7</v>
      </c>
      <c r="AM944" s="327"/>
      <c r="AN944" s="327"/>
      <c r="AO944" s="328"/>
      <c r="AP944" s="321" t="s">
        <v>745</v>
      </c>
      <c r="AQ944" s="321"/>
      <c r="AR944" s="321"/>
      <c r="AS944" s="321"/>
      <c r="AT944" s="321"/>
      <c r="AU944" s="321"/>
      <c r="AV944" s="321"/>
      <c r="AW944" s="321"/>
      <c r="AX944" s="321"/>
      <c r="AY944">
        <f t="shared" si="120"/>
        <v>1</v>
      </c>
    </row>
    <row r="945" spans="1:51" ht="30" customHeight="1" x14ac:dyDescent="0.2">
      <c r="A945" s="401">
        <v>2</v>
      </c>
      <c r="B945" s="401">
        <v>1</v>
      </c>
      <c r="C945" s="420" t="s">
        <v>781</v>
      </c>
      <c r="D945" s="415"/>
      <c r="E945" s="415"/>
      <c r="F945" s="415"/>
      <c r="G945" s="415"/>
      <c r="H945" s="415"/>
      <c r="I945" s="415"/>
      <c r="J945" s="416">
        <v>3010001010696</v>
      </c>
      <c r="K945" s="417"/>
      <c r="L945" s="417"/>
      <c r="M945" s="417"/>
      <c r="N945" s="417"/>
      <c r="O945" s="417"/>
      <c r="P945" s="421" t="s">
        <v>782</v>
      </c>
      <c r="Q945" s="317"/>
      <c r="R945" s="317"/>
      <c r="S945" s="317"/>
      <c r="T945" s="317"/>
      <c r="U945" s="317"/>
      <c r="V945" s="317"/>
      <c r="W945" s="317"/>
      <c r="X945" s="317"/>
      <c r="Y945" s="318">
        <v>0.8</v>
      </c>
      <c r="Z945" s="319"/>
      <c r="AA945" s="319"/>
      <c r="AB945" s="320"/>
      <c r="AC945" s="322" t="s">
        <v>369</v>
      </c>
      <c r="AD945" s="323"/>
      <c r="AE945" s="323"/>
      <c r="AF945" s="323"/>
      <c r="AG945" s="323"/>
      <c r="AH945" s="418">
        <v>3</v>
      </c>
      <c r="AI945" s="419"/>
      <c r="AJ945" s="419"/>
      <c r="AK945" s="419"/>
      <c r="AL945" s="326">
        <v>96.9</v>
      </c>
      <c r="AM945" s="327"/>
      <c r="AN945" s="327"/>
      <c r="AO945" s="328"/>
      <c r="AP945" s="321" t="s">
        <v>745</v>
      </c>
      <c r="AQ945" s="321"/>
      <c r="AR945" s="321"/>
      <c r="AS945" s="321"/>
      <c r="AT945" s="321"/>
      <c r="AU945" s="321"/>
      <c r="AV945" s="321"/>
      <c r="AW945" s="321"/>
      <c r="AX945" s="321"/>
      <c r="AY945">
        <f>COUNTA($C$945)</f>
        <v>1</v>
      </c>
    </row>
    <row r="946" spans="1:51" ht="30" customHeight="1" x14ac:dyDescent="0.2">
      <c r="A946" s="401">
        <v>3</v>
      </c>
      <c r="B946" s="401">
        <v>1</v>
      </c>
      <c r="C946" s="420" t="s">
        <v>783</v>
      </c>
      <c r="D946" s="415"/>
      <c r="E946" s="415"/>
      <c r="F946" s="415"/>
      <c r="G946" s="415"/>
      <c r="H946" s="415"/>
      <c r="I946" s="415"/>
      <c r="J946" s="416">
        <v>3010401019131</v>
      </c>
      <c r="K946" s="417"/>
      <c r="L946" s="417"/>
      <c r="M946" s="417"/>
      <c r="N946" s="417"/>
      <c r="O946" s="417"/>
      <c r="P946" s="421" t="s">
        <v>784</v>
      </c>
      <c r="Q946" s="317"/>
      <c r="R946" s="317"/>
      <c r="S946" s="317"/>
      <c r="T946" s="317"/>
      <c r="U946" s="317"/>
      <c r="V946" s="317"/>
      <c r="W946" s="317"/>
      <c r="X946" s="317"/>
      <c r="Y946" s="318">
        <v>0.3</v>
      </c>
      <c r="Z946" s="319"/>
      <c r="AA946" s="319"/>
      <c r="AB946" s="320"/>
      <c r="AC946" s="322" t="s">
        <v>369</v>
      </c>
      <c r="AD946" s="323"/>
      <c r="AE946" s="323"/>
      <c r="AF946" s="323"/>
      <c r="AG946" s="323"/>
      <c r="AH946" s="418">
        <v>2</v>
      </c>
      <c r="AI946" s="419"/>
      <c r="AJ946" s="419"/>
      <c r="AK946" s="419"/>
      <c r="AL946" s="326">
        <v>83.2</v>
      </c>
      <c r="AM946" s="327"/>
      <c r="AN946" s="327"/>
      <c r="AO946" s="328"/>
      <c r="AP946" s="321" t="s">
        <v>745</v>
      </c>
      <c r="AQ946" s="321"/>
      <c r="AR946" s="321"/>
      <c r="AS946" s="321"/>
      <c r="AT946" s="321"/>
      <c r="AU946" s="321"/>
      <c r="AV946" s="321"/>
      <c r="AW946" s="321"/>
      <c r="AX946" s="321"/>
      <c r="AY946">
        <f>COUNTA($C$946)</f>
        <v>1</v>
      </c>
    </row>
    <row r="947" spans="1:51" ht="33" customHeight="1" x14ac:dyDescent="0.2">
      <c r="A947" s="401">
        <v>4</v>
      </c>
      <c r="B947" s="401">
        <v>1</v>
      </c>
      <c r="C947" s="420" t="s">
        <v>785</v>
      </c>
      <c r="D947" s="415"/>
      <c r="E947" s="415"/>
      <c r="F947" s="415"/>
      <c r="G947" s="415"/>
      <c r="H947" s="415"/>
      <c r="I947" s="415"/>
      <c r="J947" s="416">
        <v>2011401003365</v>
      </c>
      <c r="K947" s="417"/>
      <c r="L947" s="417"/>
      <c r="M947" s="417"/>
      <c r="N947" s="417"/>
      <c r="O947" s="417"/>
      <c r="P947" s="421" t="s">
        <v>786</v>
      </c>
      <c r="Q947" s="317"/>
      <c r="R947" s="317"/>
      <c r="S947" s="317"/>
      <c r="T947" s="317"/>
      <c r="U947" s="317"/>
      <c r="V947" s="317"/>
      <c r="W947" s="317"/>
      <c r="X947" s="317"/>
      <c r="Y947" s="318">
        <v>0.2</v>
      </c>
      <c r="Z947" s="319"/>
      <c r="AA947" s="319"/>
      <c r="AB947" s="320"/>
      <c r="AC947" s="322" t="s">
        <v>369</v>
      </c>
      <c r="AD947" s="323"/>
      <c r="AE947" s="323"/>
      <c r="AF947" s="323"/>
      <c r="AG947" s="323"/>
      <c r="AH947" s="418">
        <v>3</v>
      </c>
      <c r="AI947" s="419"/>
      <c r="AJ947" s="419"/>
      <c r="AK947" s="419"/>
      <c r="AL947" s="326">
        <v>98</v>
      </c>
      <c r="AM947" s="327"/>
      <c r="AN947" s="327"/>
      <c r="AO947" s="328"/>
      <c r="AP947" s="321" t="s">
        <v>745</v>
      </c>
      <c r="AQ947" s="321"/>
      <c r="AR947" s="321"/>
      <c r="AS947" s="321"/>
      <c r="AT947" s="321"/>
      <c r="AU947" s="321"/>
      <c r="AV947" s="321"/>
      <c r="AW947" s="321"/>
      <c r="AX947" s="321"/>
      <c r="AY947">
        <f>COUNTA($C$947)</f>
        <v>1</v>
      </c>
    </row>
    <row r="948" spans="1:51" ht="33" customHeight="1" x14ac:dyDescent="0.2">
      <c r="A948" s="401">
        <v>5</v>
      </c>
      <c r="B948" s="401">
        <v>1</v>
      </c>
      <c r="C948" s="420" t="s">
        <v>788</v>
      </c>
      <c r="D948" s="415"/>
      <c r="E948" s="415"/>
      <c r="F948" s="415"/>
      <c r="G948" s="415"/>
      <c r="H948" s="415"/>
      <c r="I948" s="415"/>
      <c r="J948" s="416">
        <v>3011401003348</v>
      </c>
      <c r="K948" s="417"/>
      <c r="L948" s="417"/>
      <c r="M948" s="417"/>
      <c r="N948" s="417"/>
      <c r="O948" s="417"/>
      <c r="P948" s="421" t="s">
        <v>787</v>
      </c>
      <c r="Q948" s="317"/>
      <c r="R948" s="317"/>
      <c r="S948" s="317"/>
      <c r="T948" s="317"/>
      <c r="U948" s="317"/>
      <c r="V948" s="317"/>
      <c r="W948" s="317"/>
      <c r="X948" s="317"/>
      <c r="Y948" s="318">
        <v>0</v>
      </c>
      <c r="Z948" s="319"/>
      <c r="AA948" s="319"/>
      <c r="AB948" s="320"/>
      <c r="AC948" s="322" t="s">
        <v>369</v>
      </c>
      <c r="AD948" s="323"/>
      <c r="AE948" s="323"/>
      <c r="AF948" s="323"/>
      <c r="AG948" s="323"/>
      <c r="AH948" s="418">
        <v>2</v>
      </c>
      <c r="AI948" s="419"/>
      <c r="AJ948" s="419"/>
      <c r="AK948" s="419"/>
      <c r="AL948" s="326">
        <v>47</v>
      </c>
      <c r="AM948" s="327"/>
      <c r="AN948" s="327"/>
      <c r="AO948" s="328"/>
      <c r="AP948" s="321" t="s">
        <v>745</v>
      </c>
      <c r="AQ948" s="321"/>
      <c r="AR948" s="321"/>
      <c r="AS948" s="321"/>
      <c r="AT948" s="321"/>
      <c r="AU948" s="321"/>
      <c r="AV948" s="321"/>
      <c r="AW948" s="321"/>
      <c r="AX948" s="321"/>
      <c r="AY948">
        <f>COUNTA($C$948)</f>
        <v>1</v>
      </c>
    </row>
    <row r="949" spans="1:51" ht="30" hidden="1" customHeight="1" x14ac:dyDescent="0.2">
      <c r="A949" s="401">
        <v>6</v>
      </c>
      <c r="B949" s="401">
        <v>1</v>
      </c>
      <c r="C949" s="420"/>
      <c r="D949" s="415"/>
      <c r="E949" s="415"/>
      <c r="F949" s="415"/>
      <c r="G949" s="415"/>
      <c r="H949" s="415"/>
      <c r="I949" s="415"/>
      <c r="J949" s="416"/>
      <c r="K949" s="417"/>
      <c r="L949" s="417"/>
      <c r="M949" s="417"/>
      <c r="N949" s="417"/>
      <c r="O949" s="417"/>
      <c r="P949" s="421"/>
      <c r="Q949" s="317"/>
      <c r="R949" s="317"/>
      <c r="S949" s="317"/>
      <c r="T949" s="317"/>
      <c r="U949" s="317"/>
      <c r="V949" s="317"/>
      <c r="W949" s="317"/>
      <c r="X949" s="317"/>
      <c r="Y949" s="318"/>
      <c r="Z949" s="319"/>
      <c r="AA949" s="319"/>
      <c r="AB949" s="320"/>
      <c r="AC949" s="322"/>
      <c r="AD949" s="323"/>
      <c r="AE949" s="323"/>
      <c r="AF949" s="323"/>
      <c r="AG949" s="323"/>
      <c r="AH949" s="418"/>
      <c r="AI949" s="419"/>
      <c r="AJ949" s="419"/>
      <c r="AK949" s="419"/>
      <c r="AL949" s="326"/>
      <c r="AM949" s="327"/>
      <c r="AN949" s="327"/>
      <c r="AO949" s="328"/>
      <c r="AP949" s="321" t="s">
        <v>745</v>
      </c>
      <c r="AQ949" s="321"/>
      <c r="AR949" s="321"/>
      <c r="AS949" s="321"/>
      <c r="AT949" s="321"/>
      <c r="AU949" s="321"/>
      <c r="AV949" s="321"/>
      <c r="AW949" s="321"/>
      <c r="AX949" s="321"/>
      <c r="AY949">
        <f>COUNTA($C$949)</f>
        <v>0</v>
      </c>
    </row>
    <row r="950" spans="1:51" ht="30" hidden="1" customHeight="1" x14ac:dyDescent="0.2">
      <c r="A950" s="401">
        <v>7</v>
      </c>
      <c r="B950" s="401">
        <v>1</v>
      </c>
      <c r="C950" s="420"/>
      <c r="D950" s="415"/>
      <c r="E950" s="415"/>
      <c r="F950" s="415"/>
      <c r="G950" s="415"/>
      <c r="H950" s="415"/>
      <c r="I950" s="415"/>
      <c r="J950" s="416"/>
      <c r="K950" s="417"/>
      <c r="L950" s="417"/>
      <c r="M950" s="417"/>
      <c r="N950" s="417"/>
      <c r="O950" s="417"/>
      <c r="P950" s="421"/>
      <c r="Q950" s="317"/>
      <c r="R950" s="317"/>
      <c r="S950" s="317"/>
      <c r="T950" s="317"/>
      <c r="U950" s="317"/>
      <c r="V950" s="317"/>
      <c r="W950" s="317"/>
      <c r="X950" s="317"/>
      <c r="Y950" s="318"/>
      <c r="Z950" s="319"/>
      <c r="AA950" s="319"/>
      <c r="AB950" s="320"/>
      <c r="AC950" s="322"/>
      <c r="AD950" s="323"/>
      <c r="AE950" s="323"/>
      <c r="AF950" s="323"/>
      <c r="AG950" s="323"/>
      <c r="AH950" s="418"/>
      <c r="AI950" s="419"/>
      <c r="AJ950" s="419"/>
      <c r="AK950" s="419"/>
      <c r="AL950" s="326"/>
      <c r="AM950" s="327"/>
      <c r="AN950" s="327"/>
      <c r="AO950" s="328"/>
      <c r="AP950" s="321" t="s">
        <v>745</v>
      </c>
      <c r="AQ950" s="321"/>
      <c r="AR950" s="321"/>
      <c r="AS950" s="321"/>
      <c r="AT950" s="321"/>
      <c r="AU950" s="321"/>
      <c r="AV950" s="321"/>
      <c r="AW950" s="321"/>
      <c r="AX950" s="321"/>
      <c r="AY950">
        <f>COUNTA($C$950)</f>
        <v>0</v>
      </c>
    </row>
    <row r="951" spans="1:51" ht="41.25" hidden="1" customHeight="1" x14ac:dyDescent="0.2">
      <c r="A951" s="401">
        <v>8</v>
      </c>
      <c r="B951" s="401">
        <v>1</v>
      </c>
      <c r="C951" s="420"/>
      <c r="D951" s="415"/>
      <c r="E951" s="415"/>
      <c r="F951" s="415"/>
      <c r="G951" s="415"/>
      <c r="H951" s="415"/>
      <c r="I951" s="415"/>
      <c r="J951" s="416"/>
      <c r="K951" s="417"/>
      <c r="L951" s="417"/>
      <c r="M951" s="417"/>
      <c r="N951" s="417"/>
      <c r="O951" s="417"/>
      <c r="P951" s="421"/>
      <c r="Q951" s="317"/>
      <c r="R951" s="317"/>
      <c r="S951" s="317"/>
      <c r="T951" s="317"/>
      <c r="U951" s="317"/>
      <c r="V951" s="317"/>
      <c r="W951" s="317"/>
      <c r="X951" s="317"/>
      <c r="Y951" s="318"/>
      <c r="Z951" s="319"/>
      <c r="AA951" s="319"/>
      <c r="AB951" s="320"/>
      <c r="AC951" s="322"/>
      <c r="AD951" s="323"/>
      <c r="AE951" s="323"/>
      <c r="AF951" s="323"/>
      <c r="AG951" s="323"/>
      <c r="AH951" s="418"/>
      <c r="AI951" s="419"/>
      <c r="AJ951" s="419"/>
      <c r="AK951" s="419"/>
      <c r="AL951" s="326"/>
      <c r="AM951" s="327"/>
      <c r="AN951" s="327"/>
      <c r="AO951" s="328"/>
      <c r="AP951" s="321" t="s">
        <v>745</v>
      </c>
      <c r="AQ951" s="321"/>
      <c r="AR951" s="321"/>
      <c r="AS951" s="321"/>
      <c r="AT951" s="321"/>
      <c r="AU951" s="321"/>
      <c r="AV951" s="321"/>
      <c r="AW951" s="321"/>
      <c r="AX951" s="321"/>
      <c r="AY951">
        <f>COUNTA($C$951)</f>
        <v>0</v>
      </c>
    </row>
    <row r="952" spans="1:51" ht="30" hidden="1" customHeight="1" x14ac:dyDescent="0.2">
      <c r="A952" s="401">
        <v>9</v>
      </c>
      <c r="B952" s="401">
        <v>1</v>
      </c>
      <c r="C952" s="420"/>
      <c r="D952" s="415"/>
      <c r="E952" s="415"/>
      <c r="F952" s="415"/>
      <c r="G952" s="415"/>
      <c r="H952" s="415"/>
      <c r="I952" s="415"/>
      <c r="J952" s="416"/>
      <c r="K952" s="417"/>
      <c r="L952" s="417"/>
      <c r="M952" s="417"/>
      <c r="N952" s="417"/>
      <c r="O952" s="417"/>
      <c r="P952" s="421"/>
      <c r="Q952" s="317"/>
      <c r="R952" s="317"/>
      <c r="S952" s="317"/>
      <c r="T952" s="317"/>
      <c r="U952" s="317"/>
      <c r="V952" s="317"/>
      <c r="W952" s="317"/>
      <c r="X952" s="317"/>
      <c r="Y952" s="318"/>
      <c r="Z952" s="319"/>
      <c r="AA952" s="319"/>
      <c r="AB952" s="320"/>
      <c r="AC952" s="322"/>
      <c r="AD952" s="323"/>
      <c r="AE952" s="323"/>
      <c r="AF952" s="323"/>
      <c r="AG952" s="323"/>
      <c r="AH952" s="418"/>
      <c r="AI952" s="419"/>
      <c r="AJ952" s="419"/>
      <c r="AK952" s="419"/>
      <c r="AL952" s="326"/>
      <c r="AM952" s="327"/>
      <c r="AN952" s="327"/>
      <c r="AO952" s="328"/>
      <c r="AP952" s="321" t="s">
        <v>745</v>
      </c>
      <c r="AQ952" s="321"/>
      <c r="AR952" s="321"/>
      <c r="AS952" s="321"/>
      <c r="AT952" s="321"/>
      <c r="AU952" s="321"/>
      <c r="AV952" s="321"/>
      <c r="AW952" s="321"/>
      <c r="AX952" s="321"/>
      <c r="AY952">
        <f>COUNTA($C$952)</f>
        <v>0</v>
      </c>
    </row>
    <row r="953" spans="1:51" ht="30" hidden="1" customHeight="1" x14ac:dyDescent="0.2">
      <c r="A953" s="401">
        <v>10</v>
      </c>
      <c r="B953" s="401">
        <v>1</v>
      </c>
      <c r="C953" s="420"/>
      <c r="D953" s="415"/>
      <c r="E953" s="415"/>
      <c r="F953" s="415"/>
      <c r="G953" s="415"/>
      <c r="H953" s="415"/>
      <c r="I953" s="415"/>
      <c r="J953" s="416"/>
      <c r="K953" s="417"/>
      <c r="L953" s="417"/>
      <c r="M953" s="417"/>
      <c r="N953" s="417"/>
      <c r="O953" s="417"/>
      <c r="P953" s="421"/>
      <c r="Q953" s="317"/>
      <c r="R953" s="317"/>
      <c r="S953" s="317"/>
      <c r="T953" s="317"/>
      <c r="U953" s="317"/>
      <c r="V953" s="317"/>
      <c r="W953" s="317"/>
      <c r="X953" s="317"/>
      <c r="Y953" s="318"/>
      <c r="Z953" s="319"/>
      <c r="AA953" s="319"/>
      <c r="AB953" s="320"/>
      <c r="AC953" s="322"/>
      <c r="AD953" s="323"/>
      <c r="AE953" s="323"/>
      <c r="AF953" s="323"/>
      <c r="AG953" s="323"/>
      <c r="AH953" s="418"/>
      <c r="AI953" s="419"/>
      <c r="AJ953" s="419"/>
      <c r="AK953" s="419"/>
      <c r="AL953" s="326"/>
      <c r="AM953" s="327"/>
      <c r="AN953" s="327"/>
      <c r="AO953" s="328"/>
      <c r="AP953" s="321" t="s">
        <v>745</v>
      </c>
      <c r="AQ953" s="321"/>
      <c r="AR953" s="321"/>
      <c r="AS953" s="321"/>
      <c r="AT953" s="321"/>
      <c r="AU953" s="321"/>
      <c r="AV953" s="321"/>
      <c r="AW953" s="321"/>
      <c r="AX953" s="321"/>
      <c r="AY953">
        <f>COUNTA($C$953)</f>
        <v>0</v>
      </c>
    </row>
    <row r="954" spans="1:51" ht="30" hidden="1" customHeight="1" x14ac:dyDescent="0.2">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t="s">
        <v>375</v>
      </c>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2">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t="s">
        <v>375</v>
      </c>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2">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t="s">
        <v>375</v>
      </c>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2">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t="s">
        <v>375</v>
      </c>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2">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t="s">
        <v>375</v>
      </c>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2">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t="s">
        <v>375</v>
      </c>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2">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t="s">
        <v>375</v>
      </c>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2">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t="s">
        <v>375</v>
      </c>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2">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t="s">
        <v>375</v>
      </c>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2">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t="s">
        <v>375</v>
      </c>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2">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t="s">
        <v>375</v>
      </c>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2">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t="s">
        <v>375</v>
      </c>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2">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t="s">
        <v>375</v>
      </c>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2">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t="s">
        <v>375</v>
      </c>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2">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t="s">
        <v>375</v>
      </c>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2">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t="s">
        <v>375</v>
      </c>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2">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t="s">
        <v>375</v>
      </c>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2">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t="s">
        <v>375</v>
      </c>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2">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t="s">
        <v>375</v>
      </c>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2">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t="s">
        <v>375</v>
      </c>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2">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2">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2">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334</v>
      </c>
      <c r="AD976" s="277"/>
      <c r="AE976" s="277"/>
      <c r="AF976" s="277"/>
      <c r="AG976" s="277"/>
      <c r="AH976" s="345" t="s">
        <v>364</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1</v>
      </c>
    </row>
    <row r="977" spans="1:51" ht="47.25" customHeight="1" x14ac:dyDescent="0.2">
      <c r="A977" s="401">
        <v>1</v>
      </c>
      <c r="B977" s="401">
        <v>1</v>
      </c>
      <c r="C977" s="420" t="s">
        <v>779</v>
      </c>
      <c r="D977" s="415"/>
      <c r="E977" s="415"/>
      <c r="F977" s="415"/>
      <c r="G977" s="415"/>
      <c r="H977" s="415"/>
      <c r="I977" s="415"/>
      <c r="J977" s="416">
        <v>5010601020795</v>
      </c>
      <c r="K977" s="417"/>
      <c r="L977" s="417"/>
      <c r="M977" s="417"/>
      <c r="N977" s="417"/>
      <c r="O977" s="417"/>
      <c r="P977" s="317" t="s">
        <v>798</v>
      </c>
      <c r="Q977" s="317"/>
      <c r="R977" s="317"/>
      <c r="S977" s="317"/>
      <c r="T977" s="317"/>
      <c r="U977" s="317"/>
      <c r="V977" s="317"/>
      <c r="W977" s="317"/>
      <c r="X977" s="317"/>
      <c r="Y977" s="318">
        <v>6</v>
      </c>
      <c r="Z977" s="319"/>
      <c r="AA977" s="319"/>
      <c r="AB977" s="320"/>
      <c r="AC977" s="322" t="s">
        <v>375</v>
      </c>
      <c r="AD977" s="323"/>
      <c r="AE977" s="323"/>
      <c r="AF977" s="323"/>
      <c r="AG977" s="323"/>
      <c r="AH977" s="418" t="s">
        <v>717</v>
      </c>
      <c r="AI977" s="419"/>
      <c r="AJ977" s="419"/>
      <c r="AK977" s="419"/>
      <c r="AL977" s="326">
        <v>100</v>
      </c>
      <c r="AM977" s="327"/>
      <c r="AN977" s="327"/>
      <c r="AO977" s="328"/>
      <c r="AP977" s="321" t="s">
        <v>745</v>
      </c>
      <c r="AQ977" s="321"/>
      <c r="AR977" s="321"/>
      <c r="AS977" s="321"/>
      <c r="AT977" s="321"/>
      <c r="AU977" s="321"/>
      <c r="AV977" s="321"/>
      <c r="AW977" s="321"/>
      <c r="AX977" s="321"/>
      <c r="AY977">
        <f t="shared" si="121"/>
        <v>1</v>
      </c>
    </row>
    <row r="978" spans="1:51" ht="33" customHeight="1" x14ac:dyDescent="0.2">
      <c r="A978" s="401">
        <v>2</v>
      </c>
      <c r="B978" s="401">
        <v>1</v>
      </c>
      <c r="C978" s="420" t="s">
        <v>789</v>
      </c>
      <c r="D978" s="415"/>
      <c r="E978" s="415"/>
      <c r="F978" s="415"/>
      <c r="G978" s="415"/>
      <c r="H978" s="415"/>
      <c r="I978" s="415"/>
      <c r="J978" s="416">
        <v>9021005004496</v>
      </c>
      <c r="K978" s="417"/>
      <c r="L978" s="417"/>
      <c r="M978" s="417"/>
      <c r="N978" s="417"/>
      <c r="O978" s="417"/>
      <c r="P978" s="317" t="s">
        <v>800</v>
      </c>
      <c r="Q978" s="317"/>
      <c r="R978" s="317"/>
      <c r="S978" s="317"/>
      <c r="T978" s="317"/>
      <c r="U978" s="317"/>
      <c r="V978" s="317"/>
      <c r="W978" s="317"/>
      <c r="X978" s="317"/>
      <c r="Y978" s="318">
        <v>5</v>
      </c>
      <c r="Z978" s="319"/>
      <c r="AA978" s="319"/>
      <c r="AB978" s="320"/>
      <c r="AC978" s="322" t="s">
        <v>375</v>
      </c>
      <c r="AD978" s="323"/>
      <c r="AE978" s="323"/>
      <c r="AF978" s="323"/>
      <c r="AG978" s="323"/>
      <c r="AH978" s="418" t="s">
        <v>717</v>
      </c>
      <c r="AI978" s="419"/>
      <c r="AJ978" s="419"/>
      <c r="AK978" s="419"/>
      <c r="AL978" s="326">
        <v>100</v>
      </c>
      <c r="AM978" s="327"/>
      <c r="AN978" s="327"/>
      <c r="AO978" s="328"/>
      <c r="AP978" s="321" t="s">
        <v>745</v>
      </c>
      <c r="AQ978" s="321"/>
      <c r="AR978" s="321"/>
      <c r="AS978" s="321"/>
      <c r="AT978" s="321"/>
      <c r="AU978" s="321"/>
      <c r="AV978" s="321"/>
      <c r="AW978" s="321"/>
      <c r="AX978" s="321"/>
      <c r="AY978">
        <f>COUNTA($C$978)</f>
        <v>1</v>
      </c>
    </row>
    <row r="979" spans="1:51" ht="51" customHeight="1" x14ac:dyDescent="0.2">
      <c r="A979" s="401">
        <v>3</v>
      </c>
      <c r="B979" s="401">
        <v>1</v>
      </c>
      <c r="C979" s="420" t="s">
        <v>790</v>
      </c>
      <c r="D979" s="415"/>
      <c r="E979" s="415"/>
      <c r="F979" s="415"/>
      <c r="G979" s="415"/>
      <c r="H979" s="415"/>
      <c r="I979" s="415"/>
      <c r="J979" s="416">
        <v>8010005004178</v>
      </c>
      <c r="K979" s="417"/>
      <c r="L979" s="417"/>
      <c r="M979" s="417"/>
      <c r="N979" s="417"/>
      <c r="O979" s="417"/>
      <c r="P979" s="421" t="s">
        <v>801</v>
      </c>
      <c r="Q979" s="317"/>
      <c r="R979" s="317"/>
      <c r="S979" s="317"/>
      <c r="T979" s="317"/>
      <c r="U979" s="317"/>
      <c r="V979" s="317"/>
      <c r="W979" s="317"/>
      <c r="X979" s="317"/>
      <c r="Y979" s="318">
        <v>3</v>
      </c>
      <c r="Z979" s="319"/>
      <c r="AA979" s="319"/>
      <c r="AB979" s="320"/>
      <c r="AC979" s="322" t="s">
        <v>375</v>
      </c>
      <c r="AD979" s="323"/>
      <c r="AE979" s="323"/>
      <c r="AF979" s="323"/>
      <c r="AG979" s="323"/>
      <c r="AH979" s="324" t="s">
        <v>717</v>
      </c>
      <c r="AI979" s="325"/>
      <c r="AJ979" s="325"/>
      <c r="AK979" s="325"/>
      <c r="AL979" s="326">
        <v>100</v>
      </c>
      <c r="AM979" s="327"/>
      <c r="AN979" s="327"/>
      <c r="AO979" s="328"/>
      <c r="AP979" s="321" t="s">
        <v>745</v>
      </c>
      <c r="AQ979" s="321"/>
      <c r="AR979" s="321"/>
      <c r="AS979" s="321"/>
      <c r="AT979" s="321"/>
      <c r="AU979" s="321"/>
      <c r="AV979" s="321"/>
      <c r="AW979" s="321"/>
      <c r="AX979" s="321"/>
      <c r="AY979">
        <f>COUNTA($C$979)</f>
        <v>1</v>
      </c>
    </row>
    <row r="980" spans="1:51" ht="60" customHeight="1" x14ac:dyDescent="0.2">
      <c r="A980" s="401">
        <v>4</v>
      </c>
      <c r="B980" s="401">
        <v>1</v>
      </c>
      <c r="C980" s="420" t="s">
        <v>791</v>
      </c>
      <c r="D980" s="415"/>
      <c r="E980" s="415"/>
      <c r="F980" s="415"/>
      <c r="G980" s="415"/>
      <c r="H980" s="415"/>
      <c r="I980" s="415"/>
      <c r="J980" s="416">
        <v>5010001022137</v>
      </c>
      <c r="K980" s="417"/>
      <c r="L980" s="417"/>
      <c r="M980" s="417"/>
      <c r="N980" s="417"/>
      <c r="O980" s="417"/>
      <c r="P980" s="421" t="s">
        <v>802</v>
      </c>
      <c r="Q980" s="317"/>
      <c r="R980" s="317"/>
      <c r="S980" s="317"/>
      <c r="T980" s="317"/>
      <c r="U980" s="317"/>
      <c r="V980" s="317"/>
      <c r="W980" s="317"/>
      <c r="X980" s="317"/>
      <c r="Y980" s="318">
        <v>3</v>
      </c>
      <c r="Z980" s="319"/>
      <c r="AA980" s="319"/>
      <c r="AB980" s="320"/>
      <c r="AC980" s="322" t="s">
        <v>375</v>
      </c>
      <c r="AD980" s="323"/>
      <c r="AE980" s="323"/>
      <c r="AF980" s="323"/>
      <c r="AG980" s="323"/>
      <c r="AH980" s="324" t="s">
        <v>717</v>
      </c>
      <c r="AI980" s="325"/>
      <c r="AJ980" s="325"/>
      <c r="AK980" s="325"/>
      <c r="AL980" s="326">
        <v>100</v>
      </c>
      <c r="AM980" s="327"/>
      <c r="AN980" s="327"/>
      <c r="AO980" s="328"/>
      <c r="AP980" s="321" t="s">
        <v>745</v>
      </c>
      <c r="AQ980" s="321"/>
      <c r="AR980" s="321"/>
      <c r="AS980" s="321"/>
      <c r="AT980" s="321"/>
      <c r="AU980" s="321"/>
      <c r="AV980" s="321"/>
      <c r="AW980" s="321"/>
      <c r="AX980" s="321"/>
      <c r="AY980">
        <f>COUNTA($C$980)</f>
        <v>1</v>
      </c>
    </row>
    <row r="981" spans="1:51" ht="44.25" customHeight="1" x14ac:dyDescent="0.2">
      <c r="A981" s="401">
        <v>5</v>
      </c>
      <c r="B981" s="401">
        <v>1</v>
      </c>
      <c r="C981" s="420" t="s">
        <v>792</v>
      </c>
      <c r="D981" s="415"/>
      <c r="E981" s="415"/>
      <c r="F981" s="415"/>
      <c r="G981" s="415"/>
      <c r="H981" s="415"/>
      <c r="I981" s="415"/>
      <c r="J981" s="416">
        <v>8180001124830</v>
      </c>
      <c r="K981" s="417"/>
      <c r="L981" s="417"/>
      <c r="M981" s="417"/>
      <c r="N981" s="417"/>
      <c r="O981" s="417"/>
      <c r="P981" s="317" t="s">
        <v>803</v>
      </c>
      <c r="Q981" s="317"/>
      <c r="R981" s="317"/>
      <c r="S981" s="317"/>
      <c r="T981" s="317"/>
      <c r="U981" s="317"/>
      <c r="V981" s="317"/>
      <c r="W981" s="317"/>
      <c r="X981" s="317"/>
      <c r="Y981" s="318">
        <v>2</v>
      </c>
      <c r="Z981" s="319"/>
      <c r="AA981" s="319"/>
      <c r="AB981" s="320"/>
      <c r="AC981" s="322" t="s">
        <v>375</v>
      </c>
      <c r="AD981" s="323"/>
      <c r="AE981" s="323"/>
      <c r="AF981" s="323"/>
      <c r="AG981" s="323"/>
      <c r="AH981" s="324" t="s">
        <v>717</v>
      </c>
      <c r="AI981" s="325"/>
      <c r="AJ981" s="325"/>
      <c r="AK981" s="325"/>
      <c r="AL981" s="326">
        <v>100</v>
      </c>
      <c r="AM981" s="327"/>
      <c r="AN981" s="327"/>
      <c r="AO981" s="328"/>
      <c r="AP981" s="321" t="s">
        <v>745</v>
      </c>
      <c r="AQ981" s="321"/>
      <c r="AR981" s="321"/>
      <c r="AS981" s="321"/>
      <c r="AT981" s="321"/>
      <c r="AU981" s="321"/>
      <c r="AV981" s="321"/>
      <c r="AW981" s="321"/>
      <c r="AX981" s="321"/>
      <c r="AY981">
        <f>COUNTA($C$981)</f>
        <v>1</v>
      </c>
    </row>
    <row r="982" spans="1:51" ht="33" customHeight="1" x14ac:dyDescent="0.2">
      <c r="A982" s="401">
        <v>6</v>
      </c>
      <c r="B982" s="401">
        <v>1</v>
      </c>
      <c r="C982" s="420" t="s">
        <v>793</v>
      </c>
      <c r="D982" s="415"/>
      <c r="E982" s="415"/>
      <c r="F982" s="415"/>
      <c r="G982" s="415"/>
      <c r="H982" s="415"/>
      <c r="I982" s="415"/>
      <c r="J982" s="416">
        <v>7010501032617</v>
      </c>
      <c r="K982" s="417"/>
      <c r="L982" s="417"/>
      <c r="M982" s="417"/>
      <c r="N982" s="417"/>
      <c r="O982" s="417"/>
      <c r="P982" s="317" t="s">
        <v>804</v>
      </c>
      <c r="Q982" s="317"/>
      <c r="R982" s="317"/>
      <c r="S982" s="317"/>
      <c r="T982" s="317"/>
      <c r="U982" s="317"/>
      <c r="V982" s="317"/>
      <c r="W982" s="317"/>
      <c r="X982" s="317"/>
      <c r="Y982" s="318">
        <v>1</v>
      </c>
      <c r="Z982" s="319"/>
      <c r="AA982" s="319"/>
      <c r="AB982" s="320"/>
      <c r="AC982" s="322" t="s">
        <v>375</v>
      </c>
      <c r="AD982" s="323"/>
      <c r="AE982" s="323"/>
      <c r="AF982" s="323"/>
      <c r="AG982" s="323"/>
      <c r="AH982" s="324" t="s">
        <v>717</v>
      </c>
      <c r="AI982" s="325"/>
      <c r="AJ982" s="325"/>
      <c r="AK982" s="325"/>
      <c r="AL982" s="326">
        <v>100</v>
      </c>
      <c r="AM982" s="327"/>
      <c r="AN982" s="327"/>
      <c r="AO982" s="328"/>
      <c r="AP982" s="321" t="s">
        <v>745</v>
      </c>
      <c r="AQ982" s="321"/>
      <c r="AR982" s="321"/>
      <c r="AS982" s="321"/>
      <c r="AT982" s="321"/>
      <c r="AU982" s="321"/>
      <c r="AV982" s="321"/>
      <c r="AW982" s="321"/>
      <c r="AX982" s="321"/>
      <c r="AY982">
        <f>COUNTA($C$982)</f>
        <v>1</v>
      </c>
    </row>
    <row r="983" spans="1:51" ht="40.200000000000003" customHeight="1" x14ac:dyDescent="0.2">
      <c r="A983" s="401">
        <v>7</v>
      </c>
      <c r="B983" s="401">
        <v>1</v>
      </c>
      <c r="C983" s="420" t="s">
        <v>794</v>
      </c>
      <c r="D983" s="415"/>
      <c r="E983" s="415"/>
      <c r="F983" s="415"/>
      <c r="G983" s="415"/>
      <c r="H983" s="415"/>
      <c r="I983" s="415"/>
      <c r="J983" s="416">
        <v>4020001025949</v>
      </c>
      <c r="K983" s="417"/>
      <c r="L983" s="417"/>
      <c r="M983" s="417"/>
      <c r="N983" s="417"/>
      <c r="O983" s="417"/>
      <c r="P983" s="317" t="s">
        <v>814</v>
      </c>
      <c r="Q983" s="317"/>
      <c r="R983" s="317"/>
      <c r="S983" s="317"/>
      <c r="T983" s="317"/>
      <c r="U983" s="317"/>
      <c r="V983" s="317"/>
      <c r="W983" s="317"/>
      <c r="X983" s="317"/>
      <c r="Y983" s="318">
        <v>1</v>
      </c>
      <c r="Z983" s="319"/>
      <c r="AA983" s="319"/>
      <c r="AB983" s="320"/>
      <c r="AC983" s="322" t="s">
        <v>375</v>
      </c>
      <c r="AD983" s="323"/>
      <c r="AE983" s="323"/>
      <c r="AF983" s="323"/>
      <c r="AG983" s="323"/>
      <c r="AH983" s="324" t="s">
        <v>717</v>
      </c>
      <c r="AI983" s="325"/>
      <c r="AJ983" s="325"/>
      <c r="AK983" s="325"/>
      <c r="AL983" s="326">
        <v>100</v>
      </c>
      <c r="AM983" s="327"/>
      <c r="AN983" s="327"/>
      <c r="AO983" s="328"/>
      <c r="AP983" s="321" t="s">
        <v>745</v>
      </c>
      <c r="AQ983" s="321"/>
      <c r="AR983" s="321"/>
      <c r="AS983" s="321"/>
      <c r="AT983" s="321"/>
      <c r="AU983" s="321"/>
      <c r="AV983" s="321"/>
      <c r="AW983" s="321"/>
      <c r="AX983" s="321"/>
      <c r="AY983">
        <f>COUNTA($C$983)</f>
        <v>1</v>
      </c>
    </row>
    <row r="984" spans="1:51" ht="48" customHeight="1" x14ac:dyDescent="0.2">
      <c r="A984" s="401">
        <v>8</v>
      </c>
      <c r="B984" s="401">
        <v>1</v>
      </c>
      <c r="C984" s="420" t="s">
        <v>795</v>
      </c>
      <c r="D984" s="415"/>
      <c r="E984" s="415"/>
      <c r="F984" s="415"/>
      <c r="G984" s="415"/>
      <c r="H984" s="415"/>
      <c r="I984" s="415"/>
      <c r="J984" s="416">
        <v>2021001016122</v>
      </c>
      <c r="K984" s="417"/>
      <c r="L984" s="417"/>
      <c r="M984" s="417"/>
      <c r="N984" s="417"/>
      <c r="O984" s="417"/>
      <c r="P984" s="317" t="s">
        <v>805</v>
      </c>
      <c r="Q984" s="317"/>
      <c r="R984" s="317"/>
      <c r="S984" s="317"/>
      <c r="T984" s="317"/>
      <c r="U984" s="317"/>
      <c r="V984" s="317"/>
      <c r="W984" s="317"/>
      <c r="X984" s="317"/>
      <c r="Y984" s="318">
        <v>0.6</v>
      </c>
      <c r="Z984" s="319"/>
      <c r="AA984" s="319"/>
      <c r="AB984" s="320"/>
      <c r="AC984" s="322" t="s">
        <v>375</v>
      </c>
      <c r="AD984" s="323"/>
      <c r="AE984" s="323"/>
      <c r="AF984" s="323"/>
      <c r="AG984" s="323"/>
      <c r="AH984" s="324" t="s">
        <v>717</v>
      </c>
      <c r="AI984" s="325"/>
      <c r="AJ984" s="325"/>
      <c r="AK984" s="325"/>
      <c r="AL984" s="326">
        <v>100</v>
      </c>
      <c r="AM984" s="327"/>
      <c r="AN984" s="327"/>
      <c r="AO984" s="328"/>
      <c r="AP984" s="321" t="s">
        <v>745</v>
      </c>
      <c r="AQ984" s="321"/>
      <c r="AR984" s="321"/>
      <c r="AS984" s="321"/>
      <c r="AT984" s="321"/>
      <c r="AU984" s="321"/>
      <c r="AV984" s="321"/>
      <c r="AW984" s="321"/>
      <c r="AX984" s="321"/>
      <c r="AY984">
        <f>COUNTA($C$984)</f>
        <v>1</v>
      </c>
    </row>
    <row r="985" spans="1:51" ht="33" customHeight="1" x14ac:dyDescent="0.2">
      <c r="A985" s="401">
        <v>9</v>
      </c>
      <c r="B985" s="401">
        <v>1</v>
      </c>
      <c r="C985" s="415" t="s">
        <v>796</v>
      </c>
      <c r="D985" s="415"/>
      <c r="E985" s="415"/>
      <c r="F985" s="415"/>
      <c r="G985" s="415"/>
      <c r="H985" s="415"/>
      <c r="I985" s="415"/>
      <c r="J985" s="416">
        <v>2010901001143</v>
      </c>
      <c r="K985" s="417"/>
      <c r="L985" s="417"/>
      <c r="M985" s="417"/>
      <c r="N985" s="417"/>
      <c r="O985" s="417"/>
      <c r="P985" s="317" t="s">
        <v>806</v>
      </c>
      <c r="Q985" s="317"/>
      <c r="R985" s="317"/>
      <c r="S985" s="317"/>
      <c r="T985" s="317"/>
      <c r="U985" s="317"/>
      <c r="V985" s="317"/>
      <c r="W985" s="317"/>
      <c r="X985" s="317"/>
      <c r="Y985" s="318">
        <v>0.5</v>
      </c>
      <c r="Z985" s="319"/>
      <c r="AA985" s="319"/>
      <c r="AB985" s="320"/>
      <c r="AC985" s="322" t="s">
        <v>375</v>
      </c>
      <c r="AD985" s="323"/>
      <c r="AE985" s="323"/>
      <c r="AF985" s="323"/>
      <c r="AG985" s="323"/>
      <c r="AH985" s="324" t="s">
        <v>717</v>
      </c>
      <c r="AI985" s="325"/>
      <c r="AJ985" s="325"/>
      <c r="AK985" s="325"/>
      <c r="AL985" s="326">
        <v>100</v>
      </c>
      <c r="AM985" s="327"/>
      <c r="AN985" s="327"/>
      <c r="AO985" s="328"/>
      <c r="AP985" s="321" t="s">
        <v>745</v>
      </c>
      <c r="AQ985" s="321"/>
      <c r="AR985" s="321"/>
      <c r="AS985" s="321"/>
      <c r="AT985" s="321"/>
      <c r="AU985" s="321"/>
      <c r="AV985" s="321"/>
      <c r="AW985" s="321"/>
      <c r="AX985" s="321"/>
      <c r="AY985">
        <f>COUNTA($C$985)</f>
        <v>1</v>
      </c>
    </row>
    <row r="986" spans="1:51" ht="30" customHeight="1" x14ac:dyDescent="0.2">
      <c r="A986" s="401">
        <v>10</v>
      </c>
      <c r="B986" s="401">
        <v>1</v>
      </c>
      <c r="C986" s="415" t="s">
        <v>797</v>
      </c>
      <c r="D986" s="415"/>
      <c r="E986" s="415"/>
      <c r="F986" s="415"/>
      <c r="G986" s="415"/>
      <c r="H986" s="415"/>
      <c r="I986" s="415"/>
      <c r="J986" s="416">
        <v>6010001005751</v>
      </c>
      <c r="K986" s="417"/>
      <c r="L986" s="417"/>
      <c r="M986" s="417"/>
      <c r="N986" s="417"/>
      <c r="O986" s="417"/>
      <c r="P986" s="317" t="s">
        <v>807</v>
      </c>
      <c r="Q986" s="317"/>
      <c r="R986" s="317"/>
      <c r="S986" s="317"/>
      <c r="T986" s="317"/>
      <c r="U986" s="317"/>
      <c r="V986" s="317"/>
      <c r="W986" s="317"/>
      <c r="X986" s="317"/>
      <c r="Y986" s="318">
        <v>0.4</v>
      </c>
      <c r="Z986" s="319"/>
      <c r="AA986" s="319"/>
      <c r="AB986" s="320"/>
      <c r="AC986" s="322" t="s">
        <v>375</v>
      </c>
      <c r="AD986" s="323"/>
      <c r="AE986" s="323"/>
      <c r="AF986" s="323"/>
      <c r="AG986" s="323"/>
      <c r="AH986" s="324" t="s">
        <v>717</v>
      </c>
      <c r="AI986" s="325"/>
      <c r="AJ986" s="325"/>
      <c r="AK986" s="325"/>
      <c r="AL986" s="326">
        <v>100</v>
      </c>
      <c r="AM986" s="327"/>
      <c r="AN986" s="327"/>
      <c r="AO986" s="328"/>
      <c r="AP986" s="321" t="s">
        <v>745</v>
      </c>
      <c r="AQ986" s="321"/>
      <c r="AR986" s="321"/>
      <c r="AS986" s="321"/>
      <c r="AT986" s="321"/>
      <c r="AU986" s="321"/>
      <c r="AV986" s="321"/>
      <c r="AW986" s="321"/>
      <c r="AX986" s="321"/>
      <c r="AY986">
        <f>COUNTA($C$986)</f>
        <v>1</v>
      </c>
    </row>
    <row r="987" spans="1:51" ht="30" hidden="1" customHeight="1" x14ac:dyDescent="0.2">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2">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2">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2">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2">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2">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2">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2">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2">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2">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2">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2">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2">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2">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2">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2">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2">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2">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2">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2">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1.6" customHeight="1" x14ac:dyDescent="0.2">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2">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2">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334</v>
      </c>
      <c r="AD1009" s="277"/>
      <c r="AE1009" s="277"/>
      <c r="AF1009" s="277"/>
      <c r="AG1009" s="277"/>
      <c r="AH1009" s="345" t="s">
        <v>364</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1</v>
      </c>
    </row>
    <row r="1010" spans="1:51" ht="30" customHeight="1" x14ac:dyDescent="0.2">
      <c r="A1010" s="401">
        <v>1</v>
      </c>
      <c r="B1010" s="401">
        <v>1</v>
      </c>
      <c r="C1010" s="415" t="s">
        <v>808</v>
      </c>
      <c r="D1010" s="415"/>
      <c r="E1010" s="415"/>
      <c r="F1010" s="415"/>
      <c r="G1010" s="415"/>
      <c r="H1010" s="415"/>
      <c r="I1010" s="415"/>
      <c r="J1010" s="416" t="s">
        <v>799</v>
      </c>
      <c r="K1010" s="417"/>
      <c r="L1010" s="417"/>
      <c r="M1010" s="417"/>
      <c r="N1010" s="417"/>
      <c r="O1010" s="417"/>
      <c r="P1010" s="421" t="s">
        <v>777</v>
      </c>
      <c r="Q1010" s="317"/>
      <c r="R1010" s="317"/>
      <c r="S1010" s="317"/>
      <c r="T1010" s="317"/>
      <c r="U1010" s="317"/>
      <c r="V1010" s="317"/>
      <c r="W1010" s="317"/>
      <c r="X1010" s="317"/>
      <c r="Y1010" s="318">
        <v>19</v>
      </c>
      <c r="Z1010" s="319"/>
      <c r="AA1010" s="319"/>
      <c r="AB1010" s="320"/>
      <c r="AC1010" s="322" t="s">
        <v>80</v>
      </c>
      <c r="AD1010" s="323"/>
      <c r="AE1010" s="323"/>
      <c r="AF1010" s="323"/>
      <c r="AG1010" s="323"/>
      <c r="AH1010" s="418" t="s">
        <v>799</v>
      </c>
      <c r="AI1010" s="419"/>
      <c r="AJ1010" s="419"/>
      <c r="AK1010" s="419"/>
      <c r="AL1010" s="326" t="s">
        <v>799</v>
      </c>
      <c r="AM1010" s="327"/>
      <c r="AN1010" s="327"/>
      <c r="AO1010" s="328"/>
      <c r="AP1010" s="321" t="s">
        <v>745</v>
      </c>
      <c r="AQ1010" s="321"/>
      <c r="AR1010" s="321"/>
      <c r="AS1010" s="321"/>
      <c r="AT1010" s="321"/>
      <c r="AU1010" s="321"/>
      <c r="AV1010" s="321"/>
      <c r="AW1010" s="321"/>
      <c r="AX1010" s="321"/>
      <c r="AY1010">
        <f t="shared" si="122"/>
        <v>1</v>
      </c>
    </row>
    <row r="1011" spans="1:51" ht="30" customHeight="1" x14ac:dyDescent="0.2">
      <c r="A1011" s="401">
        <v>2</v>
      </c>
      <c r="B1011" s="401">
        <v>1</v>
      </c>
      <c r="C1011" s="415" t="s">
        <v>809</v>
      </c>
      <c r="D1011" s="415"/>
      <c r="E1011" s="415"/>
      <c r="F1011" s="415"/>
      <c r="G1011" s="415"/>
      <c r="H1011" s="415"/>
      <c r="I1011" s="415"/>
      <c r="J1011" s="416">
        <v>7290001036116</v>
      </c>
      <c r="K1011" s="417"/>
      <c r="L1011" s="417"/>
      <c r="M1011" s="417"/>
      <c r="N1011" s="417"/>
      <c r="O1011" s="417"/>
      <c r="P1011" s="421" t="s">
        <v>817</v>
      </c>
      <c r="Q1011" s="317"/>
      <c r="R1011" s="317"/>
      <c r="S1011" s="317"/>
      <c r="T1011" s="317"/>
      <c r="U1011" s="317"/>
      <c r="V1011" s="317"/>
      <c r="W1011" s="317"/>
      <c r="X1011" s="317"/>
      <c r="Y1011" s="318">
        <v>5</v>
      </c>
      <c r="Z1011" s="319"/>
      <c r="AA1011" s="319"/>
      <c r="AB1011" s="320"/>
      <c r="AC1011" s="322" t="s">
        <v>369</v>
      </c>
      <c r="AD1011" s="323"/>
      <c r="AE1011" s="323"/>
      <c r="AF1011" s="323"/>
      <c r="AG1011" s="323"/>
      <c r="AH1011" s="418">
        <v>5</v>
      </c>
      <c r="AI1011" s="419"/>
      <c r="AJ1011" s="419"/>
      <c r="AK1011" s="419"/>
      <c r="AL1011" s="326">
        <v>84.5</v>
      </c>
      <c r="AM1011" s="327"/>
      <c r="AN1011" s="327"/>
      <c r="AO1011" s="328"/>
      <c r="AP1011" s="321" t="s">
        <v>745</v>
      </c>
      <c r="AQ1011" s="321"/>
      <c r="AR1011" s="321"/>
      <c r="AS1011" s="321"/>
      <c r="AT1011" s="321"/>
      <c r="AU1011" s="321"/>
      <c r="AV1011" s="321"/>
      <c r="AW1011" s="321"/>
      <c r="AX1011" s="321"/>
      <c r="AY1011">
        <f>COUNTA($C$1011)</f>
        <v>1</v>
      </c>
    </row>
    <row r="1012" spans="1:51" ht="30" customHeight="1" x14ac:dyDescent="0.2">
      <c r="A1012" s="401">
        <v>3</v>
      </c>
      <c r="B1012" s="401">
        <v>1</v>
      </c>
      <c r="C1012" s="420" t="s">
        <v>810</v>
      </c>
      <c r="D1012" s="415"/>
      <c r="E1012" s="415"/>
      <c r="F1012" s="415"/>
      <c r="G1012" s="415"/>
      <c r="H1012" s="415"/>
      <c r="I1012" s="415"/>
      <c r="J1012" s="416">
        <v>6010401020516</v>
      </c>
      <c r="K1012" s="417"/>
      <c r="L1012" s="417"/>
      <c r="M1012" s="417"/>
      <c r="N1012" s="417"/>
      <c r="O1012" s="417"/>
      <c r="P1012" s="421" t="s">
        <v>818</v>
      </c>
      <c r="Q1012" s="317"/>
      <c r="R1012" s="317"/>
      <c r="S1012" s="317"/>
      <c r="T1012" s="317"/>
      <c r="U1012" s="317"/>
      <c r="V1012" s="317"/>
      <c r="W1012" s="317"/>
      <c r="X1012" s="317"/>
      <c r="Y1012" s="318">
        <v>1</v>
      </c>
      <c r="Z1012" s="319"/>
      <c r="AA1012" s="319"/>
      <c r="AB1012" s="320"/>
      <c r="AC1012" s="322" t="s">
        <v>376</v>
      </c>
      <c r="AD1012" s="323"/>
      <c r="AE1012" s="323"/>
      <c r="AF1012" s="323"/>
      <c r="AG1012" s="323"/>
      <c r="AH1012" s="324" t="s">
        <v>799</v>
      </c>
      <c r="AI1012" s="325"/>
      <c r="AJ1012" s="325"/>
      <c r="AK1012" s="325"/>
      <c r="AL1012" s="326">
        <v>100</v>
      </c>
      <c r="AM1012" s="327"/>
      <c r="AN1012" s="327"/>
      <c r="AO1012" s="328"/>
      <c r="AP1012" s="321" t="s">
        <v>745</v>
      </c>
      <c r="AQ1012" s="321"/>
      <c r="AR1012" s="321"/>
      <c r="AS1012" s="321"/>
      <c r="AT1012" s="321"/>
      <c r="AU1012" s="321"/>
      <c r="AV1012" s="321"/>
      <c r="AW1012" s="321"/>
      <c r="AX1012" s="321"/>
      <c r="AY1012">
        <f>COUNTA($C$1012)</f>
        <v>1</v>
      </c>
    </row>
    <row r="1013" spans="1:51" ht="30" customHeight="1" x14ac:dyDescent="0.2">
      <c r="A1013" s="401">
        <v>4</v>
      </c>
      <c r="B1013" s="401">
        <v>1</v>
      </c>
      <c r="C1013" s="420" t="s">
        <v>819</v>
      </c>
      <c r="D1013" s="415"/>
      <c r="E1013" s="415"/>
      <c r="F1013" s="415"/>
      <c r="G1013" s="415"/>
      <c r="H1013" s="415"/>
      <c r="I1013" s="415"/>
      <c r="J1013" s="416">
        <v>7000020141305</v>
      </c>
      <c r="K1013" s="417"/>
      <c r="L1013" s="417"/>
      <c r="M1013" s="417"/>
      <c r="N1013" s="417"/>
      <c r="O1013" s="417"/>
      <c r="P1013" s="421" t="s">
        <v>820</v>
      </c>
      <c r="Q1013" s="317"/>
      <c r="R1013" s="317"/>
      <c r="S1013" s="317"/>
      <c r="T1013" s="317"/>
      <c r="U1013" s="317"/>
      <c r="V1013" s="317"/>
      <c r="W1013" s="317"/>
      <c r="X1013" s="317"/>
      <c r="Y1013" s="318">
        <v>1</v>
      </c>
      <c r="Z1013" s="319"/>
      <c r="AA1013" s="319"/>
      <c r="AB1013" s="320"/>
      <c r="AC1013" s="322" t="s">
        <v>376</v>
      </c>
      <c r="AD1013" s="323"/>
      <c r="AE1013" s="323"/>
      <c r="AF1013" s="323"/>
      <c r="AG1013" s="323"/>
      <c r="AH1013" s="324" t="s">
        <v>799</v>
      </c>
      <c r="AI1013" s="325"/>
      <c r="AJ1013" s="325"/>
      <c r="AK1013" s="325"/>
      <c r="AL1013" s="326">
        <v>100</v>
      </c>
      <c r="AM1013" s="327"/>
      <c r="AN1013" s="327"/>
      <c r="AO1013" s="328"/>
      <c r="AP1013" s="321" t="s">
        <v>745</v>
      </c>
      <c r="AQ1013" s="321"/>
      <c r="AR1013" s="321"/>
      <c r="AS1013" s="321"/>
      <c r="AT1013" s="321"/>
      <c r="AU1013" s="321"/>
      <c r="AV1013" s="321"/>
      <c r="AW1013" s="321"/>
      <c r="AX1013" s="321"/>
      <c r="AY1013">
        <f>COUNTA($C$1013)</f>
        <v>1</v>
      </c>
    </row>
    <row r="1014" spans="1:51" ht="60.75" customHeight="1" x14ac:dyDescent="0.2">
      <c r="A1014" s="401">
        <v>5</v>
      </c>
      <c r="B1014" s="401">
        <v>1</v>
      </c>
      <c r="C1014" s="415" t="s">
        <v>791</v>
      </c>
      <c r="D1014" s="415"/>
      <c r="E1014" s="415"/>
      <c r="F1014" s="415"/>
      <c r="G1014" s="415"/>
      <c r="H1014" s="415"/>
      <c r="I1014" s="415"/>
      <c r="J1014" s="416">
        <v>5010001022137</v>
      </c>
      <c r="K1014" s="417"/>
      <c r="L1014" s="417"/>
      <c r="M1014" s="417"/>
      <c r="N1014" s="417"/>
      <c r="O1014" s="417"/>
      <c r="P1014" s="421" t="s">
        <v>821</v>
      </c>
      <c r="Q1014" s="317"/>
      <c r="R1014" s="317"/>
      <c r="S1014" s="317"/>
      <c r="T1014" s="317"/>
      <c r="U1014" s="317"/>
      <c r="V1014" s="317"/>
      <c r="W1014" s="317"/>
      <c r="X1014" s="317"/>
      <c r="Y1014" s="318">
        <v>1</v>
      </c>
      <c r="Z1014" s="319"/>
      <c r="AA1014" s="319"/>
      <c r="AB1014" s="320"/>
      <c r="AC1014" s="322" t="s">
        <v>376</v>
      </c>
      <c r="AD1014" s="323"/>
      <c r="AE1014" s="323"/>
      <c r="AF1014" s="323"/>
      <c r="AG1014" s="323"/>
      <c r="AH1014" s="324" t="s">
        <v>799</v>
      </c>
      <c r="AI1014" s="325"/>
      <c r="AJ1014" s="325"/>
      <c r="AK1014" s="325"/>
      <c r="AL1014" s="326">
        <v>100</v>
      </c>
      <c r="AM1014" s="327"/>
      <c r="AN1014" s="327"/>
      <c r="AO1014" s="328"/>
      <c r="AP1014" s="321" t="s">
        <v>745</v>
      </c>
      <c r="AQ1014" s="321"/>
      <c r="AR1014" s="321"/>
      <c r="AS1014" s="321"/>
      <c r="AT1014" s="321"/>
      <c r="AU1014" s="321"/>
      <c r="AV1014" s="321"/>
      <c r="AW1014" s="321"/>
      <c r="AX1014" s="321"/>
      <c r="AY1014">
        <f>COUNTA($C$1014)</f>
        <v>1</v>
      </c>
    </row>
    <row r="1015" spans="1:51" ht="33" customHeight="1" x14ac:dyDescent="0.2">
      <c r="A1015" s="401">
        <v>6</v>
      </c>
      <c r="B1015" s="401">
        <v>1</v>
      </c>
      <c r="C1015" s="415" t="s">
        <v>811</v>
      </c>
      <c r="D1015" s="415"/>
      <c r="E1015" s="415"/>
      <c r="F1015" s="415"/>
      <c r="G1015" s="415"/>
      <c r="H1015" s="415"/>
      <c r="I1015" s="415"/>
      <c r="J1015" s="416">
        <v>6180001002699</v>
      </c>
      <c r="K1015" s="417"/>
      <c r="L1015" s="417"/>
      <c r="M1015" s="417"/>
      <c r="N1015" s="417"/>
      <c r="O1015" s="417"/>
      <c r="P1015" s="421" t="s">
        <v>822</v>
      </c>
      <c r="Q1015" s="317"/>
      <c r="R1015" s="317"/>
      <c r="S1015" s="317"/>
      <c r="T1015" s="317"/>
      <c r="U1015" s="317"/>
      <c r="V1015" s="317"/>
      <c r="W1015" s="317"/>
      <c r="X1015" s="317"/>
      <c r="Y1015" s="318">
        <v>0.7</v>
      </c>
      <c r="Z1015" s="319"/>
      <c r="AA1015" s="319"/>
      <c r="AB1015" s="320"/>
      <c r="AC1015" s="322" t="s">
        <v>369</v>
      </c>
      <c r="AD1015" s="323"/>
      <c r="AE1015" s="323"/>
      <c r="AF1015" s="323"/>
      <c r="AG1015" s="323"/>
      <c r="AH1015" s="324">
        <v>2</v>
      </c>
      <c r="AI1015" s="325"/>
      <c r="AJ1015" s="325"/>
      <c r="AK1015" s="325"/>
      <c r="AL1015" s="326">
        <v>47</v>
      </c>
      <c r="AM1015" s="327"/>
      <c r="AN1015" s="327"/>
      <c r="AO1015" s="328"/>
      <c r="AP1015" s="321" t="s">
        <v>745</v>
      </c>
      <c r="AQ1015" s="321"/>
      <c r="AR1015" s="321"/>
      <c r="AS1015" s="321"/>
      <c r="AT1015" s="321"/>
      <c r="AU1015" s="321"/>
      <c r="AV1015" s="321"/>
      <c r="AW1015" s="321"/>
      <c r="AX1015" s="321"/>
      <c r="AY1015">
        <f>COUNTA($C$1015)</f>
        <v>1</v>
      </c>
    </row>
    <row r="1016" spans="1:51" ht="30" customHeight="1" x14ac:dyDescent="0.2">
      <c r="A1016" s="401">
        <v>7</v>
      </c>
      <c r="B1016" s="401">
        <v>1</v>
      </c>
      <c r="C1016" s="415" t="s">
        <v>812</v>
      </c>
      <c r="D1016" s="415"/>
      <c r="E1016" s="415"/>
      <c r="F1016" s="415"/>
      <c r="G1016" s="415"/>
      <c r="H1016" s="415"/>
      <c r="I1016" s="415"/>
      <c r="J1016" s="416">
        <v>6020001074102</v>
      </c>
      <c r="K1016" s="417"/>
      <c r="L1016" s="417"/>
      <c r="M1016" s="417"/>
      <c r="N1016" s="417"/>
      <c r="O1016" s="417"/>
      <c r="P1016" s="421" t="s">
        <v>823</v>
      </c>
      <c r="Q1016" s="317"/>
      <c r="R1016" s="317"/>
      <c r="S1016" s="317"/>
      <c r="T1016" s="317"/>
      <c r="U1016" s="317"/>
      <c r="V1016" s="317"/>
      <c r="W1016" s="317"/>
      <c r="X1016" s="317"/>
      <c r="Y1016" s="318">
        <v>0.6</v>
      </c>
      <c r="Z1016" s="319"/>
      <c r="AA1016" s="319"/>
      <c r="AB1016" s="320"/>
      <c r="AC1016" s="322" t="s">
        <v>376</v>
      </c>
      <c r="AD1016" s="323"/>
      <c r="AE1016" s="323"/>
      <c r="AF1016" s="323"/>
      <c r="AG1016" s="323"/>
      <c r="AH1016" s="324" t="s">
        <v>799</v>
      </c>
      <c r="AI1016" s="325"/>
      <c r="AJ1016" s="325"/>
      <c r="AK1016" s="325"/>
      <c r="AL1016" s="326">
        <v>100</v>
      </c>
      <c r="AM1016" s="327"/>
      <c r="AN1016" s="327"/>
      <c r="AO1016" s="328"/>
      <c r="AP1016" s="321" t="s">
        <v>745</v>
      </c>
      <c r="AQ1016" s="321"/>
      <c r="AR1016" s="321"/>
      <c r="AS1016" s="321"/>
      <c r="AT1016" s="321"/>
      <c r="AU1016" s="321"/>
      <c r="AV1016" s="321"/>
      <c r="AW1016" s="321"/>
      <c r="AX1016" s="321"/>
      <c r="AY1016">
        <f>COUNTA($C$1016)</f>
        <v>1</v>
      </c>
    </row>
    <row r="1017" spans="1:51" ht="30" customHeight="1" x14ac:dyDescent="0.2">
      <c r="A1017" s="401">
        <v>8</v>
      </c>
      <c r="B1017" s="401">
        <v>1</v>
      </c>
      <c r="C1017" s="415" t="s">
        <v>813</v>
      </c>
      <c r="D1017" s="415"/>
      <c r="E1017" s="415"/>
      <c r="F1017" s="415"/>
      <c r="G1017" s="415"/>
      <c r="H1017" s="415"/>
      <c r="I1017" s="415"/>
      <c r="J1017" s="416">
        <v>3010401026805</v>
      </c>
      <c r="K1017" s="417"/>
      <c r="L1017" s="417"/>
      <c r="M1017" s="417"/>
      <c r="N1017" s="417"/>
      <c r="O1017" s="417"/>
      <c r="P1017" s="421" t="s">
        <v>824</v>
      </c>
      <c r="Q1017" s="317"/>
      <c r="R1017" s="317"/>
      <c r="S1017" s="317"/>
      <c r="T1017" s="317"/>
      <c r="U1017" s="317"/>
      <c r="V1017" s="317"/>
      <c r="W1017" s="317"/>
      <c r="X1017" s="317"/>
      <c r="Y1017" s="318">
        <v>0.5</v>
      </c>
      <c r="Z1017" s="319"/>
      <c r="AA1017" s="319"/>
      <c r="AB1017" s="320"/>
      <c r="AC1017" s="322" t="s">
        <v>376</v>
      </c>
      <c r="AD1017" s="323"/>
      <c r="AE1017" s="323"/>
      <c r="AF1017" s="323"/>
      <c r="AG1017" s="323"/>
      <c r="AH1017" s="324" t="s">
        <v>799</v>
      </c>
      <c r="AI1017" s="325"/>
      <c r="AJ1017" s="325"/>
      <c r="AK1017" s="325"/>
      <c r="AL1017" s="326">
        <v>100</v>
      </c>
      <c r="AM1017" s="327"/>
      <c r="AN1017" s="327"/>
      <c r="AO1017" s="328"/>
      <c r="AP1017" s="321" t="s">
        <v>745</v>
      </c>
      <c r="AQ1017" s="321"/>
      <c r="AR1017" s="321"/>
      <c r="AS1017" s="321"/>
      <c r="AT1017" s="321"/>
      <c r="AU1017" s="321"/>
      <c r="AV1017" s="321"/>
      <c r="AW1017" s="321"/>
      <c r="AX1017" s="321"/>
      <c r="AY1017">
        <f>COUNTA($C$1017)</f>
        <v>1</v>
      </c>
    </row>
    <row r="1018" spans="1:51" ht="33" customHeight="1" x14ac:dyDescent="0.2">
      <c r="A1018" s="401">
        <v>9</v>
      </c>
      <c r="B1018" s="401">
        <v>1</v>
      </c>
      <c r="C1018" s="420" t="s">
        <v>815</v>
      </c>
      <c r="D1018" s="415"/>
      <c r="E1018" s="415"/>
      <c r="F1018" s="415"/>
      <c r="G1018" s="415"/>
      <c r="H1018" s="415"/>
      <c r="I1018" s="415"/>
      <c r="J1018" s="416">
        <v>4010001143256</v>
      </c>
      <c r="K1018" s="417"/>
      <c r="L1018" s="417"/>
      <c r="M1018" s="417"/>
      <c r="N1018" s="417"/>
      <c r="O1018" s="417"/>
      <c r="P1018" s="421" t="s">
        <v>825</v>
      </c>
      <c r="Q1018" s="317"/>
      <c r="R1018" s="317"/>
      <c r="S1018" s="317"/>
      <c r="T1018" s="317"/>
      <c r="U1018" s="317"/>
      <c r="V1018" s="317"/>
      <c r="W1018" s="317"/>
      <c r="X1018" s="317"/>
      <c r="Y1018" s="318">
        <v>0.4</v>
      </c>
      <c r="Z1018" s="319"/>
      <c r="AA1018" s="319"/>
      <c r="AB1018" s="320"/>
      <c r="AC1018" s="322" t="s">
        <v>376</v>
      </c>
      <c r="AD1018" s="323"/>
      <c r="AE1018" s="323"/>
      <c r="AF1018" s="323"/>
      <c r="AG1018" s="323"/>
      <c r="AH1018" s="324" t="s">
        <v>799</v>
      </c>
      <c r="AI1018" s="325"/>
      <c r="AJ1018" s="325"/>
      <c r="AK1018" s="325"/>
      <c r="AL1018" s="326">
        <v>100</v>
      </c>
      <c r="AM1018" s="327"/>
      <c r="AN1018" s="327"/>
      <c r="AO1018" s="328"/>
      <c r="AP1018" s="321" t="s">
        <v>745</v>
      </c>
      <c r="AQ1018" s="321"/>
      <c r="AR1018" s="321"/>
      <c r="AS1018" s="321"/>
      <c r="AT1018" s="321"/>
      <c r="AU1018" s="321"/>
      <c r="AV1018" s="321"/>
      <c r="AW1018" s="321"/>
      <c r="AX1018" s="321"/>
      <c r="AY1018">
        <f>COUNTA($C$1018)</f>
        <v>1</v>
      </c>
    </row>
    <row r="1019" spans="1:51" ht="33" customHeight="1" x14ac:dyDescent="0.2">
      <c r="A1019" s="401">
        <v>10</v>
      </c>
      <c r="B1019" s="401">
        <v>1</v>
      </c>
      <c r="C1019" s="420" t="s">
        <v>816</v>
      </c>
      <c r="D1019" s="415"/>
      <c r="E1019" s="415"/>
      <c r="F1019" s="415"/>
      <c r="G1019" s="415"/>
      <c r="H1019" s="415"/>
      <c r="I1019" s="415"/>
      <c r="J1019" s="416">
        <v>6010705001550</v>
      </c>
      <c r="K1019" s="417"/>
      <c r="L1019" s="417"/>
      <c r="M1019" s="417"/>
      <c r="N1019" s="417"/>
      <c r="O1019" s="417"/>
      <c r="P1019" s="421" t="s">
        <v>826</v>
      </c>
      <c r="Q1019" s="317"/>
      <c r="R1019" s="317"/>
      <c r="S1019" s="317"/>
      <c r="T1019" s="317"/>
      <c r="U1019" s="317"/>
      <c r="V1019" s="317"/>
      <c r="W1019" s="317"/>
      <c r="X1019" s="317"/>
      <c r="Y1019" s="318">
        <v>0.4</v>
      </c>
      <c r="Z1019" s="319"/>
      <c r="AA1019" s="319"/>
      <c r="AB1019" s="320"/>
      <c r="AC1019" s="322" t="s">
        <v>376</v>
      </c>
      <c r="AD1019" s="323"/>
      <c r="AE1019" s="323"/>
      <c r="AF1019" s="323"/>
      <c r="AG1019" s="323"/>
      <c r="AH1019" s="324" t="s">
        <v>799</v>
      </c>
      <c r="AI1019" s="325"/>
      <c r="AJ1019" s="325"/>
      <c r="AK1019" s="325"/>
      <c r="AL1019" s="326">
        <v>100</v>
      </c>
      <c r="AM1019" s="327"/>
      <c r="AN1019" s="327"/>
      <c r="AO1019" s="328"/>
      <c r="AP1019" s="321" t="s">
        <v>745</v>
      </c>
      <c r="AQ1019" s="321"/>
      <c r="AR1019" s="321"/>
      <c r="AS1019" s="321"/>
      <c r="AT1019" s="321"/>
      <c r="AU1019" s="321"/>
      <c r="AV1019" s="321"/>
      <c r="AW1019" s="321"/>
      <c r="AX1019" s="321"/>
      <c r="AY1019">
        <f>COUNTA($C$1019)</f>
        <v>1</v>
      </c>
    </row>
    <row r="1020" spans="1:51" ht="30" hidden="1" customHeight="1" x14ac:dyDescent="0.2">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2">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2">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2">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2">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2">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2">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2">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2">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2">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2">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2">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2">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2">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2">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2">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2">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2">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2">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2">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customHeight="1" x14ac:dyDescent="0.2">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2">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2">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334</v>
      </c>
      <c r="AD1042" s="277"/>
      <c r="AE1042" s="277"/>
      <c r="AF1042" s="277"/>
      <c r="AG1042" s="277"/>
      <c r="AH1042" s="345" t="s">
        <v>364</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2">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t="s">
        <v>745</v>
      </c>
      <c r="AQ1043" s="321"/>
      <c r="AR1043" s="321"/>
      <c r="AS1043" s="321"/>
      <c r="AT1043" s="321"/>
      <c r="AU1043" s="321"/>
      <c r="AV1043" s="321"/>
      <c r="AW1043" s="321"/>
      <c r="AX1043" s="321"/>
      <c r="AY1043">
        <f t="shared" si="123"/>
        <v>0</v>
      </c>
    </row>
    <row r="1044" spans="1:51" ht="30" hidden="1" customHeight="1" x14ac:dyDescent="0.2">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t="s">
        <v>745</v>
      </c>
      <c r="AQ1044" s="321"/>
      <c r="AR1044" s="321"/>
      <c r="AS1044" s="321"/>
      <c r="AT1044" s="321"/>
      <c r="AU1044" s="321"/>
      <c r="AV1044" s="321"/>
      <c r="AW1044" s="321"/>
      <c r="AX1044" s="321"/>
      <c r="AY1044">
        <f>COUNTA($C$1044)</f>
        <v>0</v>
      </c>
    </row>
    <row r="1045" spans="1:51" ht="30" hidden="1" customHeight="1" x14ac:dyDescent="0.2">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t="s">
        <v>745</v>
      </c>
      <c r="AQ1045" s="321"/>
      <c r="AR1045" s="321"/>
      <c r="AS1045" s="321"/>
      <c r="AT1045" s="321"/>
      <c r="AU1045" s="321"/>
      <c r="AV1045" s="321"/>
      <c r="AW1045" s="321"/>
      <c r="AX1045" s="321"/>
      <c r="AY1045">
        <f>COUNTA($C$1045)</f>
        <v>0</v>
      </c>
    </row>
    <row r="1046" spans="1:51" ht="30" hidden="1" customHeight="1" x14ac:dyDescent="0.2">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t="s">
        <v>745</v>
      </c>
      <c r="AQ1046" s="321"/>
      <c r="AR1046" s="321"/>
      <c r="AS1046" s="321"/>
      <c r="AT1046" s="321"/>
      <c r="AU1046" s="321"/>
      <c r="AV1046" s="321"/>
      <c r="AW1046" s="321"/>
      <c r="AX1046" s="321"/>
      <c r="AY1046">
        <f>COUNTA($C$1046)</f>
        <v>0</v>
      </c>
    </row>
    <row r="1047" spans="1:51" ht="30" hidden="1" customHeight="1" x14ac:dyDescent="0.2">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t="s">
        <v>745</v>
      </c>
      <c r="AQ1047" s="321"/>
      <c r="AR1047" s="321"/>
      <c r="AS1047" s="321"/>
      <c r="AT1047" s="321"/>
      <c r="AU1047" s="321"/>
      <c r="AV1047" s="321"/>
      <c r="AW1047" s="321"/>
      <c r="AX1047" s="321"/>
      <c r="AY1047">
        <f>COUNTA($C$1047)</f>
        <v>0</v>
      </c>
    </row>
    <row r="1048" spans="1:51" ht="30" hidden="1" customHeight="1" x14ac:dyDescent="0.2">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t="s">
        <v>745</v>
      </c>
      <c r="AQ1048" s="321"/>
      <c r="AR1048" s="321"/>
      <c r="AS1048" s="321"/>
      <c r="AT1048" s="321"/>
      <c r="AU1048" s="321"/>
      <c r="AV1048" s="321"/>
      <c r="AW1048" s="321"/>
      <c r="AX1048" s="321"/>
      <c r="AY1048">
        <f>COUNTA($C$1048)</f>
        <v>0</v>
      </c>
    </row>
    <row r="1049" spans="1:51" ht="30" hidden="1" customHeight="1" x14ac:dyDescent="0.2">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t="s">
        <v>745</v>
      </c>
      <c r="AQ1049" s="321"/>
      <c r="AR1049" s="321"/>
      <c r="AS1049" s="321"/>
      <c r="AT1049" s="321"/>
      <c r="AU1049" s="321"/>
      <c r="AV1049" s="321"/>
      <c r="AW1049" s="321"/>
      <c r="AX1049" s="321"/>
      <c r="AY1049">
        <f>COUNTA($C$1049)</f>
        <v>0</v>
      </c>
    </row>
    <row r="1050" spans="1:51" ht="30" hidden="1" customHeight="1" x14ac:dyDescent="0.2">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t="s">
        <v>745</v>
      </c>
      <c r="AQ1050" s="321"/>
      <c r="AR1050" s="321"/>
      <c r="AS1050" s="321"/>
      <c r="AT1050" s="321"/>
      <c r="AU1050" s="321"/>
      <c r="AV1050" s="321"/>
      <c r="AW1050" s="321"/>
      <c r="AX1050" s="321"/>
      <c r="AY1050">
        <f>COUNTA($C$1050)</f>
        <v>0</v>
      </c>
    </row>
    <row r="1051" spans="1:51" ht="30" hidden="1" customHeight="1" x14ac:dyDescent="0.2">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t="s">
        <v>745</v>
      </c>
      <c r="AQ1051" s="321"/>
      <c r="AR1051" s="321"/>
      <c r="AS1051" s="321"/>
      <c r="AT1051" s="321"/>
      <c r="AU1051" s="321"/>
      <c r="AV1051" s="321"/>
      <c r="AW1051" s="321"/>
      <c r="AX1051" s="321"/>
      <c r="AY1051">
        <f>COUNTA($C$1051)</f>
        <v>0</v>
      </c>
    </row>
    <row r="1052" spans="1:51" ht="30" hidden="1" customHeight="1" x14ac:dyDescent="0.2">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t="s">
        <v>745</v>
      </c>
      <c r="AQ1052" s="321"/>
      <c r="AR1052" s="321"/>
      <c r="AS1052" s="321"/>
      <c r="AT1052" s="321"/>
      <c r="AU1052" s="321"/>
      <c r="AV1052" s="321"/>
      <c r="AW1052" s="321"/>
      <c r="AX1052" s="321"/>
      <c r="AY1052">
        <f>COUNTA($C$1052)</f>
        <v>0</v>
      </c>
    </row>
    <row r="1053" spans="1:51" ht="30" hidden="1" customHeight="1" x14ac:dyDescent="0.2">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2">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2">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2">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2">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2">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2">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2">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2">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2">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2">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2">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2">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2">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2">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2">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2">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2">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2">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2">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customHeight="1" x14ac:dyDescent="0.2">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2">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2">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334</v>
      </c>
      <c r="AD1075" s="277"/>
      <c r="AE1075" s="277"/>
      <c r="AF1075" s="277"/>
      <c r="AG1075" s="277"/>
      <c r="AH1075" s="345" t="s">
        <v>364</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2">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2">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2">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2">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2">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2">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2">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2">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2">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2">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2">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2">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2">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2">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2">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2">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2">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2">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2">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2">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2">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2">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2">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2">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2">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2">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2">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2">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2">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2">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2">
      <c r="A1106" s="879" t="s">
        <v>325</v>
      </c>
      <c r="B1106" s="880"/>
      <c r="C1106" s="880"/>
      <c r="D1106" s="880"/>
      <c r="E1106" s="880"/>
      <c r="F1106" s="880"/>
      <c r="G1106" s="880"/>
      <c r="H1106" s="880"/>
      <c r="I1106" s="880"/>
      <c r="J1106" s="880"/>
      <c r="K1106" s="880"/>
      <c r="L1106" s="880"/>
      <c r="M1106" s="880"/>
      <c r="N1106" s="880"/>
      <c r="O1106" s="880"/>
      <c r="P1106" s="880"/>
      <c r="Q1106" s="880"/>
      <c r="R1106" s="880"/>
      <c r="S1106" s="880"/>
      <c r="T1106" s="880"/>
      <c r="U1106" s="880"/>
      <c r="V1106" s="880"/>
      <c r="W1106" s="880"/>
      <c r="X1106" s="880"/>
      <c r="Y1106" s="880"/>
      <c r="Z1106" s="880"/>
      <c r="AA1106" s="880"/>
      <c r="AB1106" s="880"/>
      <c r="AC1106" s="880"/>
      <c r="AD1106" s="880"/>
      <c r="AE1106" s="880"/>
      <c r="AF1106" s="880"/>
      <c r="AG1106" s="880"/>
      <c r="AH1106" s="880"/>
      <c r="AI1106" s="880"/>
      <c r="AJ1106" s="880"/>
      <c r="AK1106" s="881"/>
      <c r="AL1106" s="946" t="s">
        <v>340</v>
      </c>
      <c r="AM1106" s="947"/>
      <c r="AN1106" s="947"/>
      <c r="AO1106" s="76"/>
      <c r="AP1106" s="66"/>
      <c r="AQ1106" s="66"/>
      <c r="AR1106" s="66"/>
      <c r="AS1106" s="66"/>
      <c r="AT1106" s="66"/>
      <c r="AU1106" s="66"/>
      <c r="AV1106" s="66"/>
      <c r="AW1106" s="66"/>
      <c r="AX1106" s="67"/>
      <c r="AY1106">
        <f>COUNTIF($AO$1106,"☑")</f>
        <v>0</v>
      </c>
    </row>
    <row r="1107" spans="1:51" ht="24.75" customHeight="1" x14ac:dyDescent="0.2">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2">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2">
      <c r="A1109" s="401"/>
      <c r="B1109" s="401"/>
      <c r="C1109" s="277" t="s">
        <v>263</v>
      </c>
      <c r="D1109" s="882"/>
      <c r="E1109" s="277" t="s">
        <v>262</v>
      </c>
      <c r="F1109" s="882"/>
      <c r="G1109" s="882"/>
      <c r="H1109" s="882"/>
      <c r="I1109" s="882"/>
      <c r="J1109" s="277" t="s">
        <v>297</v>
      </c>
      <c r="K1109" s="277"/>
      <c r="L1109" s="277"/>
      <c r="M1109" s="277"/>
      <c r="N1109" s="277"/>
      <c r="O1109" s="277"/>
      <c r="P1109" s="345" t="s">
        <v>27</v>
      </c>
      <c r="Q1109" s="345"/>
      <c r="R1109" s="345"/>
      <c r="S1109" s="345"/>
      <c r="T1109" s="345"/>
      <c r="U1109" s="345"/>
      <c r="V1109" s="345"/>
      <c r="W1109" s="345"/>
      <c r="X1109" s="345"/>
      <c r="Y1109" s="277" t="s">
        <v>299</v>
      </c>
      <c r="Z1109" s="882"/>
      <c r="AA1109" s="882"/>
      <c r="AB1109" s="882"/>
      <c r="AC1109" s="277" t="s">
        <v>245</v>
      </c>
      <c r="AD1109" s="277"/>
      <c r="AE1109" s="277"/>
      <c r="AF1109" s="277"/>
      <c r="AG1109" s="277"/>
      <c r="AH1109" s="345" t="s">
        <v>258</v>
      </c>
      <c r="AI1109" s="346"/>
      <c r="AJ1109" s="346"/>
      <c r="AK1109" s="346"/>
      <c r="AL1109" s="346" t="s">
        <v>21</v>
      </c>
      <c r="AM1109" s="346"/>
      <c r="AN1109" s="346"/>
      <c r="AO1109" s="885"/>
      <c r="AP1109" s="423" t="s">
        <v>326</v>
      </c>
      <c r="AQ1109" s="423"/>
      <c r="AR1109" s="423"/>
      <c r="AS1109" s="423"/>
      <c r="AT1109" s="423"/>
      <c r="AU1109" s="423"/>
      <c r="AV1109" s="423"/>
      <c r="AW1109" s="423"/>
      <c r="AX1109" s="423"/>
    </row>
    <row r="1110" spans="1:51" ht="30" customHeight="1" x14ac:dyDescent="0.2">
      <c r="A1110" s="401">
        <v>1</v>
      </c>
      <c r="B1110" s="401">
        <v>1</v>
      </c>
      <c r="C1110" s="884"/>
      <c r="D1110" s="884"/>
      <c r="E1110" s="262" t="s">
        <v>745</v>
      </c>
      <c r="F1110" s="883"/>
      <c r="G1110" s="883"/>
      <c r="H1110" s="883"/>
      <c r="I1110" s="883"/>
      <c r="J1110" s="416" t="s">
        <v>745</v>
      </c>
      <c r="K1110" s="417"/>
      <c r="L1110" s="417"/>
      <c r="M1110" s="417"/>
      <c r="N1110" s="417"/>
      <c r="O1110" s="417"/>
      <c r="P1110" s="421" t="s">
        <v>745</v>
      </c>
      <c r="Q1110" s="317"/>
      <c r="R1110" s="317"/>
      <c r="S1110" s="317"/>
      <c r="T1110" s="317"/>
      <c r="U1110" s="317"/>
      <c r="V1110" s="317"/>
      <c r="W1110" s="317"/>
      <c r="X1110" s="317"/>
      <c r="Y1110" s="318" t="s">
        <v>745</v>
      </c>
      <c r="Z1110" s="319"/>
      <c r="AA1110" s="319"/>
      <c r="AB1110" s="320"/>
      <c r="AC1110" s="322"/>
      <c r="AD1110" s="323"/>
      <c r="AE1110" s="323"/>
      <c r="AF1110" s="323"/>
      <c r="AG1110" s="323"/>
      <c r="AH1110" s="324" t="s">
        <v>745</v>
      </c>
      <c r="AI1110" s="325"/>
      <c r="AJ1110" s="325"/>
      <c r="AK1110" s="325"/>
      <c r="AL1110" s="326" t="s">
        <v>745</v>
      </c>
      <c r="AM1110" s="327"/>
      <c r="AN1110" s="327"/>
      <c r="AO1110" s="328"/>
      <c r="AP1110" s="321" t="s">
        <v>745</v>
      </c>
      <c r="AQ1110" s="321"/>
      <c r="AR1110" s="321"/>
      <c r="AS1110" s="321"/>
      <c r="AT1110" s="321"/>
      <c r="AU1110" s="321"/>
      <c r="AV1110" s="321"/>
      <c r="AW1110" s="321"/>
      <c r="AX1110" s="321"/>
    </row>
    <row r="1111" spans="1:51" ht="30" hidden="1" customHeight="1" x14ac:dyDescent="0.2">
      <c r="A1111" s="401">
        <v>2</v>
      </c>
      <c r="B1111" s="401">
        <v>1</v>
      </c>
      <c r="C1111" s="884"/>
      <c r="D1111" s="884"/>
      <c r="E1111" s="883"/>
      <c r="F1111" s="883"/>
      <c r="G1111" s="883"/>
      <c r="H1111" s="883"/>
      <c r="I1111" s="883"/>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2">
      <c r="A1112" s="401">
        <v>3</v>
      </c>
      <c r="B1112" s="401">
        <v>1</v>
      </c>
      <c r="C1112" s="884"/>
      <c r="D1112" s="884"/>
      <c r="E1112" s="883"/>
      <c r="F1112" s="883"/>
      <c r="G1112" s="883"/>
      <c r="H1112" s="883"/>
      <c r="I1112" s="883"/>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2">
      <c r="A1113" s="401">
        <v>4</v>
      </c>
      <c r="B1113" s="401">
        <v>1</v>
      </c>
      <c r="C1113" s="884"/>
      <c r="D1113" s="884"/>
      <c r="E1113" s="883"/>
      <c r="F1113" s="883"/>
      <c r="G1113" s="883"/>
      <c r="H1113" s="883"/>
      <c r="I1113" s="883"/>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2">
      <c r="A1114" s="401">
        <v>5</v>
      </c>
      <c r="B1114" s="401">
        <v>1</v>
      </c>
      <c r="C1114" s="884"/>
      <c r="D1114" s="884"/>
      <c r="E1114" s="883"/>
      <c r="F1114" s="883"/>
      <c r="G1114" s="883"/>
      <c r="H1114" s="883"/>
      <c r="I1114" s="883"/>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2">
      <c r="A1115" s="401">
        <v>6</v>
      </c>
      <c r="B1115" s="401">
        <v>1</v>
      </c>
      <c r="C1115" s="884"/>
      <c r="D1115" s="884"/>
      <c r="E1115" s="883"/>
      <c r="F1115" s="883"/>
      <c r="G1115" s="883"/>
      <c r="H1115" s="883"/>
      <c r="I1115" s="883"/>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2">
      <c r="A1116" s="401">
        <v>7</v>
      </c>
      <c r="B1116" s="401">
        <v>1</v>
      </c>
      <c r="C1116" s="884"/>
      <c r="D1116" s="884"/>
      <c r="E1116" s="883"/>
      <c r="F1116" s="883"/>
      <c r="G1116" s="883"/>
      <c r="H1116" s="883"/>
      <c r="I1116" s="883"/>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2">
      <c r="A1117" s="401">
        <v>8</v>
      </c>
      <c r="B1117" s="401">
        <v>1</v>
      </c>
      <c r="C1117" s="884"/>
      <c r="D1117" s="884"/>
      <c r="E1117" s="883" t="s">
        <v>745</v>
      </c>
      <c r="F1117" s="883"/>
      <c r="G1117" s="883"/>
      <c r="H1117" s="883"/>
      <c r="I1117" s="883"/>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1</v>
      </c>
    </row>
    <row r="1118" spans="1:51" ht="30" hidden="1" customHeight="1" x14ac:dyDescent="0.2">
      <c r="A1118" s="401">
        <v>9</v>
      </c>
      <c r="B1118" s="401">
        <v>1</v>
      </c>
      <c r="C1118" s="884"/>
      <c r="D1118" s="884"/>
      <c r="E1118" s="883"/>
      <c r="F1118" s="883"/>
      <c r="G1118" s="883"/>
      <c r="H1118" s="883"/>
      <c r="I1118" s="883"/>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2">
      <c r="A1119" s="401">
        <v>10</v>
      </c>
      <c r="B1119" s="401">
        <v>1</v>
      </c>
      <c r="C1119" s="884"/>
      <c r="D1119" s="884"/>
      <c r="E1119" s="883"/>
      <c r="F1119" s="883"/>
      <c r="G1119" s="883"/>
      <c r="H1119" s="883"/>
      <c r="I1119" s="883"/>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2">
      <c r="A1120" s="401">
        <v>11</v>
      </c>
      <c r="B1120" s="401">
        <v>1</v>
      </c>
      <c r="C1120" s="884"/>
      <c r="D1120" s="884"/>
      <c r="E1120" s="883"/>
      <c r="F1120" s="883"/>
      <c r="G1120" s="883"/>
      <c r="H1120" s="883"/>
      <c r="I1120" s="883"/>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2">
      <c r="A1121" s="401">
        <v>12</v>
      </c>
      <c r="B1121" s="401">
        <v>1</v>
      </c>
      <c r="C1121" s="884"/>
      <c r="D1121" s="884"/>
      <c r="E1121" s="883"/>
      <c r="F1121" s="883"/>
      <c r="G1121" s="883"/>
      <c r="H1121" s="883"/>
      <c r="I1121" s="883"/>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2">
      <c r="A1122" s="401">
        <v>13</v>
      </c>
      <c r="B1122" s="401">
        <v>1</v>
      </c>
      <c r="C1122" s="884"/>
      <c r="D1122" s="884"/>
      <c r="E1122" s="883"/>
      <c r="F1122" s="883"/>
      <c r="G1122" s="883"/>
      <c r="H1122" s="883"/>
      <c r="I1122" s="883"/>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2">
      <c r="A1123" s="401">
        <v>14</v>
      </c>
      <c r="B1123" s="401">
        <v>1</v>
      </c>
      <c r="C1123" s="884"/>
      <c r="D1123" s="884"/>
      <c r="E1123" s="883"/>
      <c r="F1123" s="883"/>
      <c r="G1123" s="883"/>
      <c r="H1123" s="883"/>
      <c r="I1123" s="883"/>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2">
      <c r="A1124" s="401">
        <v>15</v>
      </c>
      <c r="B1124" s="401">
        <v>1</v>
      </c>
      <c r="C1124" s="884"/>
      <c r="D1124" s="884"/>
      <c r="E1124" s="883"/>
      <c r="F1124" s="883"/>
      <c r="G1124" s="883"/>
      <c r="H1124" s="883"/>
      <c r="I1124" s="883"/>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2">
      <c r="A1125" s="401">
        <v>16</v>
      </c>
      <c r="B1125" s="401">
        <v>1</v>
      </c>
      <c r="C1125" s="884"/>
      <c r="D1125" s="884"/>
      <c r="E1125" s="883"/>
      <c r="F1125" s="883"/>
      <c r="G1125" s="883"/>
      <c r="H1125" s="883"/>
      <c r="I1125" s="883"/>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2">
      <c r="A1126" s="401">
        <v>17</v>
      </c>
      <c r="B1126" s="401">
        <v>1</v>
      </c>
      <c r="C1126" s="884"/>
      <c r="D1126" s="884"/>
      <c r="E1126" s="883"/>
      <c r="F1126" s="883"/>
      <c r="G1126" s="883"/>
      <c r="H1126" s="883"/>
      <c r="I1126" s="883"/>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2">
      <c r="A1127" s="401">
        <v>18</v>
      </c>
      <c r="B1127" s="401">
        <v>1</v>
      </c>
      <c r="C1127" s="884"/>
      <c r="D1127" s="884"/>
      <c r="E1127" s="262"/>
      <c r="F1127" s="883"/>
      <c r="G1127" s="883"/>
      <c r="H1127" s="883"/>
      <c r="I1127" s="883"/>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2">
      <c r="A1128" s="401">
        <v>19</v>
      </c>
      <c r="B1128" s="401">
        <v>1</v>
      </c>
      <c r="C1128" s="884"/>
      <c r="D1128" s="884"/>
      <c r="E1128" s="883"/>
      <c r="F1128" s="883"/>
      <c r="G1128" s="883"/>
      <c r="H1128" s="883"/>
      <c r="I1128" s="883"/>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2">
      <c r="A1129" s="401">
        <v>20</v>
      </c>
      <c r="B1129" s="401">
        <v>1</v>
      </c>
      <c r="C1129" s="884"/>
      <c r="D1129" s="884"/>
      <c r="E1129" s="883"/>
      <c r="F1129" s="883"/>
      <c r="G1129" s="883"/>
      <c r="H1129" s="883"/>
      <c r="I1129" s="883"/>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2">
      <c r="A1130" s="401">
        <v>21</v>
      </c>
      <c r="B1130" s="401">
        <v>1</v>
      </c>
      <c r="C1130" s="884"/>
      <c r="D1130" s="884"/>
      <c r="E1130" s="883"/>
      <c r="F1130" s="883"/>
      <c r="G1130" s="883"/>
      <c r="H1130" s="883"/>
      <c r="I1130" s="883"/>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2">
      <c r="A1131" s="401">
        <v>22</v>
      </c>
      <c r="B1131" s="401">
        <v>1</v>
      </c>
      <c r="C1131" s="884"/>
      <c r="D1131" s="884"/>
      <c r="E1131" s="883"/>
      <c r="F1131" s="883"/>
      <c r="G1131" s="883"/>
      <c r="H1131" s="883"/>
      <c r="I1131" s="883"/>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2">
      <c r="A1132" s="401">
        <v>23</v>
      </c>
      <c r="B1132" s="401">
        <v>1</v>
      </c>
      <c r="C1132" s="884"/>
      <c r="D1132" s="884"/>
      <c r="E1132" s="883"/>
      <c r="F1132" s="883"/>
      <c r="G1132" s="883"/>
      <c r="H1132" s="883"/>
      <c r="I1132" s="883"/>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2">
      <c r="A1133" s="401">
        <v>24</v>
      </c>
      <c r="B1133" s="401">
        <v>1</v>
      </c>
      <c r="C1133" s="884"/>
      <c r="D1133" s="884"/>
      <c r="E1133" s="883"/>
      <c r="F1133" s="883"/>
      <c r="G1133" s="883"/>
      <c r="H1133" s="883"/>
      <c r="I1133" s="883"/>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2">
      <c r="A1134" s="401">
        <v>25</v>
      </c>
      <c r="B1134" s="401">
        <v>1</v>
      </c>
      <c r="C1134" s="884"/>
      <c r="D1134" s="884"/>
      <c r="E1134" s="883"/>
      <c r="F1134" s="883"/>
      <c r="G1134" s="883"/>
      <c r="H1134" s="883"/>
      <c r="I1134" s="883"/>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2">
      <c r="A1135" s="401">
        <v>26</v>
      </c>
      <c r="B1135" s="401">
        <v>1</v>
      </c>
      <c r="C1135" s="884"/>
      <c r="D1135" s="884"/>
      <c r="E1135" s="883"/>
      <c r="F1135" s="883"/>
      <c r="G1135" s="883"/>
      <c r="H1135" s="883"/>
      <c r="I1135" s="883"/>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2">
      <c r="A1136" s="401">
        <v>27</v>
      </c>
      <c r="B1136" s="401">
        <v>1</v>
      </c>
      <c r="C1136" s="884"/>
      <c r="D1136" s="884"/>
      <c r="E1136" s="883"/>
      <c r="F1136" s="883"/>
      <c r="G1136" s="883"/>
      <c r="H1136" s="883"/>
      <c r="I1136" s="883"/>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2">
      <c r="A1137" s="401">
        <v>28</v>
      </c>
      <c r="B1137" s="401">
        <v>1</v>
      </c>
      <c r="C1137" s="884"/>
      <c r="D1137" s="884"/>
      <c r="E1137" s="883"/>
      <c r="F1137" s="883"/>
      <c r="G1137" s="883"/>
      <c r="H1137" s="883"/>
      <c r="I1137" s="883"/>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2">
      <c r="A1138" s="401">
        <v>29</v>
      </c>
      <c r="B1138" s="401">
        <v>1</v>
      </c>
      <c r="C1138" s="884"/>
      <c r="D1138" s="884"/>
      <c r="E1138" s="883"/>
      <c r="F1138" s="883"/>
      <c r="G1138" s="883"/>
      <c r="H1138" s="883"/>
      <c r="I1138" s="883"/>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2">
      <c r="A1139" s="401">
        <v>30</v>
      </c>
      <c r="B1139" s="401">
        <v>1</v>
      </c>
      <c r="C1139" s="884"/>
      <c r="D1139" s="884"/>
      <c r="E1139" s="883"/>
      <c r="F1139" s="883"/>
      <c r="G1139" s="883"/>
      <c r="H1139" s="883"/>
      <c r="I1139" s="883"/>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AK15:AQ17">
    <cfRule type="expression" dxfId="2789" priority="14003">
      <formula>IF(RIGHT(TEXT(P14,"0.#"),1)=".",FALSE,TRUE)</formula>
    </cfRule>
    <cfRule type="expression" dxfId="2788" priority="14004">
      <formula>IF(RIGHT(TEXT(P14,"0.#"),1)=".",TRUE,FALSE)</formula>
    </cfRule>
  </conditionalFormatting>
  <conditionalFormatting sqref="AE32">
    <cfRule type="expression" dxfId="2787" priority="13993">
      <formula>IF(RIGHT(TEXT(AE32,"0.#"),1)=".",FALSE,TRUE)</formula>
    </cfRule>
    <cfRule type="expression" dxfId="2786" priority="13994">
      <formula>IF(RIGHT(TEXT(AE32,"0.#"),1)=".",TRUE,FALSE)</formula>
    </cfRule>
  </conditionalFormatting>
  <conditionalFormatting sqref="P18:AX18">
    <cfRule type="expression" dxfId="2785" priority="13879">
      <formula>IF(RIGHT(TEXT(P18,"0.#"),1)=".",FALSE,TRUE)</formula>
    </cfRule>
    <cfRule type="expression" dxfId="2784" priority="13880">
      <formula>IF(RIGHT(TEXT(P18,"0.#"),1)=".",TRUE,FALSE)</formula>
    </cfRule>
  </conditionalFormatting>
  <conditionalFormatting sqref="Y790">
    <cfRule type="expression" dxfId="2783" priority="13875">
      <formula>IF(RIGHT(TEXT(Y790,"0.#"),1)=".",FALSE,TRUE)</formula>
    </cfRule>
    <cfRule type="expression" dxfId="2782" priority="13876">
      <formula>IF(RIGHT(TEXT(Y790,"0.#"),1)=".",TRUE,FALSE)</formula>
    </cfRule>
  </conditionalFormatting>
  <conditionalFormatting sqref="Y799">
    <cfRule type="expression" dxfId="2781" priority="13871">
      <formula>IF(RIGHT(TEXT(Y799,"0.#"),1)=".",FALSE,TRUE)</formula>
    </cfRule>
    <cfRule type="expression" dxfId="2780" priority="13872">
      <formula>IF(RIGHT(TEXT(Y799,"0.#"),1)=".",TRUE,FALSE)</formula>
    </cfRule>
  </conditionalFormatting>
  <conditionalFormatting sqref="Y830:Y837 Y828 Y817:Y824 Y815 Y804:Y811 Y802">
    <cfRule type="expression" dxfId="2779" priority="13653">
      <formula>IF(RIGHT(TEXT(Y802,"0.#"),1)=".",FALSE,TRUE)</formula>
    </cfRule>
    <cfRule type="expression" dxfId="2778" priority="13654">
      <formula>IF(RIGHT(TEXT(Y802,"0.#"),1)=".",TRUE,FALSE)</formula>
    </cfRule>
  </conditionalFormatting>
  <conditionalFormatting sqref="P15:AJ17 P13:AX13 AR15:AX15">
    <cfRule type="expression" dxfId="2777" priority="13701">
      <formula>IF(RIGHT(TEXT(P13,"0.#"),1)=".",FALSE,TRUE)</formula>
    </cfRule>
    <cfRule type="expression" dxfId="2776" priority="13702">
      <formula>IF(RIGHT(TEXT(P13,"0.#"),1)=".",TRUE,FALSE)</formula>
    </cfRule>
  </conditionalFormatting>
  <conditionalFormatting sqref="P19:AJ19">
    <cfRule type="expression" dxfId="2775" priority="13699">
      <formula>IF(RIGHT(TEXT(P19,"0.#"),1)=".",FALSE,TRUE)</formula>
    </cfRule>
    <cfRule type="expression" dxfId="2774" priority="13700">
      <formula>IF(RIGHT(TEXT(P19,"0.#"),1)=".",TRUE,FALSE)</formula>
    </cfRule>
  </conditionalFormatting>
  <conditionalFormatting sqref="AE101 AQ101">
    <cfRule type="expression" dxfId="2773" priority="13691">
      <formula>IF(RIGHT(TEXT(AE101,"0.#"),1)=".",FALSE,TRUE)</formula>
    </cfRule>
    <cfRule type="expression" dxfId="2772" priority="13692">
      <formula>IF(RIGHT(TEXT(AE101,"0.#"),1)=".",TRUE,FALSE)</formula>
    </cfRule>
  </conditionalFormatting>
  <conditionalFormatting sqref="Y791:Y798 Y789">
    <cfRule type="expression" dxfId="2771" priority="13677">
      <formula>IF(RIGHT(TEXT(Y789,"0.#"),1)=".",FALSE,TRUE)</formula>
    </cfRule>
    <cfRule type="expression" dxfId="2770" priority="13678">
      <formula>IF(RIGHT(TEXT(Y789,"0.#"),1)=".",TRUE,FALSE)</formula>
    </cfRule>
  </conditionalFormatting>
  <conditionalFormatting sqref="AU790">
    <cfRule type="expression" dxfId="2769" priority="13675">
      <formula>IF(RIGHT(TEXT(AU790,"0.#"),1)=".",FALSE,TRUE)</formula>
    </cfRule>
    <cfRule type="expression" dxfId="2768" priority="13676">
      <formula>IF(RIGHT(TEXT(AU790,"0.#"),1)=".",TRUE,FALSE)</formula>
    </cfRule>
  </conditionalFormatting>
  <conditionalFormatting sqref="AU799">
    <cfRule type="expression" dxfId="2767" priority="13673">
      <formula>IF(RIGHT(TEXT(AU799,"0.#"),1)=".",FALSE,TRUE)</formula>
    </cfRule>
    <cfRule type="expression" dxfId="2766" priority="13674">
      <formula>IF(RIGHT(TEXT(AU799,"0.#"),1)=".",TRUE,FALSE)</formula>
    </cfRule>
  </conditionalFormatting>
  <conditionalFormatting sqref="AU791:AU798 AU789">
    <cfRule type="expression" dxfId="2765" priority="13671">
      <formula>IF(RIGHT(TEXT(AU789,"0.#"),1)=".",FALSE,TRUE)</formula>
    </cfRule>
    <cfRule type="expression" dxfId="2764" priority="13672">
      <formula>IF(RIGHT(TEXT(AU789,"0.#"),1)=".",TRUE,FALSE)</formula>
    </cfRule>
  </conditionalFormatting>
  <conditionalFormatting sqref="Y829 Y816 Y803">
    <cfRule type="expression" dxfId="2763" priority="13657">
      <formula>IF(RIGHT(TEXT(Y803,"0.#"),1)=".",FALSE,TRUE)</formula>
    </cfRule>
    <cfRule type="expression" dxfId="2762" priority="13658">
      <formula>IF(RIGHT(TEXT(Y803,"0.#"),1)=".",TRUE,FALSE)</formula>
    </cfRule>
  </conditionalFormatting>
  <conditionalFormatting sqref="Y838 Y825 Y812">
    <cfRule type="expression" dxfId="2761" priority="13655">
      <formula>IF(RIGHT(TEXT(Y812,"0.#"),1)=".",FALSE,TRUE)</formula>
    </cfRule>
    <cfRule type="expression" dxfId="2760" priority="13656">
      <formula>IF(RIGHT(TEXT(Y812,"0.#"),1)=".",TRUE,FALSE)</formula>
    </cfRule>
  </conditionalFormatting>
  <conditionalFormatting sqref="AU829 AU816 AU803">
    <cfRule type="expression" dxfId="2759" priority="13651">
      <formula>IF(RIGHT(TEXT(AU803,"0.#"),1)=".",FALSE,TRUE)</formula>
    </cfRule>
    <cfRule type="expression" dxfId="2758" priority="13652">
      <formula>IF(RIGHT(TEXT(AU803,"0.#"),1)=".",TRUE,FALSE)</formula>
    </cfRule>
  </conditionalFormatting>
  <conditionalFormatting sqref="AU838 AU825 AU812">
    <cfRule type="expression" dxfId="2757" priority="13649">
      <formula>IF(RIGHT(TEXT(AU812,"0.#"),1)=".",FALSE,TRUE)</formula>
    </cfRule>
    <cfRule type="expression" dxfId="2756" priority="13650">
      <formula>IF(RIGHT(TEXT(AU812,"0.#"),1)=".",TRUE,FALSE)</formula>
    </cfRule>
  </conditionalFormatting>
  <conditionalFormatting sqref="AU830:AU837 AU828 AU817:AU824 AU815 AU804:AU811 AU802">
    <cfRule type="expression" dxfId="2755" priority="13647">
      <formula>IF(RIGHT(TEXT(AU802,"0.#"),1)=".",FALSE,TRUE)</formula>
    </cfRule>
    <cfRule type="expression" dxfId="2754" priority="13648">
      <formula>IF(RIGHT(TEXT(AU802,"0.#"),1)=".",TRUE,FALSE)</formula>
    </cfRule>
  </conditionalFormatting>
  <conditionalFormatting sqref="AM87">
    <cfRule type="expression" dxfId="2753" priority="13301">
      <formula>IF(RIGHT(TEXT(AM87,"0.#"),1)=".",FALSE,TRUE)</formula>
    </cfRule>
    <cfRule type="expression" dxfId="2752" priority="13302">
      <formula>IF(RIGHT(TEXT(AM87,"0.#"),1)=".",TRUE,FALSE)</formula>
    </cfRule>
  </conditionalFormatting>
  <conditionalFormatting sqref="AE55">
    <cfRule type="expression" dxfId="2751" priority="13369">
      <formula>IF(RIGHT(TEXT(AE55,"0.#"),1)=".",FALSE,TRUE)</formula>
    </cfRule>
    <cfRule type="expression" dxfId="2750" priority="13370">
      <formula>IF(RIGHT(TEXT(AE55,"0.#"),1)=".",TRUE,FALSE)</formula>
    </cfRule>
  </conditionalFormatting>
  <conditionalFormatting sqref="AI55">
    <cfRule type="expression" dxfId="2749" priority="13367">
      <formula>IF(RIGHT(TEXT(AI55,"0.#"),1)=".",FALSE,TRUE)</formula>
    </cfRule>
    <cfRule type="expression" dxfId="2748" priority="13368">
      <formula>IF(RIGHT(TEXT(AI55,"0.#"),1)=".",TRUE,FALSE)</formula>
    </cfRule>
  </conditionalFormatting>
  <conditionalFormatting sqref="AM34">
    <cfRule type="expression" dxfId="2747" priority="13447">
      <formula>IF(RIGHT(TEXT(AM34,"0.#"),1)=".",FALSE,TRUE)</formula>
    </cfRule>
    <cfRule type="expression" dxfId="2746" priority="13448">
      <formula>IF(RIGHT(TEXT(AM34,"0.#"),1)=".",TRUE,FALSE)</formula>
    </cfRule>
  </conditionalFormatting>
  <conditionalFormatting sqref="AE33">
    <cfRule type="expression" dxfId="2745" priority="13461">
      <formula>IF(RIGHT(TEXT(AE33,"0.#"),1)=".",FALSE,TRUE)</formula>
    </cfRule>
    <cfRule type="expression" dxfId="2744" priority="13462">
      <formula>IF(RIGHT(TEXT(AE33,"0.#"),1)=".",TRUE,FALSE)</formula>
    </cfRule>
  </conditionalFormatting>
  <conditionalFormatting sqref="AE34">
    <cfRule type="expression" dxfId="2743" priority="13459">
      <formula>IF(RIGHT(TEXT(AE34,"0.#"),1)=".",FALSE,TRUE)</formula>
    </cfRule>
    <cfRule type="expression" dxfId="2742" priority="13460">
      <formula>IF(RIGHT(TEXT(AE34,"0.#"),1)=".",TRUE,FALSE)</formula>
    </cfRule>
  </conditionalFormatting>
  <conditionalFormatting sqref="AI34">
    <cfRule type="expression" dxfId="2741" priority="13457">
      <formula>IF(RIGHT(TEXT(AI34,"0.#"),1)=".",FALSE,TRUE)</formula>
    </cfRule>
    <cfRule type="expression" dxfId="2740" priority="13458">
      <formula>IF(RIGHT(TEXT(AI34,"0.#"),1)=".",TRUE,FALSE)</formula>
    </cfRule>
  </conditionalFormatting>
  <conditionalFormatting sqref="AI33">
    <cfRule type="expression" dxfId="2739" priority="13455">
      <formula>IF(RIGHT(TEXT(AI33,"0.#"),1)=".",FALSE,TRUE)</formula>
    </cfRule>
    <cfRule type="expression" dxfId="2738" priority="13456">
      <formula>IF(RIGHT(TEXT(AI33,"0.#"),1)=".",TRUE,FALSE)</formula>
    </cfRule>
  </conditionalFormatting>
  <conditionalFormatting sqref="AI32 AM32">
    <cfRule type="expression" dxfId="2737" priority="13453">
      <formula>IF(RIGHT(TEXT(AI32,"0.#"),1)=".",FALSE,TRUE)</formula>
    </cfRule>
    <cfRule type="expression" dxfId="2736" priority="13454">
      <formula>IF(RIGHT(TEXT(AI32,"0.#"),1)=".",TRUE,FALSE)</formula>
    </cfRule>
  </conditionalFormatting>
  <conditionalFormatting sqref="AM33">
    <cfRule type="expression" dxfId="2735" priority="13449">
      <formula>IF(RIGHT(TEXT(AM33,"0.#"),1)=".",FALSE,TRUE)</formula>
    </cfRule>
    <cfRule type="expression" dxfId="2734" priority="13450">
      <formula>IF(RIGHT(TEXT(AM33,"0.#"),1)=".",TRUE,FALSE)</formula>
    </cfRule>
  </conditionalFormatting>
  <conditionalFormatting sqref="AQ32:AQ34">
    <cfRule type="expression" dxfId="2733" priority="13441">
      <formula>IF(RIGHT(TEXT(AQ32,"0.#"),1)=".",FALSE,TRUE)</formula>
    </cfRule>
    <cfRule type="expression" dxfId="2732" priority="13442">
      <formula>IF(RIGHT(TEXT(AQ32,"0.#"),1)=".",TRUE,FALSE)</formula>
    </cfRule>
  </conditionalFormatting>
  <conditionalFormatting sqref="AU32:AU34">
    <cfRule type="expression" dxfId="2731" priority="13439">
      <formula>IF(RIGHT(TEXT(AU32,"0.#"),1)=".",FALSE,TRUE)</formula>
    </cfRule>
    <cfRule type="expression" dxfId="2730" priority="13440">
      <formula>IF(RIGHT(TEXT(AU32,"0.#"),1)=".",TRUE,FALSE)</formula>
    </cfRule>
  </conditionalFormatting>
  <conditionalFormatting sqref="AE53">
    <cfRule type="expression" dxfId="2729" priority="13373">
      <formula>IF(RIGHT(TEXT(AE53,"0.#"),1)=".",FALSE,TRUE)</formula>
    </cfRule>
    <cfRule type="expression" dxfId="2728" priority="13374">
      <formula>IF(RIGHT(TEXT(AE53,"0.#"),1)=".",TRUE,FALSE)</formula>
    </cfRule>
  </conditionalFormatting>
  <conditionalFormatting sqref="AE54">
    <cfRule type="expression" dxfId="2727" priority="13371">
      <formula>IF(RIGHT(TEXT(AE54,"0.#"),1)=".",FALSE,TRUE)</formula>
    </cfRule>
    <cfRule type="expression" dxfId="2726" priority="13372">
      <formula>IF(RIGHT(TEXT(AE54,"0.#"),1)=".",TRUE,FALSE)</formula>
    </cfRule>
  </conditionalFormatting>
  <conditionalFormatting sqref="AI54">
    <cfRule type="expression" dxfId="2725" priority="13365">
      <formula>IF(RIGHT(TEXT(AI54,"0.#"),1)=".",FALSE,TRUE)</formula>
    </cfRule>
    <cfRule type="expression" dxfId="2724" priority="13366">
      <formula>IF(RIGHT(TEXT(AI54,"0.#"),1)=".",TRUE,FALSE)</formula>
    </cfRule>
  </conditionalFormatting>
  <conditionalFormatting sqref="AI53">
    <cfRule type="expression" dxfId="2723" priority="13363">
      <formula>IF(RIGHT(TEXT(AI53,"0.#"),1)=".",FALSE,TRUE)</formula>
    </cfRule>
    <cfRule type="expression" dxfId="2722" priority="13364">
      <formula>IF(RIGHT(TEXT(AI53,"0.#"),1)=".",TRUE,FALSE)</formula>
    </cfRule>
  </conditionalFormatting>
  <conditionalFormatting sqref="AM53">
    <cfRule type="expression" dxfId="2721" priority="13361">
      <formula>IF(RIGHT(TEXT(AM53,"0.#"),1)=".",FALSE,TRUE)</formula>
    </cfRule>
    <cfRule type="expression" dxfId="2720" priority="13362">
      <formula>IF(RIGHT(TEXT(AM53,"0.#"),1)=".",TRUE,FALSE)</formula>
    </cfRule>
  </conditionalFormatting>
  <conditionalFormatting sqref="AM54">
    <cfRule type="expression" dxfId="2719" priority="13359">
      <formula>IF(RIGHT(TEXT(AM54,"0.#"),1)=".",FALSE,TRUE)</formula>
    </cfRule>
    <cfRule type="expression" dxfId="2718" priority="13360">
      <formula>IF(RIGHT(TEXT(AM54,"0.#"),1)=".",TRUE,FALSE)</formula>
    </cfRule>
  </conditionalFormatting>
  <conditionalFormatting sqref="AM55">
    <cfRule type="expression" dxfId="2717" priority="13357">
      <formula>IF(RIGHT(TEXT(AM55,"0.#"),1)=".",FALSE,TRUE)</formula>
    </cfRule>
    <cfRule type="expression" dxfId="2716" priority="13358">
      <formula>IF(RIGHT(TEXT(AM55,"0.#"),1)=".",TRUE,FALSE)</formula>
    </cfRule>
  </conditionalFormatting>
  <conditionalFormatting sqref="AE60">
    <cfRule type="expression" dxfId="2715" priority="13343">
      <formula>IF(RIGHT(TEXT(AE60,"0.#"),1)=".",FALSE,TRUE)</formula>
    </cfRule>
    <cfRule type="expression" dxfId="2714" priority="13344">
      <formula>IF(RIGHT(TEXT(AE60,"0.#"),1)=".",TRUE,FALSE)</formula>
    </cfRule>
  </conditionalFormatting>
  <conditionalFormatting sqref="AE61">
    <cfRule type="expression" dxfId="2713" priority="13341">
      <formula>IF(RIGHT(TEXT(AE61,"0.#"),1)=".",FALSE,TRUE)</formula>
    </cfRule>
    <cfRule type="expression" dxfId="2712" priority="13342">
      <formula>IF(RIGHT(TEXT(AE61,"0.#"),1)=".",TRUE,FALSE)</formula>
    </cfRule>
  </conditionalFormatting>
  <conditionalFormatting sqref="AE62">
    <cfRule type="expression" dxfId="2711" priority="13339">
      <formula>IF(RIGHT(TEXT(AE62,"0.#"),1)=".",FALSE,TRUE)</formula>
    </cfRule>
    <cfRule type="expression" dxfId="2710" priority="13340">
      <formula>IF(RIGHT(TEXT(AE62,"0.#"),1)=".",TRUE,FALSE)</formula>
    </cfRule>
  </conditionalFormatting>
  <conditionalFormatting sqref="AI62">
    <cfRule type="expression" dxfId="2709" priority="13337">
      <formula>IF(RIGHT(TEXT(AI62,"0.#"),1)=".",FALSE,TRUE)</formula>
    </cfRule>
    <cfRule type="expression" dxfId="2708" priority="13338">
      <formula>IF(RIGHT(TEXT(AI62,"0.#"),1)=".",TRUE,FALSE)</formula>
    </cfRule>
  </conditionalFormatting>
  <conditionalFormatting sqref="AI61">
    <cfRule type="expression" dxfId="2707" priority="13335">
      <formula>IF(RIGHT(TEXT(AI61,"0.#"),1)=".",FALSE,TRUE)</formula>
    </cfRule>
    <cfRule type="expression" dxfId="2706" priority="13336">
      <formula>IF(RIGHT(TEXT(AI61,"0.#"),1)=".",TRUE,FALSE)</formula>
    </cfRule>
  </conditionalFormatting>
  <conditionalFormatting sqref="AI60">
    <cfRule type="expression" dxfId="2705" priority="13333">
      <formula>IF(RIGHT(TEXT(AI60,"0.#"),1)=".",FALSE,TRUE)</formula>
    </cfRule>
    <cfRule type="expression" dxfId="2704" priority="13334">
      <formula>IF(RIGHT(TEXT(AI60,"0.#"),1)=".",TRUE,FALSE)</formula>
    </cfRule>
  </conditionalFormatting>
  <conditionalFormatting sqref="AM60">
    <cfRule type="expression" dxfId="2703" priority="13331">
      <formula>IF(RIGHT(TEXT(AM60,"0.#"),1)=".",FALSE,TRUE)</formula>
    </cfRule>
    <cfRule type="expression" dxfId="2702" priority="13332">
      <formula>IF(RIGHT(TEXT(AM60,"0.#"),1)=".",TRUE,FALSE)</formula>
    </cfRule>
  </conditionalFormatting>
  <conditionalFormatting sqref="AM61">
    <cfRule type="expression" dxfId="2701" priority="13329">
      <formula>IF(RIGHT(TEXT(AM61,"0.#"),1)=".",FALSE,TRUE)</formula>
    </cfRule>
    <cfRule type="expression" dxfId="2700" priority="13330">
      <formula>IF(RIGHT(TEXT(AM61,"0.#"),1)=".",TRUE,FALSE)</formula>
    </cfRule>
  </conditionalFormatting>
  <conditionalFormatting sqref="AM62">
    <cfRule type="expression" dxfId="2699" priority="13327">
      <formula>IF(RIGHT(TEXT(AM62,"0.#"),1)=".",FALSE,TRUE)</formula>
    </cfRule>
    <cfRule type="expression" dxfId="2698" priority="13328">
      <formula>IF(RIGHT(TEXT(AM62,"0.#"),1)=".",TRUE,FALSE)</formula>
    </cfRule>
  </conditionalFormatting>
  <conditionalFormatting sqref="AE87">
    <cfRule type="expression" dxfId="2697" priority="13313">
      <formula>IF(RIGHT(TEXT(AE87,"0.#"),1)=".",FALSE,TRUE)</formula>
    </cfRule>
    <cfRule type="expression" dxfId="2696" priority="13314">
      <formula>IF(RIGHT(TEXT(AE87,"0.#"),1)=".",TRUE,FALSE)</formula>
    </cfRule>
  </conditionalFormatting>
  <conditionalFormatting sqref="AE88">
    <cfRule type="expression" dxfId="2695" priority="13311">
      <formula>IF(RIGHT(TEXT(AE88,"0.#"),1)=".",FALSE,TRUE)</formula>
    </cfRule>
    <cfRule type="expression" dxfId="2694" priority="13312">
      <formula>IF(RIGHT(TEXT(AE88,"0.#"),1)=".",TRUE,FALSE)</formula>
    </cfRule>
  </conditionalFormatting>
  <conditionalFormatting sqref="AE89">
    <cfRule type="expression" dxfId="2693" priority="13309">
      <formula>IF(RIGHT(TEXT(AE89,"0.#"),1)=".",FALSE,TRUE)</formula>
    </cfRule>
    <cfRule type="expression" dxfId="2692" priority="13310">
      <formula>IF(RIGHT(TEXT(AE89,"0.#"),1)=".",TRUE,FALSE)</formula>
    </cfRule>
  </conditionalFormatting>
  <conditionalFormatting sqref="AI89">
    <cfRule type="expression" dxfId="2691" priority="13307">
      <formula>IF(RIGHT(TEXT(AI89,"0.#"),1)=".",FALSE,TRUE)</formula>
    </cfRule>
    <cfRule type="expression" dxfId="2690" priority="13308">
      <formula>IF(RIGHT(TEXT(AI89,"0.#"),1)=".",TRUE,FALSE)</formula>
    </cfRule>
  </conditionalFormatting>
  <conditionalFormatting sqref="AI88">
    <cfRule type="expression" dxfId="2689" priority="13305">
      <formula>IF(RIGHT(TEXT(AI88,"0.#"),1)=".",FALSE,TRUE)</formula>
    </cfRule>
    <cfRule type="expression" dxfId="2688" priority="13306">
      <formula>IF(RIGHT(TEXT(AI88,"0.#"),1)=".",TRUE,FALSE)</formula>
    </cfRule>
  </conditionalFormatting>
  <conditionalFormatting sqref="AI87">
    <cfRule type="expression" dxfId="2687" priority="13303">
      <formula>IF(RIGHT(TEXT(AI87,"0.#"),1)=".",FALSE,TRUE)</formula>
    </cfRule>
    <cfRule type="expression" dxfId="2686" priority="13304">
      <formula>IF(RIGHT(TEXT(AI87,"0.#"),1)=".",TRUE,FALSE)</formula>
    </cfRule>
  </conditionalFormatting>
  <conditionalFormatting sqref="AM88">
    <cfRule type="expression" dxfId="2685" priority="13299">
      <formula>IF(RIGHT(TEXT(AM88,"0.#"),1)=".",FALSE,TRUE)</formula>
    </cfRule>
    <cfRule type="expression" dxfId="2684" priority="13300">
      <formula>IF(RIGHT(TEXT(AM88,"0.#"),1)=".",TRUE,FALSE)</formula>
    </cfRule>
  </conditionalFormatting>
  <conditionalFormatting sqref="AM89">
    <cfRule type="expression" dxfId="2683" priority="13297">
      <formula>IF(RIGHT(TEXT(AM89,"0.#"),1)=".",FALSE,TRUE)</formula>
    </cfRule>
    <cfRule type="expression" dxfId="2682" priority="13298">
      <formula>IF(RIGHT(TEXT(AM89,"0.#"),1)=".",TRUE,FALSE)</formula>
    </cfRule>
  </conditionalFormatting>
  <conditionalFormatting sqref="AE92">
    <cfRule type="expression" dxfId="2681" priority="13283">
      <formula>IF(RIGHT(TEXT(AE92,"0.#"),1)=".",FALSE,TRUE)</formula>
    </cfRule>
    <cfRule type="expression" dxfId="2680" priority="13284">
      <formula>IF(RIGHT(TEXT(AE92,"0.#"),1)=".",TRUE,FALSE)</formula>
    </cfRule>
  </conditionalFormatting>
  <conditionalFormatting sqref="AE93">
    <cfRule type="expression" dxfId="2679" priority="13281">
      <formula>IF(RIGHT(TEXT(AE93,"0.#"),1)=".",FALSE,TRUE)</formula>
    </cfRule>
    <cfRule type="expression" dxfId="2678" priority="13282">
      <formula>IF(RIGHT(TEXT(AE93,"0.#"),1)=".",TRUE,FALSE)</formula>
    </cfRule>
  </conditionalFormatting>
  <conditionalFormatting sqref="AE94">
    <cfRule type="expression" dxfId="2677" priority="13279">
      <formula>IF(RIGHT(TEXT(AE94,"0.#"),1)=".",FALSE,TRUE)</formula>
    </cfRule>
    <cfRule type="expression" dxfId="2676" priority="13280">
      <formula>IF(RIGHT(TEXT(AE94,"0.#"),1)=".",TRUE,FALSE)</formula>
    </cfRule>
  </conditionalFormatting>
  <conditionalFormatting sqref="AI94">
    <cfRule type="expression" dxfId="2675" priority="13277">
      <formula>IF(RIGHT(TEXT(AI94,"0.#"),1)=".",FALSE,TRUE)</formula>
    </cfRule>
    <cfRule type="expression" dxfId="2674" priority="13278">
      <formula>IF(RIGHT(TEXT(AI94,"0.#"),1)=".",TRUE,FALSE)</formula>
    </cfRule>
  </conditionalFormatting>
  <conditionalFormatting sqref="AI93">
    <cfRule type="expression" dxfId="2673" priority="13275">
      <formula>IF(RIGHT(TEXT(AI93,"0.#"),1)=".",FALSE,TRUE)</formula>
    </cfRule>
    <cfRule type="expression" dxfId="2672" priority="13276">
      <formula>IF(RIGHT(TEXT(AI93,"0.#"),1)=".",TRUE,FALSE)</formula>
    </cfRule>
  </conditionalFormatting>
  <conditionalFormatting sqref="AI92">
    <cfRule type="expression" dxfId="2671" priority="13273">
      <formula>IF(RIGHT(TEXT(AI92,"0.#"),1)=".",FALSE,TRUE)</formula>
    </cfRule>
    <cfRule type="expression" dxfId="2670" priority="13274">
      <formula>IF(RIGHT(TEXT(AI92,"0.#"),1)=".",TRUE,FALSE)</formula>
    </cfRule>
  </conditionalFormatting>
  <conditionalFormatting sqref="AM92">
    <cfRule type="expression" dxfId="2669" priority="13271">
      <formula>IF(RIGHT(TEXT(AM92,"0.#"),1)=".",FALSE,TRUE)</formula>
    </cfRule>
    <cfRule type="expression" dxfId="2668" priority="13272">
      <formula>IF(RIGHT(TEXT(AM92,"0.#"),1)=".",TRUE,FALSE)</formula>
    </cfRule>
  </conditionalFormatting>
  <conditionalFormatting sqref="AM93">
    <cfRule type="expression" dxfId="2667" priority="13269">
      <formula>IF(RIGHT(TEXT(AM93,"0.#"),1)=".",FALSE,TRUE)</formula>
    </cfRule>
    <cfRule type="expression" dxfId="2666" priority="13270">
      <formula>IF(RIGHT(TEXT(AM93,"0.#"),1)=".",TRUE,FALSE)</formula>
    </cfRule>
  </conditionalFormatting>
  <conditionalFormatting sqref="AM94">
    <cfRule type="expression" dxfId="2665" priority="13267">
      <formula>IF(RIGHT(TEXT(AM94,"0.#"),1)=".",FALSE,TRUE)</formula>
    </cfRule>
    <cfRule type="expression" dxfId="2664" priority="13268">
      <formula>IF(RIGHT(TEXT(AM94,"0.#"),1)=".",TRUE,FALSE)</formula>
    </cfRule>
  </conditionalFormatting>
  <conditionalFormatting sqref="AE97">
    <cfRule type="expression" dxfId="2663" priority="13253">
      <formula>IF(RIGHT(TEXT(AE97,"0.#"),1)=".",FALSE,TRUE)</formula>
    </cfRule>
    <cfRule type="expression" dxfId="2662" priority="13254">
      <formula>IF(RIGHT(TEXT(AE97,"0.#"),1)=".",TRUE,FALSE)</formula>
    </cfRule>
  </conditionalFormatting>
  <conditionalFormatting sqref="AE98">
    <cfRule type="expression" dxfId="2661" priority="13251">
      <formula>IF(RIGHT(TEXT(AE98,"0.#"),1)=".",FALSE,TRUE)</formula>
    </cfRule>
    <cfRule type="expression" dxfId="2660" priority="13252">
      <formula>IF(RIGHT(TEXT(AE98,"0.#"),1)=".",TRUE,FALSE)</formula>
    </cfRule>
  </conditionalFormatting>
  <conditionalFormatting sqref="AE99">
    <cfRule type="expression" dxfId="2659" priority="13249">
      <formula>IF(RIGHT(TEXT(AE99,"0.#"),1)=".",FALSE,TRUE)</formula>
    </cfRule>
    <cfRule type="expression" dxfId="2658" priority="13250">
      <formula>IF(RIGHT(TEXT(AE99,"0.#"),1)=".",TRUE,FALSE)</formula>
    </cfRule>
  </conditionalFormatting>
  <conditionalFormatting sqref="AI99">
    <cfRule type="expression" dxfId="2657" priority="13247">
      <formula>IF(RIGHT(TEXT(AI99,"0.#"),1)=".",FALSE,TRUE)</formula>
    </cfRule>
    <cfRule type="expression" dxfId="2656" priority="13248">
      <formula>IF(RIGHT(TEXT(AI99,"0.#"),1)=".",TRUE,FALSE)</formula>
    </cfRule>
  </conditionalFormatting>
  <conditionalFormatting sqref="AI98">
    <cfRule type="expression" dxfId="2655" priority="13245">
      <formula>IF(RIGHT(TEXT(AI98,"0.#"),1)=".",FALSE,TRUE)</formula>
    </cfRule>
    <cfRule type="expression" dxfId="2654" priority="13246">
      <formula>IF(RIGHT(TEXT(AI98,"0.#"),1)=".",TRUE,FALSE)</formula>
    </cfRule>
  </conditionalFormatting>
  <conditionalFormatting sqref="AI97">
    <cfRule type="expression" dxfId="2653" priority="13243">
      <formula>IF(RIGHT(TEXT(AI97,"0.#"),1)=".",FALSE,TRUE)</formula>
    </cfRule>
    <cfRule type="expression" dxfId="2652" priority="13244">
      <formula>IF(RIGHT(TEXT(AI97,"0.#"),1)=".",TRUE,FALSE)</formula>
    </cfRule>
  </conditionalFormatting>
  <conditionalFormatting sqref="AM97">
    <cfRule type="expression" dxfId="2651" priority="13241">
      <formula>IF(RIGHT(TEXT(AM97,"0.#"),1)=".",FALSE,TRUE)</formula>
    </cfRule>
    <cfRule type="expression" dxfId="2650" priority="13242">
      <formula>IF(RIGHT(TEXT(AM97,"0.#"),1)=".",TRUE,FALSE)</formula>
    </cfRule>
  </conditionalFormatting>
  <conditionalFormatting sqref="AM98">
    <cfRule type="expression" dxfId="2649" priority="13239">
      <formula>IF(RIGHT(TEXT(AM98,"0.#"),1)=".",FALSE,TRUE)</formula>
    </cfRule>
    <cfRule type="expression" dxfId="2648" priority="13240">
      <formula>IF(RIGHT(TEXT(AM98,"0.#"),1)=".",TRUE,FALSE)</formula>
    </cfRule>
  </conditionalFormatting>
  <conditionalFormatting sqref="AM99">
    <cfRule type="expression" dxfId="2647" priority="13237">
      <formula>IF(RIGHT(TEXT(AM99,"0.#"),1)=".",FALSE,TRUE)</formula>
    </cfRule>
    <cfRule type="expression" dxfId="2646" priority="13238">
      <formula>IF(RIGHT(TEXT(AM99,"0.#"),1)=".",TRUE,FALSE)</formula>
    </cfRule>
  </conditionalFormatting>
  <conditionalFormatting sqref="AI101">
    <cfRule type="expression" dxfId="2645" priority="13223">
      <formula>IF(RIGHT(TEXT(AI101,"0.#"),1)=".",FALSE,TRUE)</formula>
    </cfRule>
    <cfRule type="expression" dxfId="2644" priority="13224">
      <formula>IF(RIGHT(TEXT(AI101,"0.#"),1)=".",TRUE,FALSE)</formula>
    </cfRule>
  </conditionalFormatting>
  <conditionalFormatting sqref="AM101">
    <cfRule type="expression" dxfId="2643" priority="13221">
      <formula>IF(RIGHT(TEXT(AM101,"0.#"),1)=".",FALSE,TRUE)</formula>
    </cfRule>
    <cfRule type="expression" dxfId="2642" priority="13222">
      <formula>IF(RIGHT(TEXT(AM101,"0.#"),1)=".",TRUE,FALSE)</formula>
    </cfRule>
  </conditionalFormatting>
  <conditionalFormatting sqref="AE102">
    <cfRule type="expression" dxfId="2641" priority="13219">
      <formula>IF(RIGHT(TEXT(AE102,"0.#"),1)=".",FALSE,TRUE)</formula>
    </cfRule>
    <cfRule type="expression" dxfId="2640" priority="13220">
      <formula>IF(RIGHT(TEXT(AE102,"0.#"),1)=".",TRUE,FALSE)</formula>
    </cfRule>
  </conditionalFormatting>
  <conditionalFormatting sqref="AI102">
    <cfRule type="expression" dxfId="2639" priority="13217">
      <formula>IF(RIGHT(TEXT(AI102,"0.#"),1)=".",FALSE,TRUE)</formula>
    </cfRule>
    <cfRule type="expression" dxfId="2638" priority="13218">
      <formula>IF(RIGHT(TEXT(AI102,"0.#"),1)=".",TRUE,FALSE)</formula>
    </cfRule>
  </conditionalFormatting>
  <conditionalFormatting sqref="AM102">
    <cfRule type="expression" dxfId="2637" priority="13215">
      <formula>IF(RIGHT(TEXT(AM102,"0.#"),1)=".",FALSE,TRUE)</formula>
    </cfRule>
    <cfRule type="expression" dxfId="2636" priority="13216">
      <formula>IF(RIGHT(TEXT(AM102,"0.#"),1)=".",TRUE,FALSE)</formula>
    </cfRule>
  </conditionalFormatting>
  <conditionalFormatting sqref="AQ102">
    <cfRule type="expression" dxfId="2635" priority="13213">
      <formula>IF(RIGHT(TEXT(AQ102,"0.#"),1)=".",FALSE,TRUE)</formula>
    </cfRule>
    <cfRule type="expression" dxfId="2634" priority="13214">
      <formula>IF(RIGHT(TEXT(AQ102,"0.#"),1)=".",TRUE,FALSE)</formula>
    </cfRule>
  </conditionalFormatting>
  <conditionalFormatting sqref="AE104">
    <cfRule type="expression" dxfId="2633" priority="13211">
      <formula>IF(RIGHT(TEXT(AE104,"0.#"),1)=".",FALSE,TRUE)</formula>
    </cfRule>
    <cfRule type="expression" dxfId="2632" priority="13212">
      <formula>IF(RIGHT(TEXT(AE104,"0.#"),1)=".",TRUE,FALSE)</formula>
    </cfRule>
  </conditionalFormatting>
  <conditionalFormatting sqref="AI104">
    <cfRule type="expression" dxfId="2631" priority="13209">
      <formula>IF(RIGHT(TEXT(AI104,"0.#"),1)=".",FALSE,TRUE)</formula>
    </cfRule>
    <cfRule type="expression" dxfId="2630" priority="13210">
      <formula>IF(RIGHT(TEXT(AI104,"0.#"),1)=".",TRUE,FALSE)</formula>
    </cfRule>
  </conditionalFormatting>
  <conditionalFormatting sqref="AM104">
    <cfRule type="expression" dxfId="2629" priority="13207">
      <formula>IF(RIGHT(TEXT(AM104,"0.#"),1)=".",FALSE,TRUE)</formula>
    </cfRule>
    <cfRule type="expression" dxfId="2628" priority="13208">
      <formula>IF(RIGHT(TEXT(AM104,"0.#"),1)=".",TRUE,FALSE)</formula>
    </cfRule>
  </conditionalFormatting>
  <conditionalFormatting sqref="AE105">
    <cfRule type="expression" dxfId="2627" priority="13205">
      <formula>IF(RIGHT(TEXT(AE105,"0.#"),1)=".",FALSE,TRUE)</formula>
    </cfRule>
    <cfRule type="expression" dxfId="2626" priority="13206">
      <formula>IF(RIGHT(TEXT(AE105,"0.#"),1)=".",TRUE,FALSE)</formula>
    </cfRule>
  </conditionalFormatting>
  <conditionalFormatting sqref="AI105">
    <cfRule type="expression" dxfId="2625" priority="13203">
      <formula>IF(RIGHT(TEXT(AI105,"0.#"),1)=".",FALSE,TRUE)</formula>
    </cfRule>
    <cfRule type="expression" dxfId="2624" priority="13204">
      <formula>IF(RIGHT(TEXT(AI105,"0.#"),1)=".",TRUE,FALSE)</formula>
    </cfRule>
  </conditionalFormatting>
  <conditionalFormatting sqref="AM105">
    <cfRule type="expression" dxfId="2623" priority="13201">
      <formula>IF(RIGHT(TEXT(AM105,"0.#"),1)=".",FALSE,TRUE)</formula>
    </cfRule>
    <cfRule type="expression" dxfId="2622" priority="13202">
      <formula>IF(RIGHT(TEXT(AM105,"0.#"),1)=".",TRUE,FALSE)</formula>
    </cfRule>
  </conditionalFormatting>
  <conditionalFormatting sqref="AE107">
    <cfRule type="expression" dxfId="2621" priority="13197">
      <formula>IF(RIGHT(TEXT(AE107,"0.#"),1)=".",FALSE,TRUE)</formula>
    </cfRule>
    <cfRule type="expression" dxfId="2620" priority="13198">
      <formula>IF(RIGHT(TEXT(AE107,"0.#"),1)=".",TRUE,FALSE)</formula>
    </cfRule>
  </conditionalFormatting>
  <conditionalFormatting sqref="AI107">
    <cfRule type="expression" dxfId="2619" priority="13195">
      <formula>IF(RIGHT(TEXT(AI107,"0.#"),1)=".",FALSE,TRUE)</formula>
    </cfRule>
    <cfRule type="expression" dxfId="2618" priority="13196">
      <formula>IF(RIGHT(TEXT(AI107,"0.#"),1)=".",TRUE,FALSE)</formula>
    </cfRule>
  </conditionalFormatting>
  <conditionalFormatting sqref="AM107">
    <cfRule type="expression" dxfId="2617" priority="13193">
      <formula>IF(RIGHT(TEXT(AM107,"0.#"),1)=".",FALSE,TRUE)</formula>
    </cfRule>
    <cfRule type="expression" dxfId="2616" priority="13194">
      <formula>IF(RIGHT(TEXT(AM107,"0.#"),1)=".",TRUE,FALSE)</formula>
    </cfRule>
  </conditionalFormatting>
  <conditionalFormatting sqref="AE108">
    <cfRule type="expression" dxfId="2615" priority="13191">
      <formula>IF(RIGHT(TEXT(AE108,"0.#"),1)=".",FALSE,TRUE)</formula>
    </cfRule>
    <cfRule type="expression" dxfId="2614" priority="13192">
      <formula>IF(RIGHT(TEXT(AE108,"0.#"),1)=".",TRUE,FALSE)</formula>
    </cfRule>
  </conditionalFormatting>
  <conditionalFormatting sqref="AI108">
    <cfRule type="expression" dxfId="2613" priority="13189">
      <formula>IF(RIGHT(TEXT(AI108,"0.#"),1)=".",FALSE,TRUE)</formula>
    </cfRule>
    <cfRule type="expression" dxfId="2612" priority="13190">
      <formula>IF(RIGHT(TEXT(AI108,"0.#"),1)=".",TRUE,FALSE)</formula>
    </cfRule>
  </conditionalFormatting>
  <conditionalFormatting sqref="AM108">
    <cfRule type="expression" dxfId="2611" priority="13187">
      <formula>IF(RIGHT(TEXT(AM108,"0.#"),1)=".",FALSE,TRUE)</formula>
    </cfRule>
    <cfRule type="expression" dxfId="2610" priority="13188">
      <formula>IF(RIGHT(TEXT(AM108,"0.#"),1)=".",TRUE,FALSE)</formula>
    </cfRule>
  </conditionalFormatting>
  <conditionalFormatting sqref="AE110">
    <cfRule type="expression" dxfId="2609" priority="13183">
      <formula>IF(RIGHT(TEXT(AE110,"0.#"),1)=".",FALSE,TRUE)</formula>
    </cfRule>
    <cfRule type="expression" dxfId="2608" priority="13184">
      <formula>IF(RIGHT(TEXT(AE110,"0.#"),1)=".",TRUE,FALSE)</formula>
    </cfRule>
  </conditionalFormatting>
  <conditionalFormatting sqref="AI110">
    <cfRule type="expression" dxfId="2607" priority="13181">
      <formula>IF(RIGHT(TEXT(AI110,"0.#"),1)=".",FALSE,TRUE)</formula>
    </cfRule>
    <cfRule type="expression" dxfId="2606" priority="13182">
      <formula>IF(RIGHT(TEXT(AI110,"0.#"),1)=".",TRUE,FALSE)</formula>
    </cfRule>
  </conditionalFormatting>
  <conditionalFormatting sqref="AM110">
    <cfRule type="expression" dxfId="2605" priority="13179">
      <formula>IF(RIGHT(TEXT(AM110,"0.#"),1)=".",FALSE,TRUE)</formula>
    </cfRule>
    <cfRule type="expression" dxfId="2604" priority="13180">
      <formula>IF(RIGHT(TEXT(AM110,"0.#"),1)=".",TRUE,FALSE)</formula>
    </cfRule>
  </conditionalFormatting>
  <conditionalFormatting sqref="AE111">
    <cfRule type="expression" dxfId="2603" priority="13177">
      <formula>IF(RIGHT(TEXT(AE111,"0.#"),1)=".",FALSE,TRUE)</formula>
    </cfRule>
    <cfRule type="expression" dxfId="2602" priority="13178">
      <formula>IF(RIGHT(TEXT(AE111,"0.#"),1)=".",TRUE,FALSE)</formula>
    </cfRule>
  </conditionalFormatting>
  <conditionalFormatting sqref="AI111">
    <cfRule type="expression" dxfId="2601" priority="13175">
      <formula>IF(RIGHT(TEXT(AI111,"0.#"),1)=".",FALSE,TRUE)</formula>
    </cfRule>
    <cfRule type="expression" dxfId="2600" priority="13176">
      <formula>IF(RIGHT(TEXT(AI111,"0.#"),1)=".",TRUE,FALSE)</formula>
    </cfRule>
  </conditionalFormatting>
  <conditionalFormatting sqref="AM111">
    <cfRule type="expression" dxfId="2599" priority="13173">
      <formula>IF(RIGHT(TEXT(AM111,"0.#"),1)=".",FALSE,TRUE)</formula>
    </cfRule>
    <cfRule type="expression" dxfId="2598" priority="13174">
      <formula>IF(RIGHT(TEXT(AM111,"0.#"),1)=".",TRUE,FALSE)</formula>
    </cfRule>
  </conditionalFormatting>
  <conditionalFormatting sqref="AE113">
    <cfRule type="expression" dxfId="2597" priority="13169">
      <formula>IF(RIGHT(TEXT(AE113,"0.#"),1)=".",FALSE,TRUE)</formula>
    </cfRule>
    <cfRule type="expression" dxfId="2596" priority="13170">
      <formula>IF(RIGHT(TEXT(AE113,"0.#"),1)=".",TRUE,FALSE)</formula>
    </cfRule>
  </conditionalFormatting>
  <conditionalFormatting sqref="AI113">
    <cfRule type="expression" dxfId="2595" priority="13167">
      <formula>IF(RIGHT(TEXT(AI113,"0.#"),1)=".",FALSE,TRUE)</formula>
    </cfRule>
    <cfRule type="expression" dxfId="2594" priority="13168">
      <formula>IF(RIGHT(TEXT(AI113,"0.#"),1)=".",TRUE,FALSE)</formula>
    </cfRule>
  </conditionalFormatting>
  <conditionalFormatting sqref="AM113">
    <cfRule type="expression" dxfId="2593" priority="13165">
      <formula>IF(RIGHT(TEXT(AM113,"0.#"),1)=".",FALSE,TRUE)</formula>
    </cfRule>
    <cfRule type="expression" dxfId="2592" priority="13166">
      <formula>IF(RIGHT(TEXT(AM113,"0.#"),1)=".",TRUE,FALSE)</formula>
    </cfRule>
  </conditionalFormatting>
  <conditionalFormatting sqref="AE114">
    <cfRule type="expression" dxfId="2591" priority="13163">
      <formula>IF(RIGHT(TEXT(AE114,"0.#"),1)=".",FALSE,TRUE)</formula>
    </cfRule>
    <cfRule type="expression" dxfId="2590" priority="13164">
      <formula>IF(RIGHT(TEXT(AE114,"0.#"),1)=".",TRUE,FALSE)</formula>
    </cfRule>
  </conditionalFormatting>
  <conditionalFormatting sqref="AI114">
    <cfRule type="expression" dxfId="2589" priority="13161">
      <formula>IF(RIGHT(TEXT(AI114,"0.#"),1)=".",FALSE,TRUE)</formula>
    </cfRule>
    <cfRule type="expression" dxfId="2588" priority="13162">
      <formula>IF(RIGHT(TEXT(AI114,"0.#"),1)=".",TRUE,FALSE)</formula>
    </cfRule>
  </conditionalFormatting>
  <conditionalFormatting sqref="AM114">
    <cfRule type="expression" dxfId="2587" priority="13159">
      <formula>IF(RIGHT(TEXT(AM114,"0.#"),1)=".",FALSE,TRUE)</formula>
    </cfRule>
    <cfRule type="expression" dxfId="2586" priority="13160">
      <formula>IF(RIGHT(TEXT(AM114,"0.#"),1)=".",TRUE,FALSE)</formula>
    </cfRule>
  </conditionalFormatting>
  <conditionalFormatting sqref="AE116 AQ116">
    <cfRule type="expression" dxfId="2585" priority="13155">
      <formula>IF(RIGHT(TEXT(AE116,"0.#"),1)=".",FALSE,TRUE)</formula>
    </cfRule>
    <cfRule type="expression" dxfId="2584" priority="13156">
      <formula>IF(RIGHT(TEXT(AE116,"0.#"),1)=".",TRUE,FALSE)</formula>
    </cfRule>
  </conditionalFormatting>
  <conditionalFormatting sqref="AI116">
    <cfRule type="expression" dxfId="2583" priority="13153">
      <formula>IF(RIGHT(TEXT(AI116,"0.#"),1)=".",FALSE,TRUE)</formula>
    </cfRule>
    <cfRule type="expression" dxfId="2582" priority="13154">
      <formula>IF(RIGHT(TEXT(AI116,"0.#"),1)=".",TRUE,FALSE)</formula>
    </cfRule>
  </conditionalFormatting>
  <conditionalFormatting sqref="AM116">
    <cfRule type="expression" dxfId="2581" priority="13151">
      <formula>IF(RIGHT(TEXT(AM116,"0.#"),1)=".",FALSE,TRUE)</formula>
    </cfRule>
    <cfRule type="expression" dxfId="2580" priority="13152">
      <formula>IF(RIGHT(TEXT(AM116,"0.#"),1)=".",TRUE,FALSE)</formula>
    </cfRule>
  </conditionalFormatting>
  <conditionalFormatting sqref="AE117 AM117">
    <cfRule type="expression" dxfId="2579" priority="13149">
      <formula>IF(RIGHT(TEXT(AE117,"0.#"),1)=".",FALSE,TRUE)</formula>
    </cfRule>
    <cfRule type="expression" dxfId="2578" priority="13150">
      <formula>IF(RIGHT(TEXT(AE117,"0.#"),1)=".",TRUE,FALSE)</formula>
    </cfRule>
  </conditionalFormatting>
  <conditionalFormatting sqref="AI117">
    <cfRule type="expression" dxfId="2577" priority="13147">
      <formula>IF(RIGHT(TEXT(AI117,"0.#"),1)=".",FALSE,TRUE)</formula>
    </cfRule>
    <cfRule type="expression" dxfId="2576" priority="13148">
      <formula>IF(RIGHT(TEXT(AI117,"0.#"),1)=".",TRUE,FALSE)</formula>
    </cfRule>
  </conditionalFormatting>
  <conditionalFormatting sqref="AQ117">
    <cfRule type="expression" dxfId="2575" priority="13143">
      <formula>IF(RIGHT(TEXT(AQ117,"0.#"),1)=".",FALSE,TRUE)</formula>
    </cfRule>
    <cfRule type="expression" dxfId="2574" priority="13144">
      <formula>IF(RIGHT(TEXT(AQ117,"0.#"),1)=".",TRUE,FALSE)</formula>
    </cfRule>
  </conditionalFormatting>
  <conditionalFormatting sqref="AE119 AQ119">
    <cfRule type="expression" dxfId="2573" priority="13141">
      <formula>IF(RIGHT(TEXT(AE119,"0.#"),1)=".",FALSE,TRUE)</formula>
    </cfRule>
    <cfRule type="expression" dxfId="2572" priority="13142">
      <formula>IF(RIGHT(TEXT(AE119,"0.#"),1)=".",TRUE,FALSE)</formula>
    </cfRule>
  </conditionalFormatting>
  <conditionalFormatting sqref="AI119">
    <cfRule type="expression" dxfId="2571" priority="13139">
      <formula>IF(RIGHT(TEXT(AI119,"0.#"),1)=".",FALSE,TRUE)</formula>
    </cfRule>
    <cfRule type="expression" dxfId="2570" priority="13140">
      <formula>IF(RIGHT(TEXT(AI119,"0.#"),1)=".",TRUE,FALSE)</formula>
    </cfRule>
  </conditionalFormatting>
  <conditionalFormatting sqref="AM119">
    <cfRule type="expression" dxfId="2569" priority="13137">
      <formula>IF(RIGHT(TEXT(AM119,"0.#"),1)=".",FALSE,TRUE)</formula>
    </cfRule>
    <cfRule type="expression" dxfId="2568" priority="13138">
      <formula>IF(RIGHT(TEXT(AM119,"0.#"),1)=".",TRUE,FALSE)</formula>
    </cfRule>
  </conditionalFormatting>
  <conditionalFormatting sqref="AQ120">
    <cfRule type="expression" dxfId="2567" priority="13129">
      <formula>IF(RIGHT(TEXT(AQ120,"0.#"),1)=".",FALSE,TRUE)</formula>
    </cfRule>
    <cfRule type="expression" dxfId="2566" priority="13130">
      <formula>IF(RIGHT(TEXT(AQ120,"0.#"),1)=".",TRUE,FALSE)</formula>
    </cfRule>
  </conditionalFormatting>
  <conditionalFormatting sqref="AE122 AQ122">
    <cfRule type="expression" dxfId="2565" priority="13127">
      <formula>IF(RIGHT(TEXT(AE122,"0.#"),1)=".",FALSE,TRUE)</formula>
    </cfRule>
    <cfRule type="expression" dxfId="2564" priority="13128">
      <formula>IF(RIGHT(TEXT(AE122,"0.#"),1)=".",TRUE,FALSE)</formula>
    </cfRule>
  </conditionalFormatting>
  <conditionalFormatting sqref="AI122">
    <cfRule type="expression" dxfId="2563" priority="13125">
      <formula>IF(RIGHT(TEXT(AI122,"0.#"),1)=".",FALSE,TRUE)</formula>
    </cfRule>
    <cfRule type="expression" dxfId="2562" priority="13126">
      <formula>IF(RIGHT(TEXT(AI122,"0.#"),1)=".",TRUE,FALSE)</formula>
    </cfRule>
  </conditionalFormatting>
  <conditionalFormatting sqref="AM122">
    <cfRule type="expression" dxfId="2561" priority="13123">
      <formula>IF(RIGHT(TEXT(AM122,"0.#"),1)=".",FALSE,TRUE)</formula>
    </cfRule>
    <cfRule type="expression" dxfId="2560" priority="13124">
      <formula>IF(RIGHT(TEXT(AM122,"0.#"),1)=".",TRUE,FALSE)</formula>
    </cfRule>
  </conditionalFormatting>
  <conditionalFormatting sqref="AQ123">
    <cfRule type="expression" dxfId="2559" priority="13115">
      <formula>IF(RIGHT(TEXT(AQ123,"0.#"),1)=".",FALSE,TRUE)</formula>
    </cfRule>
    <cfRule type="expression" dxfId="2558" priority="13116">
      <formula>IF(RIGHT(TEXT(AQ123,"0.#"),1)=".",TRUE,FALSE)</formula>
    </cfRule>
  </conditionalFormatting>
  <conditionalFormatting sqref="AE125 AQ125">
    <cfRule type="expression" dxfId="2557" priority="13113">
      <formula>IF(RIGHT(TEXT(AE125,"0.#"),1)=".",FALSE,TRUE)</formula>
    </cfRule>
    <cfRule type="expression" dxfId="2556" priority="13114">
      <formula>IF(RIGHT(TEXT(AE125,"0.#"),1)=".",TRUE,FALSE)</formula>
    </cfRule>
  </conditionalFormatting>
  <conditionalFormatting sqref="AI125">
    <cfRule type="expression" dxfId="2555" priority="13111">
      <formula>IF(RIGHT(TEXT(AI125,"0.#"),1)=".",FALSE,TRUE)</formula>
    </cfRule>
    <cfRule type="expression" dxfId="2554" priority="13112">
      <formula>IF(RIGHT(TEXT(AI125,"0.#"),1)=".",TRUE,FALSE)</formula>
    </cfRule>
  </conditionalFormatting>
  <conditionalFormatting sqref="AM125">
    <cfRule type="expression" dxfId="2553" priority="13109">
      <formula>IF(RIGHT(TEXT(AM125,"0.#"),1)=".",FALSE,TRUE)</formula>
    </cfRule>
    <cfRule type="expression" dxfId="2552" priority="13110">
      <formula>IF(RIGHT(TEXT(AM125,"0.#"),1)=".",TRUE,FALSE)</formula>
    </cfRule>
  </conditionalFormatting>
  <conditionalFormatting sqref="AQ126">
    <cfRule type="expression" dxfId="2551" priority="13101">
      <formula>IF(RIGHT(TEXT(AQ126,"0.#"),1)=".",FALSE,TRUE)</formula>
    </cfRule>
    <cfRule type="expression" dxfId="2550" priority="13102">
      <formula>IF(RIGHT(TEXT(AQ126,"0.#"),1)=".",TRUE,FALSE)</formula>
    </cfRule>
  </conditionalFormatting>
  <conditionalFormatting sqref="AE128 AQ128">
    <cfRule type="expression" dxfId="2549" priority="13099">
      <formula>IF(RIGHT(TEXT(AE128,"0.#"),1)=".",FALSE,TRUE)</formula>
    </cfRule>
    <cfRule type="expression" dxfId="2548" priority="13100">
      <formula>IF(RIGHT(TEXT(AE128,"0.#"),1)=".",TRUE,FALSE)</formula>
    </cfRule>
  </conditionalFormatting>
  <conditionalFormatting sqref="AI128">
    <cfRule type="expression" dxfId="2547" priority="13097">
      <formula>IF(RIGHT(TEXT(AI128,"0.#"),1)=".",FALSE,TRUE)</formula>
    </cfRule>
    <cfRule type="expression" dxfId="2546" priority="13098">
      <formula>IF(RIGHT(TEXT(AI128,"0.#"),1)=".",TRUE,FALSE)</formula>
    </cfRule>
  </conditionalFormatting>
  <conditionalFormatting sqref="AM128">
    <cfRule type="expression" dxfId="2545" priority="13095">
      <formula>IF(RIGHT(TEXT(AM128,"0.#"),1)=".",FALSE,TRUE)</formula>
    </cfRule>
    <cfRule type="expression" dxfId="2544" priority="13096">
      <formula>IF(RIGHT(TEXT(AM128,"0.#"),1)=".",TRUE,FALSE)</formula>
    </cfRule>
  </conditionalFormatting>
  <conditionalFormatting sqref="AQ129">
    <cfRule type="expression" dxfId="2543" priority="13087">
      <formula>IF(RIGHT(TEXT(AQ129,"0.#"),1)=".",FALSE,TRUE)</formula>
    </cfRule>
    <cfRule type="expression" dxfId="2542" priority="13088">
      <formula>IF(RIGHT(TEXT(AQ129,"0.#"),1)=".",TRUE,FALSE)</formula>
    </cfRule>
  </conditionalFormatting>
  <conditionalFormatting sqref="AE75">
    <cfRule type="expression" dxfId="2541" priority="13085">
      <formula>IF(RIGHT(TEXT(AE75,"0.#"),1)=".",FALSE,TRUE)</formula>
    </cfRule>
    <cfRule type="expression" dxfId="2540" priority="13086">
      <formula>IF(RIGHT(TEXT(AE75,"0.#"),1)=".",TRUE,FALSE)</formula>
    </cfRule>
  </conditionalFormatting>
  <conditionalFormatting sqref="AE76">
    <cfRule type="expression" dxfId="2539" priority="13083">
      <formula>IF(RIGHT(TEXT(AE76,"0.#"),1)=".",FALSE,TRUE)</formula>
    </cfRule>
    <cfRule type="expression" dxfId="2538" priority="13084">
      <formula>IF(RIGHT(TEXT(AE76,"0.#"),1)=".",TRUE,FALSE)</formula>
    </cfRule>
  </conditionalFormatting>
  <conditionalFormatting sqref="AE77">
    <cfRule type="expression" dxfId="2537" priority="13081">
      <formula>IF(RIGHT(TEXT(AE77,"0.#"),1)=".",FALSE,TRUE)</formula>
    </cfRule>
    <cfRule type="expression" dxfId="2536" priority="13082">
      <formula>IF(RIGHT(TEXT(AE77,"0.#"),1)=".",TRUE,FALSE)</formula>
    </cfRule>
  </conditionalFormatting>
  <conditionalFormatting sqref="AI77">
    <cfRule type="expression" dxfId="2535" priority="13079">
      <formula>IF(RIGHT(TEXT(AI77,"0.#"),1)=".",FALSE,TRUE)</formula>
    </cfRule>
    <cfRule type="expression" dxfId="2534" priority="13080">
      <formula>IF(RIGHT(TEXT(AI77,"0.#"),1)=".",TRUE,FALSE)</formula>
    </cfRule>
  </conditionalFormatting>
  <conditionalFormatting sqref="AI76">
    <cfRule type="expression" dxfId="2533" priority="13077">
      <formula>IF(RIGHT(TEXT(AI76,"0.#"),1)=".",FALSE,TRUE)</formula>
    </cfRule>
    <cfRule type="expression" dxfId="2532" priority="13078">
      <formula>IF(RIGHT(TEXT(AI76,"0.#"),1)=".",TRUE,FALSE)</formula>
    </cfRule>
  </conditionalFormatting>
  <conditionalFormatting sqref="AI75">
    <cfRule type="expression" dxfId="2531" priority="13075">
      <formula>IF(RIGHT(TEXT(AI75,"0.#"),1)=".",FALSE,TRUE)</formula>
    </cfRule>
    <cfRule type="expression" dxfId="2530" priority="13076">
      <formula>IF(RIGHT(TEXT(AI75,"0.#"),1)=".",TRUE,FALSE)</formula>
    </cfRule>
  </conditionalFormatting>
  <conditionalFormatting sqref="AM75">
    <cfRule type="expression" dxfId="2529" priority="13073">
      <formula>IF(RIGHT(TEXT(AM75,"0.#"),1)=".",FALSE,TRUE)</formula>
    </cfRule>
    <cfRule type="expression" dxfId="2528" priority="13074">
      <formula>IF(RIGHT(TEXT(AM75,"0.#"),1)=".",TRUE,FALSE)</formula>
    </cfRule>
  </conditionalFormatting>
  <conditionalFormatting sqref="AM76">
    <cfRule type="expression" dxfId="2527" priority="13071">
      <formula>IF(RIGHT(TEXT(AM76,"0.#"),1)=".",FALSE,TRUE)</formula>
    </cfRule>
    <cfRule type="expression" dxfId="2526" priority="13072">
      <formula>IF(RIGHT(TEXT(AM76,"0.#"),1)=".",TRUE,FALSE)</formula>
    </cfRule>
  </conditionalFormatting>
  <conditionalFormatting sqref="AM77">
    <cfRule type="expression" dxfId="2525" priority="13069">
      <formula>IF(RIGHT(TEXT(AM77,"0.#"),1)=".",FALSE,TRUE)</formula>
    </cfRule>
    <cfRule type="expression" dxfId="2524" priority="13070">
      <formula>IF(RIGHT(TEXT(AM77,"0.#"),1)=".",TRUE,FALSE)</formula>
    </cfRule>
  </conditionalFormatting>
  <conditionalFormatting sqref="AE134:AE135 AI134:AI135 AQ134:AQ135 AU134:AU135 AM134:AM135">
    <cfRule type="expression" dxfId="2523" priority="13055">
      <formula>IF(RIGHT(TEXT(AE134,"0.#"),1)=".",FALSE,TRUE)</formula>
    </cfRule>
    <cfRule type="expression" dxfId="2522" priority="13056">
      <formula>IF(RIGHT(TEXT(AE134,"0.#"),1)=".",TRUE,FALSE)</formula>
    </cfRule>
  </conditionalFormatting>
  <conditionalFormatting sqref="AE433">
    <cfRule type="expression" dxfId="2521" priority="13025">
      <formula>IF(RIGHT(TEXT(AE433,"0.#"),1)=".",FALSE,TRUE)</formula>
    </cfRule>
    <cfRule type="expression" dxfId="2520" priority="13026">
      <formula>IF(RIGHT(TEXT(AE433,"0.#"),1)=".",TRUE,FALSE)</formula>
    </cfRule>
  </conditionalFormatting>
  <conditionalFormatting sqref="AE434">
    <cfRule type="expression" dxfId="2519" priority="13023">
      <formula>IF(RIGHT(TEXT(AE434,"0.#"),1)=".",FALSE,TRUE)</formula>
    </cfRule>
    <cfRule type="expression" dxfId="2518" priority="13024">
      <formula>IF(RIGHT(TEXT(AE434,"0.#"),1)=".",TRUE,FALSE)</formula>
    </cfRule>
  </conditionalFormatting>
  <conditionalFormatting sqref="AE435">
    <cfRule type="expression" dxfId="2517" priority="13021">
      <formula>IF(RIGHT(TEXT(AE435,"0.#"),1)=".",FALSE,TRUE)</formula>
    </cfRule>
    <cfRule type="expression" dxfId="2516" priority="13022">
      <formula>IF(RIGHT(TEXT(AE435,"0.#"),1)=".",TRUE,FALSE)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AM433">
    <cfRule type="expression" dxfId="2507" priority="12935">
      <formula>IF(RIGHT(TEXT(AI433,"0.#"),1)=".",FALSE,TRUE)</formula>
    </cfRule>
    <cfRule type="expression" dxfId="2506" priority="12936">
      <formula>IF(RIGHT(TEXT(AI433,"0.#"),1)=".",TRUE,FALSE)</formula>
    </cfRule>
  </conditionalFormatting>
  <conditionalFormatting sqref="AI434 AM434:AM435">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5:AO907">
    <cfRule type="expression" dxfId="1959" priority="2071">
      <formula>IF(AND(AL885&gt;=0, RIGHT(TEXT(AL885,"0.#"),1)&lt;&gt;"."),TRUE,FALSE)</formula>
    </cfRule>
    <cfRule type="expression" dxfId="1958" priority="2072">
      <formula>IF(AND(AL885&gt;=0, RIGHT(TEXT(AL885,"0.#"),1)="."),TRUE,FALSE)</formula>
    </cfRule>
    <cfRule type="expression" dxfId="1957" priority="2073">
      <formula>IF(AND(AL885&lt;0, RIGHT(TEXT(AL885,"0.#"),1)&lt;&gt;"."),TRUE,FALSE)</formula>
    </cfRule>
    <cfRule type="expression" dxfId="1956" priority="2074">
      <formula>IF(AND(AL885&lt;0, RIGHT(TEXT(AL885,"0.#"),1)="."),TRUE,FALSE)</formula>
    </cfRule>
  </conditionalFormatting>
  <conditionalFormatting sqref="AL878:AO884">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18 AL920: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54:AO973">
    <cfRule type="expression" dxfId="1943" priority="2047">
      <formula>IF(AND(AL954&gt;=0, RIGHT(TEXT(AL954,"0.#"),1)&lt;&gt;"."),TRUE,FALSE)</formula>
    </cfRule>
    <cfRule type="expression" dxfId="1942" priority="2048">
      <formula>IF(AND(AL954&gt;=0, RIGHT(TEXT(AL954,"0.#"),1)="."),TRUE,FALSE)</formula>
    </cfRule>
    <cfRule type="expression" dxfId="1941" priority="2049">
      <formula>IF(AND(AL954&lt;0, RIGHT(TEXT(AL954,"0.#"),1)&lt;&gt;"."),TRUE,FALSE)</formula>
    </cfRule>
    <cfRule type="expression" dxfId="1940" priority="2050">
      <formula>IF(AND(AL954&lt;0, RIGHT(TEXT(AL954,"0.#"),1)="."),TRUE,FALSE)</formula>
    </cfRule>
  </conditionalFormatting>
  <conditionalFormatting sqref="AL944:AO953">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89" max="49" man="1"/>
    <brk id="704" max="49" man="1"/>
    <brk id="747" max="49" man="1"/>
    <brk id="825" max="49" man="1"/>
    <brk id="839" max="49" man="1"/>
    <brk id="92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170</v>
      </c>
      <c r="W1" s="29" t="s">
        <v>169</v>
      </c>
      <c r="Y1" s="29" t="s">
        <v>81</v>
      </c>
      <c r="Z1" s="29" t="s">
        <v>543</v>
      </c>
      <c r="AA1" s="29" t="s">
        <v>82</v>
      </c>
      <c r="AB1" s="29" t="s">
        <v>544</v>
      </c>
      <c r="AC1" s="29" t="s">
        <v>34</v>
      </c>
      <c r="AD1" s="28"/>
      <c r="AE1" s="29" t="s">
        <v>46</v>
      </c>
      <c r="AF1" s="30"/>
      <c r="AG1" s="51" t="s">
        <v>245</v>
      </c>
      <c r="AI1" s="51" t="s">
        <v>254</v>
      </c>
      <c r="AK1" s="51" t="s">
        <v>259</v>
      </c>
      <c r="AM1" s="82"/>
      <c r="AN1" s="82"/>
      <c r="AP1" s="28" t="s">
        <v>352</v>
      </c>
    </row>
    <row r="2" spans="1:42" ht="13.5" customHeight="1" x14ac:dyDescent="0.2">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c r="M2" s="13" t="str">
        <f>IF(L2="","",K2)</f>
        <v/>
      </c>
      <c r="N2" s="13" t="str">
        <f>IF(M2="","",IF(N1&lt;&gt;"",CONCATENATE(N1,"、",M2),M2))</f>
        <v/>
      </c>
      <c r="O2" s="13"/>
      <c r="P2" s="12" t="s">
        <v>74</v>
      </c>
      <c r="Q2" s="17" t="s">
        <v>740</v>
      </c>
      <c r="R2" s="13" t="str">
        <f>IF(Q2="","",P2)</f>
        <v>直接実施</v>
      </c>
      <c r="S2" s="13" t="str">
        <f>IF(R2="","",IF(S1&lt;&gt;"",CONCATENATE(S1,"、",R2),R2))</f>
        <v>直接実施</v>
      </c>
      <c r="T2" s="13"/>
      <c r="U2" s="101">
        <v>20</v>
      </c>
      <c r="W2" s="32" t="s">
        <v>178</v>
      </c>
      <c r="Y2" s="32" t="s">
        <v>68</v>
      </c>
      <c r="Z2" s="32" t="s">
        <v>68</v>
      </c>
      <c r="AA2" s="94" t="s">
        <v>408</v>
      </c>
      <c r="AB2" s="94" t="s">
        <v>638</v>
      </c>
      <c r="AC2" s="95" t="s">
        <v>135</v>
      </c>
      <c r="AD2" s="28"/>
      <c r="AE2" s="43" t="s">
        <v>174</v>
      </c>
      <c r="AF2" s="30"/>
      <c r="AG2" s="53" t="s">
        <v>369</v>
      </c>
      <c r="AI2" s="51" t="s">
        <v>403</v>
      </c>
      <c r="AK2" s="51" t="s">
        <v>260</v>
      </c>
      <c r="AM2" s="82"/>
      <c r="AN2" s="82"/>
      <c r="AP2" s="53" t="s">
        <v>369</v>
      </c>
    </row>
    <row r="3" spans="1:42" ht="13.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740</v>
      </c>
      <c r="R3" s="13" t="str">
        <f t="shared" ref="R3:R8" si="3">IF(Q3="","",P3)</f>
        <v>委託・請負</v>
      </c>
      <c r="S3" s="13" t="str">
        <f t="shared" ref="S3:S8" si="4">IF(R3="",S2,IF(S2&lt;&gt;"",CONCATENATE(S2,"、",R3),R3))</f>
        <v>直接実施、委託・請負</v>
      </c>
      <c r="T3" s="13"/>
      <c r="U3" s="32" t="s">
        <v>670</v>
      </c>
      <c r="W3" s="32" t="s">
        <v>150</v>
      </c>
      <c r="Y3" s="32" t="s">
        <v>69</v>
      </c>
      <c r="Z3" s="32" t="s">
        <v>545</v>
      </c>
      <c r="AA3" s="94" t="s">
        <v>508</v>
      </c>
      <c r="AB3" s="94" t="s">
        <v>639</v>
      </c>
      <c r="AC3" s="95" t="s">
        <v>136</v>
      </c>
      <c r="AD3" s="28"/>
      <c r="AE3" s="43" t="s">
        <v>175</v>
      </c>
      <c r="AF3" s="30"/>
      <c r="AG3" s="53" t="s">
        <v>370</v>
      </c>
      <c r="AI3" s="51" t="s">
        <v>253</v>
      </c>
      <c r="AK3" s="51" t="str">
        <f>CHAR(CODE(AK2)+1)</f>
        <v>B</v>
      </c>
      <c r="AM3" s="82"/>
      <c r="AN3" s="82"/>
      <c r="AP3" s="53" t="s">
        <v>370</v>
      </c>
    </row>
    <row r="4" spans="1:42" ht="13.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671</v>
      </c>
      <c r="W4" s="32" t="s">
        <v>151</v>
      </c>
      <c r="Y4" s="32" t="s">
        <v>415</v>
      </c>
      <c r="Z4" s="32" t="s">
        <v>546</v>
      </c>
      <c r="AA4" s="94" t="s">
        <v>509</v>
      </c>
      <c r="AB4" s="94" t="s">
        <v>640</v>
      </c>
      <c r="AC4" s="94" t="s">
        <v>137</v>
      </c>
      <c r="AD4" s="28"/>
      <c r="AE4" s="43" t="s">
        <v>176</v>
      </c>
      <c r="AF4" s="30"/>
      <c r="AG4" s="53" t="s">
        <v>371</v>
      </c>
      <c r="AI4" s="51" t="s">
        <v>255</v>
      </c>
      <c r="AK4" s="51" t="str">
        <f t="shared" ref="AK4:AK49" si="7">CHAR(CODE(AK3)+1)</f>
        <v>C</v>
      </c>
      <c r="AM4" s="82"/>
      <c r="AN4" s="82"/>
      <c r="AP4" s="53" t="s">
        <v>371</v>
      </c>
    </row>
    <row r="5" spans="1:42" ht="13.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695</v>
      </c>
      <c r="Y5" s="32" t="s">
        <v>416</v>
      </c>
      <c r="Z5" s="32" t="s">
        <v>547</v>
      </c>
      <c r="AA5" s="94" t="s">
        <v>510</v>
      </c>
      <c r="AB5" s="94" t="s">
        <v>641</v>
      </c>
      <c r="AC5" s="94" t="s">
        <v>177</v>
      </c>
      <c r="AD5" s="31"/>
      <c r="AE5" s="43" t="s">
        <v>382</v>
      </c>
      <c r="AF5" s="30"/>
      <c r="AG5" s="53" t="s">
        <v>372</v>
      </c>
      <c r="AI5" s="51" t="s">
        <v>412</v>
      </c>
      <c r="AK5" s="51" t="str">
        <f t="shared" si="7"/>
        <v>D</v>
      </c>
      <c r="AP5" s="53" t="s">
        <v>372</v>
      </c>
    </row>
    <row r="6" spans="1:42" ht="13.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384</v>
      </c>
      <c r="W6" s="32" t="s">
        <v>152</v>
      </c>
      <c r="Y6" s="32" t="s">
        <v>417</v>
      </c>
      <c r="Z6" s="32" t="s">
        <v>548</v>
      </c>
      <c r="AA6" s="94" t="s">
        <v>511</v>
      </c>
      <c r="AB6" s="94" t="s">
        <v>642</v>
      </c>
      <c r="AC6" s="94" t="s">
        <v>138</v>
      </c>
      <c r="AD6" s="31"/>
      <c r="AE6" s="43" t="s">
        <v>379</v>
      </c>
      <c r="AF6" s="30"/>
      <c r="AG6" s="53" t="s">
        <v>373</v>
      </c>
      <c r="AI6" s="51" t="s">
        <v>413</v>
      </c>
      <c r="AK6" s="51" t="str">
        <f>CHAR(CODE(AK5)+1)</f>
        <v>E</v>
      </c>
      <c r="AP6" s="53" t="s">
        <v>373</v>
      </c>
    </row>
    <row r="7" spans="1:42" ht="13.5" customHeight="1" x14ac:dyDescent="0.2">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418</v>
      </c>
      <c r="Z7" s="32" t="s">
        <v>549</v>
      </c>
      <c r="AA7" s="94" t="s">
        <v>512</v>
      </c>
      <c r="AB7" s="94" t="s">
        <v>643</v>
      </c>
      <c r="AC7" s="31"/>
      <c r="AD7" s="31"/>
      <c r="AE7" s="32" t="s">
        <v>138</v>
      </c>
      <c r="AF7" s="30"/>
      <c r="AG7" s="53" t="s">
        <v>374</v>
      </c>
      <c r="AH7" s="85"/>
      <c r="AI7" s="53" t="s">
        <v>397</v>
      </c>
      <c r="AK7" s="51" t="str">
        <f>CHAR(CODE(AK6)+1)</f>
        <v>F</v>
      </c>
      <c r="AP7" s="53" t="s">
        <v>374</v>
      </c>
    </row>
    <row r="8" spans="1:42" ht="13.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410</v>
      </c>
      <c r="W8" s="32" t="s">
        <v>154</v>
      </c>
      <c r="Y8" s="32" t="s">
        <v>419</v>
      </c>
      <c r="Z8" s="32" t="s">
        <v>550</v>
      </c>
      <c r="AA8" s="94" t="s">
        <v>513</v>
      </c>
      <c r="AB8" s="94" t="s">
        <v>644</v>
      </c>
      <c r="AC8" s="31"/>
      <c r="AD8" s="31"/>
      <c r="AE8" s="31"/>
      <c r="AF8" s="30"/>
      <c r="AG8" s="53" t="s">
        <v>375</v>
      </c>
      <c r="AI8" s="51" t="s">
        <v>398</v>
      </c>
      <c r="AK8" s="51" t="str">
        <f t="shared" si="7"/>
        <v>G</v>
      </c>
      <c r="AP8" s="53" t="s">
        <v>375</v>
      </c>
    </row>
    <row r="9" spans="1:42" ht="13.5" customHeight="1" x14ac:dyDescent="0.2">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411</v>
      </c>
      <c r="W9" s="32" t="s">
        <v>155</v>
      </c>
      <c r="Y9" s="32" t="s">
        <v>420</v>
      </c>
      <c r="Z9" s="32" t="s">
        <v>551</v>
      </c>
      <c r="AA9" s="94" t="s">
        <v>514</v>
      </c>
      <c r="AB9" s="94" t="s">
        <v>645</v>
      </c>
      <c r="AC9" s="31"/>
      <c r="AD9" s="31"/>
      <c r="AE9" s="31"/>
      <c r="AF9" s="30"/>
      <c r="AG9" s="53" t="s">
        <v>376</v>
      </c>
      <c r="AI9" s="81"/>
      <c r="AK9" s="51" t="str">
        <f t="shared" si="7"/>
        <v>H</v>
      </c>
      <c r="AP9" s="53" t="s">
        <v>376</v>
      </c>
    </row>
    <row r="10" spans="1:42" ht="13.5" customHeight="1" x14ac:dyDescent="0.2">
      <c r="A10" s="14" t="s">
        <v>323</v>
      </c>
      <c r="B10" s="15"/>
      <c r="C10" s="13" t="str">
        <f t="shared" si="0"/>
        <v/>
      </c>
      <c r="D10" s="13" t="str">
        <f t="shared" si="8"/>
        <v/>
      </c>
      <c r="F10" s="18" t="s">
        <v>117</v>
      </c>
      <c r="G10" s="17"/>
      <c r="H10" s="13" t="str">
        <f t="shared" si="1"/>
        <v/>
      </c>
      <c r="I10" s="13" t="str">
        <f t="shared" si="5"/>
        <v>一般会計</v>
      </c>
      <c r="K10" s="14" t="s">
        <v>327</v>
      </c>
      <c r="L10" s="15"/>
      <c r="M10" s="13" t="str">
        <f t="shared" si="2"/>
        <v/>
      </c>
      <c r="N10" s="13" t="str">
        <f t="shared" si="6"/>
        <v/>
      </c>
      <c r="O10" s="13"/>
      <c r="P10" s="13" t="str">
        <f>S8</f>
        <v>直接実施、委託・請負</v>
      </c>
      <c r="Q10" s="19"/>
      <c r="T10" s="13"/>
      <c r="W10" s="32" t="s">
        <v>156</v>
      </c>
      <c r="Y10" s="32" t="s">
        <v>421</v>
      </c>
      <c r="Z10" s="32" t="s">
        <v>552</v>
      </c>
      <c r="AA10" s="94" t="s">
        <v>515</v>
      </c>
      <c r="AB10" s="94" t="s">
        <v>646</v>
      </c>
      <c r="AC10" s="31"/>
      <c r="AD10" s="31"/>
      <c r="AE10" s="31"/>
      <c r="AF10" s="30"/>
      <c r="AG10" s="53" t="s">
        <v>359</v>
      </c>
      <c r="AK10" s="51" t="str">
        <f t="shared" si="7"/>
        <v>I</v>
      </c>
      <c r="AP10" s="51" t="s">
        <v>353</v>
      </c>
    </row>
    <row r="11" spans="1:42" ht="13.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740</v>
      </c>
      <c r="M11" s="13" t="str">
        <f t="shared" si="2"/>
        <v>その他の事項経費</v>
      </c>
      <c r="N11" s="13" t="str">
        <f t="shared" si="6"/>
        <v>その他の事項経費</v>
      </c>
      <c r="O11" s="13"/>
      <c r="P11" s="13"/>
      <c r="Q11" s="19"/>
      <c r="T11" s="13"/>
      <c r="W11" s="32" t="s">
        <v>157</v>
      </c>
      <c r="Y11" s="32" t="s">
        <v>422</v>
      </c>
      <c r="Z11" s="32" t="s">
        <v>553</v>
      </c>
      <c r="AA11" s="94" t="s">
        <v>516</v>
      </c>
      <c r="AB11" s="94" t="s">
        <v>647</v>
      </c>
      <c r="AC11" s="31"/>
      <c r="AD11" s="31"/>
      <c r="AE11" s="31"/>
      <c r="AF11" s="30"/>
      <c r="AG11" s="51" t="s">
        <v>362</v>
      </c>
      <c r="AK11" s="51" t="str">
        <f t="shared" si="7"/>
        <v>J</v>
      </c>
    </row>
    <row r="12" spans="1:42" ht="13.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672</v>
      </c>
      <c r="W12" s="32" t="s">
        <v>158</v>
      </c>
      <c r="Y12" s="32" t="s">
        <v>423</v>
      </c>
      <c r="Z12" s="32" t="s">
        <v>554</v>
      </c>
      <c r="AA12" s="94" t="s">
        <v>517</v>
      </c>
      <c r="AB12" s="94" t="s">
        <v>648</v>
      </c>
      <c r="AC12" s="31"/>
      <c r="AD12" s="31"/>
      <c r="AE12" s="31"/>
      <c r="AF12" s="30"/>
      <c r="AG12" s="51" t="s">
        <v>360</v>
      </c>
      <c r="AK12" s="51" t="str">
        <f t="shared" si="7"/>
        <v>K</v>
      </c>
    </row>
    <row r="13" spans="1:42" ht="13.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424</v>
      </c>
      <c r="Z13" s="32" t="s">
        <v>555</v>
      </c>
      <c r="AA13" s="94" t="s">
        <v>518</v>
      </c>
      <c r="AB13" s="94" t="s">
        <v>649</v>
      </c>
      <c r="AC13" s="31"/>
      <c r="AD13" s="31"/>
      <c r="AE13" s="31"/>
      <c r="AF13" s="30"/>
      <c r="AG13" s="51" t="s">
        <v>361</v>
      </c>
      <c r="AK13" s="51" t="str">
        <f t="shared" si="7"/>
        <v>L</v>
      </c>
    </row>
    <row r="14" spans="1:42" ht="13.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673</v>
      </c>
      <c r="W14" s="32" t="s">
        <v>160</v>
      </c>
      <c r="Y14" s="32" t="s">
        <v>425</v>
      </c>
      <c r="Z14" s="32" t="s">
        <v>556</v>
      </c>
      <c r="AA14" s="94" t="s">
        <v>519</v>
      </c>
      <c r="AB14" s="94" t="s">
        <v>650</v>
      </c>
      <c r="AC14" s="31"/>
      <c r="AD14" s="31"/>
      <c r="AE14" s="31"/>
      <c r="AF14" s="30"/>
      <c r="AG14" s="81"/>
      <c r="AK14" s="51" t="str">
        <f t="shared" si="7"/>
        <v>M</v>
      </c>
    </row>
    <row r="15" spans="1:42" ht="13.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674</v>
      </c>
      <c r="W15" s="32" t="s">
        <v>161</v>
      </c>
      <c r="Y15" s="32" t="s">
        <v>426</v>
      </c>
      <c r="Z15" s="32" t="s">
        <v>557</v>
      </c>
      <c r="AA15" s="94" t="s">
        <v>520</v>
      </c>
      <c r="AB15" s="94" t="s">
        <v>651</v>
      </c>
      <c r="AC15" s="31"/>
      <c r="AD15" s="31"/>
      <c r="AE15" s="31"/>
      <c r="AF15" s="30"/>
      <c r="AG15" s="82"/>
      <c r="AK15" s="51" t="str">
        <f t="shared" si="7"/>
        <v>N</v>
      </c>
    </row>
    <row r="16" spans="1:42" ht="13.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675</v>
      </c>
      <c r="W16" s="32" t="s">
        <v>162</v>
      </c>
      <c r="Y16" s="32" t="s">
        <v>427</v>
      </c>
      <c r="Z16" s="32" t="s">
        <v>558</v>
      </c>
      <c r="AA16" s="94" t="s">
        <v>521</v>
      </c>
      <c r="AB16" s="94" t="s">
        <v>652</v>
      </c>
      <c r="AC16" s="31"/>
      <c r="AD16" s="31"/>
      <c r="AE16" s="31"/>
      <c r="AF16" s="30"/>
      <c r="AG16" s="82"/>
      <c r="AK16" s="51" t="str">
        <f t="shared" si="7"/>
        <v>O</v>
      </c>
    </row>
    <row r="17" spans="1:37" ht="13.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676</v>
      </c>
      <c r="W17" s="32" t="s">
        <v>163</v>
      </c>
      <c r="Y17" s="32" t="s">
        <v>428</v>
      </c>
      <c r="Z17" s="32" t="s">
        <v>559</v>
      </c>
      <c r="AA17" s="94" t="s">
        <v>522</v>
      </c>
      <c r="AB17" s="94" t="s">
        <v>653</v>
      </c>
      <c r="AC17" s="31"/>
      <c r="AD17" s="31"/>
      <c r="AE17" s="31"/>
      <c r="AF17" s="30"/>
      <c r="AG17" s="82"/>
      <c r="AK17" s="51" t="str">
        <f t="shared" si="7"/>
        <v>P</v>
      </c>
    </row>
    <row r="18" spans="1:37" ht="13.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677</v>
      </c>
      <c r="W18" s="32" t="s">
        <v>164</v>
      </c>
      <c r="Y18" s="32" t="s">
        <v>429</v>
      </c>
      <c r="Z18" s="32" t="s">
        <v>560</v>
      </c>
      <c r="AA18" s="94" t="s">
        <v>523</v>
      </c>
      <c r="AB18" s="94" t="s">
        <v>654</v>
      </c>
      <c r="AC18" s="31"/>
      <c r="AD18" s="31"/>
      <c r="AE18" s="31"/>
      <c r="AF18" s="30"/>
      <c r="AK18" s="51" t="str">
        <f t="shared" si="7"/>
        <v>Q</v>
      </c>
    </row>
    <row r="19" spans="1:37" ht="13.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678</v>
      </c>
      <c r="W19" s="32" t="s">
        <v>165</v>
      </c>
      <c r="Y19" s="32" t="s">
        <v>430</v>
      </c>
      <c r="Z19" s="32" t="s">
        <v>561</v>
      </c>
      <c r="AA19" s="94" t="s">
        <v>524</v>
      </c>
      <c r="AB19" s="94" t="s">
        <v>655</v>
      </c>
      <c r="AC19" s="31"/>
      <c r="AD19" s="31"/>
      <c r="AE19" s="31"/>
      <c r="AF19" s="30"/>
      <c r="AK19" s="51" t="str">
        <f t="shared" si="7"/>
        <v>R</v>
      </c>
    </row>
    <row r="20" spans="1:37" ht="13.5" customHeight="1" x14ac:dyDescent="0.2">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679</v>
      </c>
      <c r="W20" s="32" t="s">
        <v>166</v>
      </c>
      <c r="Y20" s="32" t="s">
        <v>431</v>
      </c>
      <c r="Z20" s="32" t="s">
        <v>562</v>
      </c>
      <c r="AA20" s="94" t="s">
        <v>525</v>
      </c>
      <c r="AB20" s="94" t="s">
        <v>656</v>
      </c>
      <c r="AC20" s="31"/>
      <c r="AD20" s="31"/>
      <c r="AE20" s="31"/>
      <c r="AF20" s="30"/>
      <c r="AK20" s="51" t="str">
        <f t="shared" si="7"/>
        <v>S</v>
      </c>
    </row>
    <row r="21" spans="1:37" ht="13.5" customHeight="1" x14ac:dyDescent="0.2">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680</v>
      </c>
      <c r="W21" s="32" t="s">
        <v>167</v>
      </c>
      <c r="Y21" s="32" t="s">
        <v>432</v>
      </c>
      <c r="Z21" s="32" t="s">
        <v>563</v>
      </c>
      <c r="AA21" s="94" t="s">
        <v>526</v>
      </c>
      <c r="AB21" s="94" t="s">
        <v>657</v>
      </c>
      <c r="AC21" s="31"/>
      <c r="AD21" s="31"/>
      <c r="AE21" s="31"/>
      <c r="AF21" s="30"/>
      <c r="AK21" s="51" t="str">
        <f t="shared" si="7"/>
        <v>T</v>
      </c>
    </row>
    <row r="22" spans="1:37" ht="13.5" customHeight="1" x14ac:dyDescent="0.2">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681</v>
      </c>
      <c r="W22" s="32" t="s">
        <v>168</v>
      </c>
      <c r="Y22" s="32" t="s">
        <v>433</v>
      </c>
      <c r="Z22" s="32" t="s">
        <v>564</v>
      </c>
      <c r="AA22" s="94" t="s">
        <v>527</v>
      </c>
      <c r="AB22" s="94" t="s">
        <v>658</v>
      </c>
      <c r="AC22" s="31"/>
      <c r="AD22" s="31"/>
      <c r="AE22" s="31"/>
      <c r="AF22" s="30"/>
      <c r="AK22" s="51" t="str">
        <f t="shared" si="7"/>
        <v>U</v>
      </c>
    </row>
    <row r="23" spans="1:37" ht="13.5" customHeight="1" x14ac:dyDescent="0.2">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682</v>
      </c>
      <c r="W23" s="32" t="s">
        <v>698</v>
      </c>
      <c r="Y23" s="32" t="s">
        <v>434</v>
      </c>
      <c r="Z23" s="32" t="s">
        <v>565</v>
      </c>
      <c r="AA23" s="94" t="s">
        <v>528</v>
      </c>
      <c r="AB23" s="94" t="s">
        <v>659</v>
      </c>
      <c r="AC23" s="31"/>
      <c r="AD23" s="31"/>
      <c r="AE23" s="31"/>
      <c r="AF23" s="30"/>
      <c r="AK23" s="51" t="str">
        <f t="shared" si="7"/>
        <v>V</v>
      </c>
    </row>
    <row r="24" spans="1:37" ht="13.5" customHeight="1" x14ac:dyDescent="0.2">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683</v>
      </c>
      <c r="Y24" s="32" t="s">
        <v>435</v>
      </c>
      <c r="Z24" s="32" t="s">
        <v>566</v>
      </c>
      <c r="AA24" s="94" t="s">
        <v>529</v>
      </c>
      <c r="AB24" s="94" t="s">
        <v>660</v>
      </c>
      <c r="AC24" s="31"/>
      <c r="AD24" s="31"/>
      <c r="AE24" s="31"/>
      <c r="AF24" s="30"/>
      <c r="AK24" s="51" t="str">
        <f>CHAR(CODE(AK23)+1)</f>
        <v>W</v>
      </c>
    </row>
    <row r="25" spans="1:37" ht="13.5" customHeight="1" x14ac:dyDescent="0.2">
      <c r="A25" s="90"/>
      <c r="B25" s="89"/>
      <c r="F25" s="18" t="s">
        <v>130</v>
      </c>
      <c r="G25" s="17"/>
      <c r="H25" s="13" t="str">
        <f t="shared" si="1"/>
        <v/>
      </c>
      <c r="I25" s="13" t="str">
        <f t="shared" si="5"/>
        <v>一般会計</v>
      </c>
      <c r="K25" s="13"/>
      <c r="L25" s="13"/>
      <c r="O25" s="13"/>
      <c r="P25" s="13"/>
      <c r="Q25" s="19"/>
      <c r="T25" s="13"/>
      <c r="U25" s="32" t="s">
        <v>684</v>
      </c>
      <c r="Y25" s="32" t="s">
        <v>436</v>
      </c>
      <c r="Z25" s="32" t="s">
        <v>567</v>
      </c>
      <c r="AA25" s="94" t="s">
        <v>530</v>
      </c>
      <c r="AB25" s="94" t="s">
        <v>661</v>
      </c>
      <c r="AC25" s="31"/>
      <c r="AD25" s="31"/>
      <c r="AE25" s="31"/>
      <c r="AF25" s="30"/>
      <c r="AK25" s="51" t="str">
        <f t="shared" si="7"/>
        <v>X</v>
      </c>
    </row>
    <row r="26" spans="1:37" ht="13.5" customHeight="1" x14ac:dyDescent="0.2">
      <c r="A26" s="87"/>
      <c r="B26" s="86"/>
      <c r="F26" s="18" t="s">
        <v>131</v>
      </c>
      <c r="G26" s="17"/>
      <c r="H26" s="13" t="str">
        <f t="shared" si="1"/>
        <v/>
      </c>
      <c r="I26" s="13" t="str">
        <f t="shared" si="5"/>
        <v>一般会計</v>
      </c>
      <c r="K26" s="13"/>
      <c r="L26" s="13"/>
      <c r="O26" s="13"/>
      <c r="P26" s="13"/>
      <c r="Q26" s="19"/>
      <c r="T26" s="13"/>
      <c r="U26" s="32" t="s">
        <v>685</v>
      </c>
      <c r="Y26" s="32" t="s">
        <v>437</v>
      </c>
      <c r="Z26" s="32" t="s">
        <v>568</v>
      </c>
      <c r="AA26" s="94" t="s">
        <v>531</v>
      </c>
      <c r="AB26" s="94" t="s">
        <v>662</v>
      </c>
      <c r="AC26" s="31"/>
      <c r="AD26" s="31"/>
      <c r="AE26" s="31"/>
      <c r="AF26" s="30"/>
      <c r="AK26" s="51" t="str">
        <f t="shared" si="7"/>
        <v>Y</v>
      </c>
    </row>
    <row r="27" spans="1:37" ht="13.5" customHeight="1" x14ac:dyDescent="0.2">
      <c r="A27" s="13" t="str">
        <f>IF(D24="", "-", D24)</f>
        <v>-</v>
      </c>
      <c r="B27" s="13"/>
      <c r="F27" s="18" t="s">
        <v>132</v>
      </c>
      <c r="G27" s="17"/>
      <c r="H27" s="13" t="str">
        <f t="shared" si="1"/>
        <v/>
      </c>
      <c r="I27" s="13" t="str">
        <f t="shared" si="5"/>
        <v>一般会計</v>
      </c>
      <c r="K27" s="13"/>
      <c r="L27" s="13"/>
      <c r="O27" s="13"/>
      <c r="P27" s="13"/>
      <c r="Q27" s="19"/>
      <c r="T27" s="13"/>
      <c r="U27" s="32" t="s">
        <v>686</v>
      </c>
      <c r="Y27" s="32" t="s">
        <v>438</v>
      </c>
      <c r="Z27" s="32" t="s">
        <v>569</v>
      </c>
      <c r="AA27" s="94" t="s">
        <v>532</v>
      </c>
      <c r="AB27" s="94" t="s">
        <v>663</v>
      </c>
      <c r="AC27" s="31"/>
      <c r="AD27" s="31"/>
      <c r="AE27" s="31"/>
      <c r="AF27" s="30"/>
      <c r="AK27" s="51" t="str">
        <f>CHAR(CODE(AK26)+1)</f>
        <v>Z</v>
      </c>
    </row>
    <row r="28" spans="1:37" ht="13.5" customHeight="1" x14ac:dyDescent="0.2">
      <c r="B28" s="13"/>
      <c r="F28" s="18" t="s">
        <v>133</v>
      </c>
      <c r="G28" s="17"/>
      <c r="H28" s="13" t="str">
        <f t="shared" si="1"/>
        <v/>
      </c>
      <c r="I28" s="13" t="str">
        <f t="shared" si="5"/>
        <v>一般会計</v>
      </c>
      <c r="K28" s="13"/>
      <c r="L28" s="13"/>
      <c r="O28" s="13"/>
      <c r="P28" s="13"/>
      <c r="Q28" s="19"/>
      <c r="T28" s="13"/>
      <c r="U28" s="32" t="s">
        <v>687</v>
      </c>
      <c r="Y28" s="32" t="s">
        <v>439</v>
      </c>
      <c r="Z28" s="32" t="s">
        <v>570</v>
      </c>
      <c r="AA28" s="94" t="s">
        <v>533</v>
      </c>
      <c r="AB28" s="94" t="s">
        <v>664</v>
      </c>
      <c r="AC28" s="31"/>
      <c r="AD28" s="31"/>
      <c r="AE28" s="31"/>
      <c r="AF28" s="30"/>
      <c r="AK28" s="51" t="s">
        <v>261</v>
      </c>
    </row>
    <row r="29" spans="1:37" ht="13.5" customHeight="1" x14ac:dyDescent="0.2">
      <c r="A29" s="13"/>
      <c r="B29" s="13"/>
      <c r="F29" s="18" t="s">
        <v>302</v>
      </c>
      <c r="G29" s="17"/>
      <c r="H29" s="13" t="str">
        <f t="shared" si="1"/>
        <v/>
      </c>
      <c r="I29" s="13" t="str">
        <f t="shared" si="5"/>
        <v>一般会計</v>
      </c>
      <c r="K29" s="13"/>
      <c r="L29" s="13"/>
      <c r="O29" s="13"/>
      <c r="P29" s="13"/>
      <c r="Q29" s="19"/>
      <c r="T29" s="13"/>
      <c r="U29" s="32" t="s">
        <v>688</v>
      </c>
      <c r="Y29" s="32" t="s">
        <v>440</v>
      </c>
      <c r="Z29" s="32" t="s">
        <v>571</v>
      </c>
      <c r="AA29" s="94" t="s">
        <v>534</v>
      </c>
      <c r="AB29" s="94" t="s">
        <v>665</v>
      </c>
      <c r="AC29" s="31"/>
      <c r="AD29" s="31"/>
      <c r="AE29" s="31"/>
      <c r="AF29" s="30"/>
      <c r="AK29" s="51" t="str">
        <f t="shared" si="7"/>
        <v>b</v>
      </c>
    </row>
    <row r="30" spans="1:37" ht="13.5" customHeight="1" x14ac:dyDescent="0.2">
      <c r="A30" s="13"/>
      <c r="B30" s="13"/>
      <c r="F30" s="18" t="s">
        <v>303</v>
      </c>
      <c r="G30" s="17"/>
      <c r="H30" s="13" t="str">
        <f t="shared" si="1"/>
        <v/>
      </c>
      <c r="I30" s="13" t="str">
        <f t="shared" si="5"/>
        <v>一般会計</v>
      </c>
      <c r="K30" s="13"/>
      <c r="L30" s="13"/>
      <c r="O30" s="13"/>
      <c r="P30" s="13"/>
      <c r="Q30" s="19"/>
      <c r="T30" s="13"/>
      <c r="U30" s="32" t="s">
        <v>689</v>
      </c>
      <c r="Y30" s="32" t="s">
        <v>441</v>
      </c>
      <c r="Z30" s="32" t="s">
        <v>572</v>
      </c>
      <c r="AA30" s="94" t="s">
        <v>535</v>
      </c>
      <c r="AB30" s="94" t="s">
        <v>666</v>
      </c>
      <c r="AC30" s="31"/>
      <c r="AD30" s="31"/>
      <c r="AE30" s="31"/>
      <c r="AF30" s="30"/>
      <c r="AK30" s="51" t="str">
        <f t="shared" si="7"/>
        <v>c</v>
      </c>
    </row>
    <row r="31" spans="1:37" ht="13.5" customHeight="1" x14ac:dyDescent="0.2">
      <c r="A31" s="13"/>
      <c r="B31" s="13"/>
      <c r="F31" s="18" t="s">
        <v>304</v>
      </c>
      <c r="G31" s="17"/>
      <c r="H31" s="13" t="str">
        <f t="shared" si="1"/>
        <v/>
      </c>
      <c r="I31" s="13" t="str">
        <f t="shared" si="5"/>
        <v>一般会計</v>
      </c>
      <c r="K31" s="13"/>
      <c r="L31" s="13"/>
      <c r="O31" s="13"/>
      <c r="P31" s="13"/>
      <c r="Q31" s="19"/>
      <c r="T31" s="13"/>
      <c r="U31" s="32" t="s">
        <v>690</v>
      </c>
      <c r="Y31" s="32" t="s">
        <v>442</v>
      </c>
      <c r="Z31" s="32" t="s">
        <v>573</v>
      </c>
      <c r="AA31" s="94" t="s">
        <v>536</v>
      </c>
      <c r="AB31" s="94" t="s">
        <v>667</v>
      </c>
      <c r="AC31" s="31"/>
      <c r="AD31" s="31"/>
      <c r="AE31" s="31"/>
      <c r="AF31" s="30"/>
      <c r="AK31" s="51" t="str">
        <f t="shared" si="7"/>
        <v>d</v>
      </c>
    </row>
    <row r="32" spans="1:37" ht="13.5" customHeight="1" x14ac:dyDescent="0.2">
      <c r="A32" s="13"/>
      <c r="B32" s="13"/>
      <c r="F32" s="18" t="s">
        <v>305</v>
      </c>
      <c r="G32" s="17"/>
      <c r="H32" s="13" t="str">
        <f t="shared" si="1"/>
        <v/>
      </c>
      <c r="I32" s="13" t="str">
        <f t="shared" si="5"/>
        <v>一般会計</v>
      </c>
      <c r="K32" s="13"/>
      <c r="L32" s="13"/>
      <c r="O32" s="13"/>
      <c r="P32" s="13"/>
      <c r="Q32" s="19"/>
      <c r="T32" s="13"/>
      <c r="U32" s="32" t="s">
        <v>691</v>
      </c>
      <c r="Y32" s="32" t="s">
        <v>443</v>
      </c>
      <c r="Z32" s="32" t="s">
        <v>574</v>
      </c>
      <c r="AA32" s="94" t="s">
        <v>70</v>
      </c>
      <c r="AB32" s="94" t="s">
        <v>70</v>
      </c>
      <c r="AC32" s="31"/>
      <c r="AD32" s="31"/>
      <c r="AE32" s="31"/>
      <c r="AF32" s="30"/>
      <c r="AK32" s="51" t="str">
        <f t="shared" si="7"/>
        <v>e</v>
      </c>
    </row>
    <row r="33" spans="1:37" ht="13.5" customHeight="1" x14ac:dyDescent="0.2">
      <c r="A33" s="13"/>
      <c r="B33" s="13"/>
      <c r="F33" s="18" t="s">
        <v>306</v>
      </c>
      <c r="G33" s="17"/>
      <c r="H33" s="13" t="str">
        <f t="shared" si="1"/>
        <v/>
      </c>
      <c r="I33" s="13" t="str">
        <f t="shared" si="5"/>
        <v>一般会計</v>
      </c>
      <c r="K33" s="13"/>
      <c r="L33" s="13"/>
      <c r="O33" s="13"/>
      <c r="P33" s="13"/>
      <c r="Q33" s="19"/>
      <c r="T33" s="13"/>
      <c r="U33" s="32" t="s">
        <v>692</v>
      </c>
      <c r="Y33" s="32" t="s">
        <v>444</v>
      </c>
      <c r="Z33" s="32" t="s">
        <v>575</v>
      </c>
      <c r="AA33" s="75"/>
      <c r="AB33" s="31"/>
      <c r="AC33" s="31"/>
      <c r="AD33" s="31"/>
      <c r="AE33" s="31"/>
      <c r="AF33" s="30"/>
      <c r="AK33" s="51" t="str">
        <f t="shared" si="7"/>
        <v>f</v>
      </c>
    </row>
    <row r="34" spans="1:37" ht="13.5" customHeight="1" x14ac:dyDescent="0.2">
      <c r="A34" s="13"/>
      <c r="B34" s="13"/>
      <c r="F34" s="18" t="s">
        <v>307</v>
      </c>
      <c r="G34" s="17"/>
      <c r="H34" s="13" t="str">
        <f t="shared" si="1"/>
        <v/>
      </c>
      <c r="I34" s="13" t="str">
        <f t="shared" si="5"/>
        <v>一般会計</v>
      </c>
      <c r="K34" s="13"/>
      <c r="L34" s="13"/>
      <c r="O34" s="13"/>
      <c r="P34" s="13"/>
      <c r="Q34" s="19"/>
      <c r="T34" s="13"/>
      <c r="U34" s="32" t="s">
        <v>693</v>
      </c>
      <c r="Y34" s="32" t="s">
        <v>445</v>
      </c>
      <c r="Z34" s="32" t="s">
        <v>576</v>
      </c>
      <c r="AB34" s="31"/>
      <c r="AC34" s="31"/>
      <c r="AD34" s="31"/>
      <c r="AE34" s="31"/>
      <c r="AF34" s="30"/>
      <c r="AK34" s="51" t="str">
        <f t="shared" si="7"/>
        <v>g</v>
      </c>
    </row>
    <row r="35" spans="1:37" ht="13.5" customHeight="1" x14ac:dyDescent="0.2">
      <c r="A35" s="13"/>
      <c r="B35" s="13"/>
      <c r="F35" s="18" t="s">
        <v>308</v>
      </c>
      <c r="G35" s="17"/>
      <c r="H35" s="13" t="str">
        <f t="shared" si="1"/>
        <v/>
      </c>
      <c r="I35" s="13" t="str">
        <f t="shared" si="5"/>
        <v>一般会計</v>
      </c>
      <c r="K35" s="13"/>
      <c r="L35" s="13"/>
      <c r="O35" s="13"/>
      <c r="P35" s="13"/>
      <c r="Q35" s="19"/>
      <c r="T35" s="13"/>
      <c r="Y35" s="32" t="s">
        <v>446</v>
      </c>
      <c r="Z35" s="32" t="s">
        <v>577</v>
      </c>
      <c r="AC35" s="31"/>
      <c r="AF35" s="30"/>
      <c r="AK35" s="51" t="str">
        <f t="shared" si="7"/>
        <v>h</v>
      </c>
    </row>
    <row r="36" spans="1:37" ht="13.5" customHeight="1" x14ac:dyDescent="0.2">
      <c r="A36" s="13"/>
      <c r="B36" s="13"/>
      <c r="F36" s="18" t="s">
        <v>309</v>
      </c>
      <c r="G36" s="17"/>
      <c r="H36" s="13" t="str">
        <f t="shared" si="1"/>
        <v/>
      </c>
      <c r="I36" s="13" t="str">
        <f t="shared" si="5"/>
        <v>一般会計</v>
      </c>
      <c r="K36" s="13"/>
      <c r="L36" s="13"/>
      <c r="O36" s="13"/>
      <c r="P36" s="13"/>
      <c r="Q36" s="19"/>
      <c r="T36" s="13"/>
      <c r="U36" s="32" t="s">
        <v>694</v>
      </c>
      <c r="Y36" s="32" t="s">
        <v>447</v>
      </c>
      <c r="Z36" s="32" t="s">
        <v>578</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448</v>
      </c>
      <c r="Z37" s="32" t="s">
        <v>579</v>
      </c>
      <c r="AF37" s="30"/>
      <c r="AK37" s="51" t="str">
        <f t="shared" si="7"/>
        <v>j</v>
      </c>
    </row>
    <row r="38" spans="1:37" x14ac:dyDescent="0.2">
      <c r="A38" s="13"/>
      <c r="B38" s="13"/>
      <c r="F38" s="13"/>
      <c r="G38" s="19"/>
      <c r="K38" s="13"/>
      <c r="L38" s="13"/>
      <c r="O38" s="13"/>
      <c r="P38" s="13"/>
      <c r="Q38" s="19"/>
      <c r="T38" s="13"/>
      <c r="U38" s="32" t="s">
        <v>385</v>
      </c>
      <c r="Y38" s="32" t="s">
        <v>449</v>
      </c>
      <c r="Z38" s="32" t="s">
        <v>580</v>
      </c>
      <c r="AF38" s="30"/>
      <c r="AK38" s="51" t="str">
        <f t="shared" si="7"/>
        <v>k</v>
      </c>
    </row>
    <row r="39" spans="1:37" x14ac:dyDescent="0.2">
      <c r="A39" s="13"/>
      <c r="B39" s="13"/>
      <c r="F39" s="13" t="str">
        <f>I37</f>
        <v>一般会計</v>
      </c>
      <c r="G39" s="19"/>
      <c r="K39" s="13"/>
      <c r="L39" s="13"/>
      <c r="O39" s="13"/>
      <c r="P39" s="13"/>
      <c r="Q39" s="19"/>
      <c r="T39" s="13"/>
      <c r="U39" s="32" t="s">
        <v>395</v>
      </c>
      <c r="Y39" s="32" t="s">
        <v>450</v>
      </c>
      <c r="Z39" s="32" t="s">
        <v>581</v>
      </c>
      <c r="AF39" s="30"/>
      <c r="AK39" s="51" t="str">
        <f t="shared" si="7"/>
        <v>l</v>
      </c>
    </row>
    <row r="40" spans="1:37" x14ac:dyDescent="0.2">
      <c r="A40" s="13"/>
      <c r="B40" s="13"/>
      <c r="F40" s="13"/>
      <c r="G40" s="19"/>
      <c r="K40" s="13"/>
      <c r="L40" s="13"/>
      <c r="O40" s="13"/>
      <c r="P40" s="13"/>
      <c r="Q40" s="19"/>
      <c r="T40" s="13"/>
      <c r="Y40" s="32" t="s">
        <v>451</v>
      </c>
      <c r="Z40" s="32" t="s">
        <v>582</v>
      </c>
      <c r="AF40" s="30"/>
      <c r="AK40" s="51" t="str">
        <f t="shared" si="7"/>
        <v>m</v>
      </c>
    </row>
    <row r="41" spans="1:37" x14ac:dyDescent="0.2">
      <c r="A41" s="13"/>
      <c r="B41" s="13"/>
      <c r="F41" s="13"/>
      <c r="G41" s="19"/>
      <c r="K41" s="13"/>
      <c r="L41" s="13"/>
      <c r="O41" s="13"/>
      <c r="P41" s="13"/>
      <c r="Q41" s="19"/>
      <c r="T41" s="13"/>
      <c r="Y41" s="32" t="s">
        <v>452</v>
      </c>
      <c r="Z41" s="32" t="s">
        <v>583</v>
      </c>
      <c r="AF41" s="30"/>
      <c r="AK41" s="51" t="str">
        <f t="shared" si="7"/>
        <v>n</v>
      </c>
    </row>
    <row r="42" spans="1:37" x14ac:dyDescent="0.2">
      <c r="A42" s="13"/>
      <c r="B42" s="13"/>
      <c r="F42" s="13"/>
      <c r="G42" s="19"/>
      <c r="K42" s="13"/>
      <c r="L42" s="13"/>
      <c r="O42" s="13"/>
      <c r="P42" s="13"/>
      <c r="Q42" s="19"/>
      <c r="T42" s="13"/>
      <c r="Y42" s="32" t="s">
        <v>453</v>
      </c>
      <c r="Z42" s="32" t="s">
        <v>584</v>
      </c>
      <c r="AF42" s="30"/>
      <c r="AK42" s="51" t="str">
        <f t="shared" si="7"/>
        <v>o</v>
      </c>
    </row>
    <row r="43" spans="1:37" x14ac:dyDescent="0.2">
      <c r="A43" s="13"/>
      <c r="B43" s="13"/>
      <c r="F43" s="13"/>
      <c r="G43" s="19"/>
      <c r="K43" s="13"/>
      <c r="L43" s="13"/>
      <c r="O43" s="13"/>
      <c r="P43" s="13"/>
      <c r="Q43" s="19"/>
      <c r="T43" s="13"/>
      <c r="Y43" s="32" t="s">
        <v>454</v>
      </c>
      <c r="Z43" s="32" t="s">
        <v>585</v>
      </c>
      <c r="AF43" s="30"/>
      <c r="AK43" s="51" t="str">
        <f t="shared" si="7"/>
        <v>p</v>
      </c>
    </row>
    <row r="44" spans="1:37" x14ac:dyDescent="0.2">
      <c r="A44" s="13"/>
      <c r="B44" s="13"/>
      <c r="F44" s="13"/>
      <c r="G44" s="19"/>
      <c r="K44" s="13"/>
      <c r="L44" s="13"/>
      <c r="O44" s="13"/>
      <c r="P44" s="13"/>
      <c r="Q44" s="19"/>
      <c r="T44" s="13"/>
      <c r="Y44" s="32" t="s">
        <v>455</v>
      </c>
      <c r="Z44" s="32" t="s">
        <v>586</v>
      </c>
      <c r="AF44" s="30"/>
      <c r="AK44" s="51" t="str">
        <f t="shared" si="7"/>
        <v>q</v>
      </c>
    </row>
    <row r="45" spans="1:37" x14ac:dyDescent="0.2">
      <c r="A45" s="13"/>
      <c r="B45" s="13"/>
      <c r="F45" s="13"/>
      <c r="G45" s="19"/>
      <c r="K45" s="13"/>
      <c r="L45" s="13"/>
      <c r="O45" s="13"/>
      <c r="P45" s="13"/>
      <c r="Q45" s="19"/>
      <c r="T45" s="13"/>
      <c r="Y45" s="32" t="s">
        <v>456</v>
      </c>
      <c r="Z45" s="32" t="s">
        <v>587</v>
      </c>
      <c r="AF45" s="30"/>
      <c r="AK45" s="51" t="str">
        <f t="shared" si="7"/>
        <v>r</v>
      </c>
    </row>
    <row r="46" spans="1:37" x14ac:dyDescent="0.2">
      <c r="A46" s="13"/>
      <c r="B46" s="13"/>
      <c r="F46" s="13"/>
      <c r="G46" s="19"/>
      <c r="K46" s="13"/>
      <c r="L46" s="13"/>
      <c r="O46" s="13"/>
      <c r="P46" s="13"/>
      <c r="Q46" s="19"/>
      <c r="T46" s="13"/>
      <c r="Y46" s="32" t="s">
        <v>457</v>
      </c>
      <c r="Z46" s="32" t="s">
        <v>588</v>
      </c>
      <c r="AF46" s="30"/>
      <c r="AK46" s="51" t="str">
        <f t="shared" si="7"/>
        <v>s</v>
      </c>
    </row>
    <row r="47" spans="1:37" x14ac:dyDescent="0.2">
      <c r="A47" s="13"/>
      <c r="B47" s="13"/>
      <c r="F47" s="13"/>
      <c r="G47" s="19"/>
      <c r="K47" s="13"/>
      <c r="L47" s="13"/>
      <c r="O47" s="13"/>
      <c r="P47" s="13"/>
      <c r="Q47" s="19"/>
      <c r="T47" s="13"/>
      <c r="Y47" s="32" t="s">
        <v>458</v>
      </c>
      <c r="Z47" s="32" t="s">
        <v>589</v>
      </c>
      <c r="AF47" s="30"/>
      <c r="AK47" s="51" t="str">
        <f t="shared" si="7"/>
        <v>t</v>
      </c>
    </row>
    <row r="48" spans="1:37" x14ac:dyDescent="0.2">
      <c r="A48" s="13"/>
      <c r="B48" s="13"/>
      <c r="F48" s="13"/>
      <c r="G48" s="19"/>
      <c r="K48" s="13"/>
      <c r="L48" s="13"/>
      <c r="O48" s="13"/>
      <c r="P48" s="13"/>
      <c r="Q48" s="19"/>
      <c r="T48" s="13"/>
      <c r="Y48" s="32" t="s">
        <v>459</v>
      </c>
      <c r="Z48" s="32" t="s">
        <v>590</v>
      </c>
      <c r="AF48" s="30"/>
      <c r="AK48" s="51" t="str">
        <f t="shared" si="7"/>
        <v>u</v>
      </c>
    </row>
    <row r="49" spans="1:37" x14ac:dyDescent="0.2">
      <c r="A49" s="13"/>
      <c r="B49" s="13"/>
      <c r="F49" s="13"/>
      <c r="G49" s="19"/>
      <c r="K49" s="13"/>
      <c r="L49" s="13"/>
      <c r="O49" s="13"/>
      <c r="P49" s="13"/>
      <c r="Q49" s="19"/>
      <c r="T49" s="13"/>
      <c r="Y49" s="32" t="s">
        <v>460</v>
      </c>
      <c r="Z49" s="32" t="s">
        <v>591</v>
      </c>
      <c r="AF49" s="30"/>
      <c r="AK49" s="51" t="str">
        <f t="shared" si="7"/>
        <v>v</v>
      </c>
    </row>
    <row r="50" spans="1:37" x14ac:dyDescent="0.2">
      <c r="A50" s="13"/>
      <c r="B50" s="13"/>
      <c r="F50" s="13"/>
      <c r="G50" s="19"/>
      <c r="K50" s="13"/>
      <c r="L50" s="13"/>
      <c r="O50" s="13"/>
      <c r="P50" s="13"/>
      <c r="Q50" s="19"/>
      <c r="T50" s="13"/>
      <c r="Y50" s="32" t="s">
        <v>461</v>
      </c>
      <c r="Z50" s="32" t="s">
        <v>592</v>
      </c>
      <c r="AF50" s="30"/>
    </row>
    <row r="51" spans="1:37" x14ac:dyDescent="0.2">
      <c r="A51" s="13"/>
      <c r="B51" s="13"/>
      <c r="F51" s="13"/>
      <c r="G51" s="19"/>
      <c r="K51" s="13"/>
      <c r="L51" s="13"/>
      <c r="O51" s="13"/>
      <c r="P51" s="13"/>
      <c r="Q51" s="19"/>
      <c r="T51" s="13"/>
      <c r="Y51" s="32" t="s">
        <v>462</v>
      </c>
      <c r="Z51" s="32" t="s">
        <v>593</v>
      </c>
      <c r="AF51" s="30"/>
    </row>
    <row r="52" spans="1:37" x14ac:dyDescent="0.2">
      <c r="A52" s="13"/>
      <c r="B52" s="13"/>
      <c r="F52" s="13"/>
      <c r="G52" s="19"/>
      <c r="K52" s="13"/>
      <c r="L52" s="13"/>
      <c r="O52" s="13"/>
      <c r="P52" s="13"/>
      <c r="Q52" s="19"/>
      <c r="T52" s="13"/>
      <c r="Y52" s="32" t="s">
        <v>463</v>
      </c>
      <c r="Z52" s="32" t="s">
        <v>594</v>
      </c>
      <c r="AF52" s="30"/>
    </row>
    <row r="53" spans="1:37" x14ac:dyDescent="0.2">
      <c r="A53" s="13"/>
      <c r="B53" s="13"/>
      <c r="F53" s="13"/>
      <c r="G53" s="19"/>
      <c r="K53" s="13"/>
      <c r="L53" s="13"/>
      <c r="O53" s="13"/>
      <c r="P53" s="13"/>
      <c r="Q53" s="19"/>
      <c r="T53" s="13"/>
      <c r="Y53" s="32" t="s">
        <v>464</v>
      </c>
      <c r="Z53" s="32" t="s">
        <v>595</v>
      </c>
      <c r="AF53" s="30"/>
    </row>
    <row r="54" spans="1:37" x14ac:dyDescent="0.2">
      <c r="A54" s="13"/>
      <c r="B54" s="13"/>
      <c r="F54" s="13"/>
      <c r="G54" s="19"/>
      <c r="K54" s="13"/>
      <c r="L54" s="13"/>
      <c r="O54" s="13"/>
      <c r="P54" s="20"/>
      <c r="Q54" s="19"/>
      <c r="T54" s="13"/>
      <c r="Y54" s="32" t="s">
        <v>465</v>
      </c>
      <c r="Z54" s="32" t="s">
        <v>596</v>
      </c>
      <c r="AF54" s="30"/>
    </row>
    <row r="55" spans="1:37" x14ac:dyDescent="0.2">
      <c r="A55" s="13"/>
      <c r="B55" s="13"/>
      <c r="F55" s="13"/>
      <c r="G55" s="19"/>
      <c r="K55" s="13"/>
      <c r="L55" s="13"/>
      <c r="O55" s="13"/>
      <c r="P55" s="13"/>
      <c r="Q55" s="19"/>
      <c r="T55" s="13"/>
      <c r="Y55" s="32" t="s">
        <v>466</v>
      </c>
      <c r="Z55" s="32" t="s">
        <v>597</v>
      </c>
      <c r="AF55" s="30"/>
    </row>
    <row r="56" spans="1:37" x14ac:dyDescent="0.2">
      <c r="A56" s="13"/>
      <c r="B56" s="13"/>
      <c r="F56" s="13"/>
      <c r="G56" s="19"/>
      <c r="K56" s="13"/>
      <c r="L56" s="13"/>
      <c r="O56" s="13"/>
      <c r="P56" s="13"/>
      <c r="Q56" s="19"/>
      <c r="T56" s="13"/>
      <c r="Y56" s="32" t="s">
        <v>467</v>
      </c>
      <c r="Z56" s="32" t="s">
        <v>598</v>
      </c>
      <c r="AF56" s="30"/>
    </row>
    <row r="57" spans="1:37" x14ac:dyDescent="0.2">
      <c r="A57" s="13"/>
      <c r="B57" s="13"/>
      <c r="F57" s="13"/>
      <c r="G57" s="19"/>
      <c r="K57" s="13"/>
      <c r="L57" s="13"/>
      <c r="O57" s="13"/>
      <c r="P57" s="13"/>
      <c r="Q57" s="19"/>
      <c r="T57" s="13"/>
      <c r="Y57" s="32" t="s">
        <v>468</v>
      </c>
      <c r="Z57" s="32" t="s">
        <v>599</v>
      </c>
      <c r="AF57" s="30"/>
    </row>
    <row r="58" spans="1:37" x14ac:dyDescent="0.2">
      <c r="A58" s="13"/>
      <c r="B58" s="13"/>
      <c r="F58" s="13"/>
      <c r="G58" s="19"/>
      <c r="K58" s="13"/>
      <c r="L58" s="13"/>
      <c r="O58" s="13"/>
      <c r="P58" s="13"/>
      <c r="Q58" s="19"/>
      <c r="T58" s="13"/>
      <c r="Y58" s="32" t="s">
        <v>469</v>
      </c>
      <c r="Z58" s="32" t="s">
        <v>600</v>
      </c>
      <c r="AF58" s="30"/>
    </row>
    <row r="59" spans="1:37" x14ac:dyDescent="0.2">
      <c r="A59" s="13"/>
      <c r="B59" s="13"/>
      <c r="F59" s="13"/>
      <c r="G59" s="19"/>
      <c r="K59" s="13"/>
      <c r="L59" s="13"/>
      <c r="O59" s="13"/>
      <c r="P59" s="13"/>
      <c r="Q59" s="19"/>
      <c r="T59" s="13"/>
      <c r="Y59" s="32" t="s">
        <v>470</v>
      </c>
      <c r="Z59" s="32" t="s">
        <v>601</v>
      </c>
      <c r="AF59" s="30"/>
    </row>
    <row r="60" spans="1:37" x14ac:dyDescent="0.2">
      <c r="A60" s="13"/>
      <c r="B60" s="13"/>
      <c r="F60" s="13"/>
      <c r="G60" s="19"/>
      <c r="K60" s="13"/>
      <c r="L60" s="13"/>
      <c r="O60" s="13"/>
      <c r="P60" s="13"/>
      <c r="Q60" s="19"/>
      <c r="T60" s="13"/>
      <c r="Y60" s="32" t="s">
        <v>471</v>
      </c>
      <c r="Z60" s="32" t="s">
        <v>602</v>
      </c>
      <c r="AF60" s="30"/>
    </row>
    <row r="61" spans="1:37" x14ac:dyDescent="0.2">
      <c r="A61" s="13"/>
      <c r="B61" s="13"/>
      <c r="F61" s="13"/>
      <c r="G61" s="19"/>
      <c r="K61" s="13"/>
      <c r="L61" s="13"/>
      <c r="O61" s="13"/>
      <c r="P61" s="13"/>
      <c r="Q61" s="19"/>
      <c r="T61" s="13"/>
      <c r="Y61" s="32" t="s">
        <v>472</v>
      </c>
      <c r="Z61" s="32" t="s">
        <v>603</v>
      </c>
      <c r="AF61" s="30"/>
    </row>
    <row r="62" spans="1:37" x14ac:dyDescent="0.2">
      <c r="A62" s="13"/>
      <c r="B62" s="13"/>
      <c r="F62" s="13"/>
      <c r="G62" s="19"/>
      <c r="K62" s="13"/>
      <c r="L62" s="13"/>
      <c r="O62" s="13"/>
      <c r="P62" s="13"/>
      <c r="Q62" s="19"/>
      <c r="T62" s="13"/>
      <c r="Y62" s="32" t="s">
        <v>473</v>
      </c>
      <c r="Z62" s="32" t="s">
        <v>604</v>
      </c>
      <c r="AF62" s="30"/>
    </row>
    <row r="63" spans="1:37" x14ac:dyDescent="0.2">
      <c r="A63" s="13"/>
      <c r="B63" s="13"/>
      <c r="F63" s="13"/>
      <c r="G63" s="19"/>
      <c r="K63" s="13"/>
      <c r="L63" s="13"/>
      <c r="O63" s="13"/>
      <c r="P63" s="13"/>
      <c r="Q63" s="19"/>
      <c r="T63" s="13"/>
      <c r="Y63" s="32" t="s">
        <v>474</v>
      </c>
      <c r="Z63" s="32" t="s">
        <v>605</v>
      </c>
      <c r="AF63" s="30"/>
    </row>
    <row r="64" spans="1:37" x14ac:dyDescent="0.2">
      <c r="A64" s="13"/>
      <c r="B64" s="13"/>
      <c r="F64" s="13"/>
      <c r="G64" s="19"/>
      <c r="K64" s="13"/>
      <c r="L64" s="13"/>
      <c r="O64" s="13"/>
      <c r="P64" s="13"/>
      <c r="Q64" s="19"/>
      <c r="T64" s="13"/>
      <c r="Y64" s="32" t="s">
        <v>475</v>
      </c>
      <c r="Z64" s="32" t="s">
        <v>606</v>
      </c>
      <c r="AF64" s="30"/>
    </row>
    <row r="65" spans="1:32" x14ac:dyDescent="0.2">
      <c r="A65" s="13"/>
      <c r="B65" s="13"/>
      <c r="F65" s="13"/>
      <c r="G65" s="19"/>
      <c r="K65" s="13"/>
      <c r="L65" s="13"/>
      <c r="O65" s="13"/>
      <c r="P65" s="13"/>
      <c r="Q65" s="19"/>
      <c r="T65" s="13"/>
      <c r="Y65" s="32" t="s">
        <v>476</v>
      </c>
      <c r="Z65" s="32" t="s">
        <v>607</v>
      </c>
      <c r="AF65" s="30"/>
    </row>
    <row r="66" spans="1:32" x14ac:dyDescent="0.2">
      <c r="A66" s="13"/>
      <c r="B66" s="13"/>
      <c r="F66" s="13"/>
      <c r="G66" s="19"/>
      <c r="K66" s="13"/>
      <c r="L66" s="13"/>
      <c r="O66" s="13"/>
      <c r="P66" s="13"/>
      <c r="Q66" s="19"/>
      <c r="T66" s="13"/>
      <c r="Y66" s="32" t="s">
        <v>71</v>
      </c>
      <c r="Z66" s="32" t="s">
        <v>608</v>
      </c>
      <c r="AF66" s="30"/>
    </row>
    <row r="67" spans="1:32" x14ac:dyDescent="0.2">
      <c r="A67" s="13"/>
      <c r="B67" s="13"/>
      <c r="F67" s="13"/>
      <c r="G67" s="19"/>
      <c r="K67" s="13"/>
      <c r="L67" s="13"/>
      <c r="O67" s="13"/>
      <c r="P67" s="13"/>
      <c r="Q67" s="19"/>
      <c r="T67" s="13"/>
      <c r="Y67" s="32" t="s">
        <v>477</v>
      </c>
      <c r="Z67" s="32" t="s">
        <v>609</v>
      </c>
      <c r="AF67" s="30"/>
    </row>
    <row r="68" spans="1:32" x14ac:dyDescent="0.2">
      <c r="A68" s="13"/>
      <c r="B68" s="13"/>
      <c r="F68" s="13"/>
      <c r="G68" s="19"/>
      <c r="K68" s="13"/>
      <c r="L68" s="13"/>
      <c r="O68" s="13"/>
      <c r="P68" s="13"/>
      <c r="Q68" s="19"/>
      <c r="T68" s="13"/>
      <c r="Y68" s="32" t="s">
        <v>478</v>
      </c>
      <c r="Z68" s="32" t="s">
        <v>610</v>
      </c>
      <c r="AF68" s="30"/>
    </row>
    <row r="69" spans="1:32" x14ac:dyDescent="0.2">
      <c r="A69" s="13"/>
      <c r="B69" s="13"/>
      <c r="F69" s="13"/>
      <c r="G69" s="19"/>
      <c r="K69" s="13"/>
      <c r="L69" s="13"/>
      <c r="O69" s="13"/>
      <c r="P69" s="13"/>
      <c r="Q69" s="19"/>
      <c r="T69" s="13"/>
      <c r="Y69" s="32" t="s">
        <v>479</v>
      </c>
      <c r="Z69" s="32" t="s">
        <v>611</v>
      </c>
      <c r="AF69" s="30"/>
    </row>
    <row r="70" spans="1:32" x14ac:dyDescent="0.2">
      <c r="A70" s="13"/>
      <c r="B70" s="13"/>
      <c r="Y70" s="32" t="s">
        <v>480</v>
      </c>
      <c r="Z70" s="32" t="s">
        <v>612</v>
      </c>
    </row>
    <row r="71" spans="1:32" x14ac:dyDescent="0.2">
      <c r="Y71" s="32" t="s">
        <v>481</v>
      </c>
      <c r="Z71" s="32" t="s">
        <v>613</v>
      </c>
    </row>
    <row r="72" spans="1:32" x14ac:dyDescent="0.2">
      <c r="Y72" s="32" t="s">
        <v>482</v>
      </c>
      <c r="Z72" s="32" t="s">
        <v>614</v>
      </c>
    </row>
    <row r="73" spans="1:32" x14ac:dyDescent="0.2">
      <c r="Y73" s="32" t="s">
        <v>483</v>
      </c>
      <c r="Z73" s="32" t="s">
        <v>615</v>
      </c>
    </row>
    <row r="74" spans="1:32" x14ac:dyDescent="0.2">
      <c r="Y74" s="32" t="s">
        <v>484</v>
      </c>
      <c r="Z74" s="32" t="s">
        <v>616</v>
      </c>
    </row>
    <row r="75" spans="1:32" x14ac:dyDescent="0.2">
      <c r="Y75" s="32" t="s">
        <v>485</v>
      </c>
      <c r="Z75" s="32" t="s">
        <v>617</v>
      </c>
    </row>
    <row r="76" spans="1:32" x14ac:dyDescent="0.2">
      <c r="Y76" s="32" t="s">
        <v>486</v>
      </c>
      <c r="Z76" s="32" t="s">
        <v>618</v>
      </c>
    </row>
    <row r="77" spans="1:32" x14ac:dyDescent="0.2">
      <c r="Y77" s="32" t="s">
        <v>487</v>
      </c>
      <c r="Z77" s="32" t="s">
        <v>619</v>
      </c>
    </row>
    <row r="78" spans="1:32" x14ac:dyDescent="0.2">
      <c r="Y78" s="32" t="s">
        <v>488</v>
      </c>
      <c r="Z78" s="32" t="s">
        <v>620</v>
      </c>
    </row>
    <row r="79" spans="1:32" x14ac:dyDescent="0.2">
      <c r="Y79" s="32" t="s">
        <v>489</v>
      </c>
      <c r="Z79" s="32" t="s">
        <v>621</v>
      </c>
    </row>
    <row r="80" spans="1:32" x14ac:dyDescent="0.2">
      <c r="Y80" s="32" t="s">
        <v>490</v>
      </c>
      <c r="Z80" s="32" t="s">
        <v>622</v>
      </c>
    </row>
    <row r="81" spans="25:26" x14ac:dyDescent="0.2">
      <c r="Y81" s="32" t="s">
        <v>491</v>
      </c>
      <c r="Z81" s="32" t="s">
        <v>623</v>
      </c>
    </row>
    <row r="82" spans="25:26" x14ac:dyDescent="0.2">
      <c r="Y82" s="32" t="s">
        <v>492</v>
      </c>
      <c r="Z82" s="32" t="s">
        <v>624</v>
      </c>
    </row>
    <row r="83" spans="25:26" x14ac:dyDescent="0.2">
      <c r="Y83" s="32" t="s">
        <v>493</v>
      </c>
      <c r="Z83" s="32" t="s">
        <v>625</v>
      </c>
    </row>
    <row r="84" spans="25:26" x14ac:dyDescent="0.2">
      <c r="Y84" s="32" t="s">
        <v>494</v>
      </c>
      <c r="Z84" s="32" t="s">
        <v>626</v>
      </c>
    </row>
    <row r="85" spans="25:26" x14ac:dyDescent="0.2">
      <c r="Y85" s="32" t="s">
        <v>495</v>
      </c>
      <c r="Z85" s="32" t="s">
        <v>627</v>
      </c>
    </row>
    <row r="86" spans="25:26" x14ac:dyDescent="0.2">
      <c r="Y86" s="32" t="s">
        <v>496</v>
      </c>
      <c r="Z86" s="32" t="s">
        <v>628</v>
      </c>
    </row>
    <row r="87" spans="25:26" x14ac:dyDescent="0.2">
      <c r="Y87" s="32" t="s">
        <v>497</v>
      </c>
      <c r="Z87" s="32" t="s">
        <v>629</v>
      </c>
    </row>
    <row r="88" spans="25:26" x14ac:dyDescent="0.2">
      <c r="Y88" s="32" t="s">
        <v>498</v>
      </c>
      <c r="Z88" s="32" t="s">
        <v>630</v>
      </c>
    </row>
    <row r="89" spans="25:26" x14ac:dyDescent="0.2">
      <c r="Y89" s="32" t="s">
        <v>499</v>
      </c>
      <c r="Z89" s="32" t="s">
        <v>631</v>
      </c>
    </row>
    <row r="90" spans="25:26" x14ac:dyDescent="0.2">
      <c r="Y90" s="32" t="s">
        <v>500</v>
      </c>
      <c r="Z90" s="32" t="s">
        <v>632</v>
      </c>
    </row>
    <row r="91" spans="25:26" x14ac:dyDescent="0.2">
      <c r="Y91" s="32" t="s">
        <v>501</v>
      </c>
      <c r="Z91" s="32" t="s">
        <v>633</v>
      </c>
    </row>
    <row r="92" spans="25:26" x14ac:dyDescent="0.2">
      <c r="Y92" s="32" t="s">
        <v>502</v>
      </c>
      <c r="Z92" s="32" t="s">
        <v>634</v>
      </c>
    </row>
    <row r="93" spans="25:26" x14ac:dyDescent="0.2">
      <c r="Y93" s="32" t="s">
        <v>503</v>
      </c>
      <c r="Z93" s="32" t="s">
        <v>635</v>
      </c>
    </row>
    <row r="94" spans="25:26" x14ac:dyDescent="0.2">
      <c r="Y94" s="32" t="s">
        <v>504</v>
      </c>
      <c r="Z94" s="32" t="s">
        <v>636</v>
      </c>
    </row>
    <row r="95" spans="25:26" x14ac:dyDescent="0.2">
      <c r="Y95" s="32" t="s">
        <v>505</v>
      </c>
      <c r="Z95" s="32" t="s">
        <v>637</v>
      </c>
    </row>
    <row r="96" spans="25:26" x14ac:dyDescent="0.2">
      <c r="Y96" s="32" t="s">
        <v>407</v>
      </c>
      <c r="Z96" s="32" t="s">
        <v>638</v>
      </c>
    </row>
    <row r="97" spans="25:26" x14ac:dyDescent="0.2">
      <c r="Y97" s="32" t="s">
        <v>506</v>
      </c>
      <c r="Z97" s="32" t="s">
        <v>639</v>
      </c>
    </row>
    <row r="98" spans="25:26" x14ac:dyDescent="0.2">
      <c r="Y98" s="32" t="s">
        <v>507</v>
      </c>
      <c r="Z98" s="32" t="s">
        <v>640</v>
      </c>
    </row>
    <row r="99" spans="25:26" x14ac:dyDescent="0.2">
      <c r="Y99" s="32" t="s">
        <v>537</v>
      </c>
      <c r="Z99" s="32" t="s">
        <v>641</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508" t="s">
        <v>345</v>
      </c>
      <c r="B2" s="509"/>
      <c r="C2" s="509"/>
      <c r="D2" s="509"/>
      <c r="E2" s="509"/>
      <c r="F2" s="510"/>
      <c r="G2" s="787" t="s">
        <v>146</v>
      </c>
      <c r="H2" s="772"/>
      <c r="I2" s="772"/>
      <c r="J2" s="772"/>
      <c r="K2" s="772"/>
      <c r="L2" s="772"/>
      <c r="M2" s="772"/>
      <c r="N2" s="772"/>
      <c r="O2" s="773"/>
      <c r="P2" s="771" t="s">
        <v>59</v>
      </c>
      <c r="Q2" s="772"/>
      <c r="R2" s="772"/>
      <c r="S2" s="772"/>
      <c r="T2" s="772"/>
      <c r="U2" s="772"/>
      <c r="V2" s="772"/>
      <c r="W2" s="772"/>
      <c r="X2" s="773"/>
      <c r="Y2" s="993"/>
      <c r="Z2" s="409"/>
      <c r="AA2" s="410"/>
      <c r="AB2" s="997" t="s">
        <v>11</v>
      </c>
      <c r="AC2" s="998"/>
      <c r="AD2" s="999"/>
      <c r="AE2" s="985" t="s">
        <v>387</v>
      </c>
      <c r="AF2" s="985"/>
      <c r="AG2" s="985"/>
      <c r="AH2" s="985"/>
      <c r="AI2" s="985" t="s">
        <v>409</v>
      </c>
      <c r="AJ2" s="985"/>
      <c r="AK2" s="985"/>
      <c r="AL2" s="454"/>
      <c r="AM2" s="985" t="s">
        <v>506</v>
      </c>
      <c r="AN2" s="985"/>
      <c r="AO2" s="985"/>
      <c r="AP2" s="454"/>
      <c r="AQ2" s="215" t="s">
        <v>232</v>
      </c>
      <c r="AR2" s="199"/>
      <c r="AS2" s="199"/>
      <c r="AT2" s="200"/>
      <c r="AU2" s="369" t="s">
        <v>134</v>
      </c>
      <c r="AV2" s="369"/>
      <c r="AW2" s="369"/>
      <c r="AX2" s="370"/>
      <c r="AY2" s="34">
        <f>COUNTA($G$4)</f>
        <v>0</v>
      </c>
    </row>
    <row r="3" spans="1:51" ht="18.75" customHeight="1" x14ac:dyDescent="0.2">
      <c r="A3" s="508"/>
      <c r="B3" s="509"/>
      <c r="C3" s="509"/>
      <c r="D3" s="509"/>
      <c r="E3" s="509"/>
      <c r="F3" s="510"/>
      <c r="G3" s="563"/>
      <c r="H3" s="375"/>
      <c r="I3" s="375"/>
      <c r="J3" s="375"/>
      <c r="K3" s="375"/>
      <c r="L3" s="375"/>
      <c r="M3" s="375"/>
      <c r="N3" s="375"/>
      <c r="O3" s="564"/>
      <c r="P3" s="576"/>
      <c r="Q3" s="375"/>
      <c r="R3" s="375"/>
      <c r="S3" s="375"/>
      <c r="T3" s="375"/>
      <c r="U3" s="375"/>
      <c r="V3" s="375"/>
      <c r="W3" s="375"/>
      <c r="X3" s="564"/>
      <c r="Y3" s="994"/>
      <c r="Z3" s="995"/>
      <c r="AA3" s="996"/>
      <c r="AB3" s="1000"/>
      <c r="AC3" s="1001"/>
      <c r="AD3" s="1002"/>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2">
      <c r="A4" s="511"/>
      <c r="B4" s="509"/>
      <c r="C4" s="509"/>
      <c r="D4" s="509"/>
      <c r="E4" s="509"/>
      <c r="F4" s="510"/>
      <c r="G4" s="536"/>
      <c r="H4" s="1003"/>
      <c r="I4" s="1003"/>
      <c r="J4" s="1003"/>
      <c r="K4" s="1003"/>
      <c r="L4" s="1003"/>
      <c r="M4" s="1003"/>
      <c r="N4" s="1003"/>
      <c r="O4" s="1004"/>
      <c r="P4" s="191"/>
      <c r="Q4" s="1011"/>
      <c r="R4" s="1011"/>
      <c r="S4" s="1011"/>
      <c r="T4" s="1011"/>
      <c r="U4" s="1011"/>
      <c r="V4" s="1011"/>
      <c r="W4" s="1011"/>
      <c r="X4" s="1012"/>
      <c r="Y4" s="989" t="s">
        <v>12</v>
      </c>
      <c r="Z4" s="990"/>
      <c r="AA4" s="991"/>
      <c r="AB4" s="547"/>
      <c r="AC4" s="992"/>
      <c r="AD4" s="992"/>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2">
      <c r="A5" s="512"/>
      <c r="B5" s="513"/>
      <c r="C5" s="513"/>
      <c r="D5" s="513"/>
      <c r="E5" s="513"/>
      <c r="F5" s="514"/>
      <c r="G5" s="1005"/>
      <c r="H5" s="1006"/>
      <c r="I5" s="1006"/>
      <c r="J5" s="1006"/>
      <c r="K5" s="1006"/>
      <c r="L5" s="1006"/>
      <c r="M5" s="1006"/>
      <c r="N5" s="1006"/>
      <c r="O5" s="1007"/>
      <c r="P5" s="1013"/>
      <c r="Q5" s="1013"/>
      <c r="R5" s="1013"/>
      <c r="S5" s="1013"/>
      <c r="T5" s="1013"/>
      <c r="U5" s="1013"/>
      <c r="V5" s="1013"/>
      <c r="W5" s="1013"/>
      <c r="X5" s="1014"/>
      <c r="Y5" s="303" t="s">
        <v>54</v>
      </c>
      <c r="Z5" s="986"/>
      <c r="AA5" s="987"/>
      <c r="AB5" s="518"/>
      <c r="AC5" s="988"/>
      <c r="AD5" s="988"/>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2">
      <c r="A6" s="512"/>
      <c r="B6" s="513"/>
      <c r="C6" s="513"/>
      <c r="D6" s="513"/>
      <c r="E6" s="513"/>
      <c r="F6" s="514"/>
      <c r="G6" s="1008"/>
      <c r="H6" s="1009"/>
      <c r="I6" s="1009"/>
      <c r="J6" s="1009"/>
      <c r="K6" s="1009"/>
      <c r="L6" s="1009"/>
      <c r="M6" s="1009"/>
      <c r="N6" s="1009"/>
      <c r="O6" s="1010"/>
      <c r="P6" s="1015"/>
      <c r="Q6" s="1015"/>
      <c r="R6" s="1015"/>
      <c r="S6" s="1015"/>
      <c r="T6" s="1015"/>
      <c r="U6" s="1015"/>
      <c r="V6" s="1015"/>
      <c r="W6" s="1015"/>
      <c r="X6" s="1016"/>
      <c r="Y6" s="1017" t="s">
        <v>13</v>
      </c>
      <c r="Z6" s="986"/>
      <c r="AA6" s="987"/>
      <c r="AB6" s="457" t="s">
        <v>180</v>
      </c>
      <c r="AC6" s="1018"/>
      <c r="AD6" s="1018"/>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2">
      <c r="A7" s="886" t="s">
        <v>377</v>
      </c>
      <c r="B7" s="887"/>
      <c r="C7" s="887"/>
      <c r="D7" s="887"/>
      <c r="E7" s="887"/>
      <c r="F7" s="888"/>
      <c r="G7" s="892"/>
      <c r="H7" s="893"/>
      <c r="I7" s="893"/>
      <c r="J7" s="893"/>
      <c r="K7" s="893"/>
      <c r="L7" s="893"/>
      <c r="M7" s="893"/>
      <c r="N7" s="893"/>
      <c r="O7" s="893"/>
      <c r="P7" s="893"/>
      <c r="Q7" s="893"/>
      <c r="R7" s="893"/>
      <c r="S7" s="893"/>
      <c r="T7" s="893"/>
      <c r="U7" s="893"/>
      <c r="V7" s="893"/>
      <c r="W7" s="893"/>
      <c r="X7" s="893"/>
      <c r="Y7" s="893"/>
      <c r="Z7" s="893"/>
      <c r="AA7" s="893"/>
      <c r="AB7" s="893"/>
      <c r="AC7" s="893"/>
      <c r="AD7" s="893"/>
      <c r="AE7" s="893"/>
      <c r="AF7" s="893"/>
      <c r="AG7" s="893"/>
      <c r="AH7" s="893"/>
      <c r="AI7" s="893"/>
      <c r="AJ7" s="893"/>
      <c r="AK7" s="893"/>
      <c r="AL7" s="893"/>
      <c r="AM7" s="893"/>
      <c r="AN7" s="893"/>
      <c r="AO7" s="893"/>
      <c r="AP7" s="893"/>
      <c r="AQ7" s="893"/>
      <c r="AR7" s="893"/>
      <c r="AS7" s="893"/>
      <c r="AT7" s="893"/>
      <c r="AU7" s="893"/>
      <c r="AV7" s="893"/>
      <c r="AW7" s="893"/>
      <c r="AX7" s="894"/>
      <c r="AY7" s="34">
        <f>$AY$2</f>
        <v>0</v>
      </c>
    </row>
    <row r="8" spans="1:51" customFormat="1" ht="23.25" customHeight="1" x14ac:dyDescent="0.2">
      <c r="A8" s="889"/>
      <c r="B8" s="890"/>
      <c r="C8" s="890"/>
      <c r="D8" s="890"/>
      <c r="E8" s="890"/>
      <c r="F8" s="891"/>
      <c r="G8" s="895"/>
      <c r="H8" s="896"/>
      <c r="I8" s="896"/>
      <c r="J8" s="896"/>
      <c r="K8" s="896"/>
      <c r="L8" s="896"/>
      <c r="M8" s="896"/>
      <c r="N8" s="896"/>
      <c r="O8" s="896"/>
      <c r="P8" s="896"/>
      <c r="Q8" s="896"/>
      <c r="R8" s="896"/>
      <c r="S8" s="896"/>
      <c r="T8" s="896"/>
      <c r="U8" s="896"/>
      <c r="V8" s="896"/>
      <c r="W8" s="896"/>
      <c r="X8" s="896"/>
      <c r="Y8" s="896"/>
      <c r="Z8" s="896"/>
      <c r="AA8" s="896"/>
      <c r="AB8" s="896"/>
      <c r="AC8" s="896"/>
      <c r="AD8" s="896"/>
      <c r="AE8" s="896"/>
      <c r="AF8" s="896"/>
      <c r="AG8" s="896"/>
      <c r="AH8" s="896"/>
      <c r="AI8" s="896"/>
      <c r="AJ8" s="896"/>
      <c r="AK8" s="896"/>
      <c r="AL8" s="896"/>
      <c r="AM8" s="896"/>
      <c r="AN8" s="896"/>
      <c r="AO8" s="896"/>
      <c r="AP8" s="896"/>
      <c r="AQ8" s="896"/>
      <c r="AR8" s="896"/>
      <c r="AS8" s="896"/>
      <c r="AT8" s="896"/>
      <c r="AU8" s="896"/>
      <c r="AV8" s="896"/>
      <c r="AW8" s="896"/>
      <c r="AX8" s="898"/>
      <c r="AY8" s="34">
        <f t="shared" si="0"/>
        <v>0</v>
      </c>
    </row>
    <row r="9" spans="1:51" ht="18.75" customHeight="1" x14ac:dyDescent="0.2">
      <c r="A9" s="508" t="s">
        <v>345</v>
      </c>
      <c r="B9" s="509"/>
      <c r="C9" s="509"/>
      <c r="D9" s="509"/>
      <c r="E9" s="509"/>
      <c r="F9" s="510"/>
      <c r="G9" s="787" t="s">
        <v>146</v>
      </c>
      <c r="H9" s="772"/>
      <c r="I9" s="772"/>
      <c r="J9" s="772"/>
      <c r="K9" s="772"/>
      <c r="L9" s="772"/>
      <c r="M9" s="772"/>
      <c r="N9" s="772"/>
      <c r="O9" s="773"/>
      <c r="P9" s="771" t="s">
        <v>59</v>
      </c>
      <c r="Q9" s="772"/>
      <c r="R9" s="772"/>
      <c r="S9" s="772"/>
      <c r="T9" s="772"/>
      <c r="U9" s="772"/>
      <c r="V9" s="772"/>
      <c r="W9" s="772"/>
      <c r="X9" s="773"/>
      <c r="Y9" s="993"/>
      <c r="Z9" s="409"/>
      <c r="AA9" s="410"/>
      <c r="AB9" s="997" t="s">
        <v>11</v>
      </c>
      <c r="AC9" s="998"/>
      <c r="AD9" s="999"/>
      <c r="AE9" s="985" t="s">
        <v>387</v>
      </c>
      <c r="AF9" s="985"/>
      <c r="AG9" s="985"/>
      <c r="AH9" s="985"/>
      <c r="AI9" s="985" t="s">
        <v>409</v>
      </c>
      <c r="AJ9" s="985"/>
      <c r="AK9" s="985"/>
      <c r="AL9" s="454"/>
      <c r="AM9" s="985" t="s">
        <v>506</v>
      </c>
      <c r="AN9" s="985"/>
      <c r="AO9" s="985"/>
      <c r="AP9" s="454"/>
      <c r="AQ9" s="215" t="s">
        <v>232</v>
      </c>
      <c r="AR9" s="199"/>
      <c r="AS9" s="199"/>
      <c r="AT9" s="200"/>
      <c r="AU9" s="369" t="s">
        <v>134</v>
      </c>
      <c r="AV9" s="369"/>
      <c r="AW9" s="369"/>
      <c r="AX9" s="370"/>
      <c r="AY9" s="34">
        <f>COUNTA($G$11)</f>
        <v>0</v>
      </c>
    </row>
    <row r="10" spans="1:51" ht="18.75" customHeight="1" x14ac:dyDescent="0.2">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4"/>
      <c r="Z10" s="995"/>
      <c r="AA10" s="996"/>
      <c r="AB10" s="1000"/>
      <c r="AC10" s="1001"/>
      <c r="AD10" s="1002"/>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2">
      <c r="A11" s="511"/>
      <c r="B11" s="509"/>
      <c r="C11" s="509"/>
      <c r="D11" s="509"/>
      <c r="E11" s="509"/>
      <c r="F11" s="510"/>
      <c r="G11" s="536"/>
      <c r="H11" s="1003"/>
      <c r="I11" s="1003"/>
      <c r="J11" s="1003"/>
      <c r="K11" s="1003"/>
      <c r="L11" s="1003"/>
      <c r="M11" s="1003"/>
      <c r="N11" s="1003"/>
      <c r="O11" s="1004"/>
      <c r="P11" s="191"/>
      <c r="Q11" s="1011"/>
      <c r="R11" s="1011"/>
      <c r="S11" s="1011"/>
      <c r="T11" s="1011"/>
      <c r="U11" s="1011"/>
      <c r="V11" s="1011"/>
      <c r="W11" s="1011"/>
      <c r="X11" s="1012"/>
      <c r="Y11" s="989" t="s">
        <v>12</v>
      </c>
      <c r="Z11" s="990"/>
      <c r="AA11" s="991"/>
      <c r="AB11" s="547"/>
      <c r="AC11" s="992"/>
      <c r="AD11" s="992"/>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2">
      <c r="A12" s="512"/>
      <c r="B12" s="513"/>
      <c r="C12" s="513"/>
      <c r="D12" s="513"/>
      <c r="E12" s="513"/>
      <c r="F12" s="514"/>
      <c r="G12" s="1005"/>
      <c r="H12" s="1006"/>
      <c r="I12" s="1006"/>
      <c r="J12" s="1006"/>
      <c r="K12" s="1006"/>
      <c r="L12" s="1006"/>
      <c r="M12" s="1006"/>
      <c r="N12" s="1006"/>
      <c r="O12" s="1007"/>
      <c r="P12" s="1013"/>
      <c r="Q12" s="1013"/>
      <c r="R12" s="1013"/>
      <c r="S12" s="1013"/>
      <c r="T12" s="1013"/>
      <c r="U12" s="1013"/>
      <c r="V12" s="1013"/>
      <c r="W12" s="1013"/>
      <c r="X12" s="1014"/>
      <c r="Y12" s="303" t="s">
        <v>54</v>
      </c>
      <c r="Z12" s="986"/>
      <c r="AA12" s="987"/>
      <c r="AB12" s="518"/>
      <c r="AC12" s="988"/>
      <c r="AD12" s="988"/>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2">
      <c r="A13" s="643"/>
      <c r="B13" s="644"/>
      <c r="C13" s="644"/>
      <c r="D13" s="644"/>
      <c r="E13" s="644"/>
      <c r="F13" s="645"/>
      <c r="G13" s="1008"/>
      <c r="H13" s="1009"/>
      <c r="I13" s="1009"/>
      <c r="J13" s="1009"/>
      <c r="K13" s="1009"/>
      <c r="L13" s="1009"/>
      <c r="M13" s="1009"/>
      <c r="N13" s="1009"/>
      <c r="O13" s="1010"/>
      <c r="P13" s="1015"/>
      <c r="Q13" s="1015"/>
      <c r="R13" s="1015"/>
      <c r="S13" s="1015"/>
      <c r="T13" s="1015"/>
      <c r="U13" s="1015"/>
      <c r="V13" s="1015"/>
      <c r="W13" s="1015"/>
      <c r="X13" s="1016"/>
      <c r="Y13" s="1017" t="s">
        <v>13</v>
      </c>
      <c r="Z13" s="986"/>
      <c r="AA13" s="987"/>
      <c r="AB13" s="457" t="s">
        <v>180</v>
      </c>
      <c r="AC13" s="1018"/>
      <c r="AD13" s="1018"/>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2">
      <c r="A14" s="886" t="s">
        <v>377</v>
      </c>
      <c r="B14" s="887"/>
      <c r="C14" s="887"/>
      <c r="D14" s="887"/>
      <c r="E14" s="887"/>
      <c r="F14" s="888"/>
      <c r="G14" s="892"/>
      <c r="H14" s="893"/>
      <c r="I14" s="893"/>
      <c r="J14" s="893"/>
      <c r="K14" s="893"/>
      <c r="L14" s="893"/>
      <c r="M14" s="893"/>
      <c r="N14" s="893"/>
      <c r="O14" s="893"/>
      <c r="P14" s="893"/>
      <c r="Q14" s="893"/>
      <c r="R14" s="893"/>
      <c r="S14" s="893"/>
      <c r="T14" s="893"/>
      <c r="U14" s="893"/>
      <c r="V14" s="893"/>
      <c r="W14" s="893"/>
      <c r="X14" s="893"/>
      <c r="Y14" s="893"/>
      <c r="Z14" s="893"/>
      <c r="AA14" s="893"/>
      <c r="AB14" s="893"/>
      <c r="AC14" s="893"/>
      <c r="AD14" s="893"/>
      <c r="AE14" s="893"/>
      <c r="AF14" s="893"/>
      <c r="AG14" s="893"/>
      <c r="AH14" s="893"/>
      <c r="AI14" s="893"/>
      <c r="AJ14" s="893"/>
      <c r="AK14" s="893"/>
      <c r="AL14" s="893"/>
      <c r="AM14" s="893"/>
      <c r="AN14" s="893"/>
      <c r="AO14" s="893"/>
      <c r="AP14" s="893"/>
      <c r="AQ14" s="893"/>
      <c r="AR14" s="893"/>
      <c r="AS14" s="893"/>
      <c r="AT14" s="893"/>
      <c r="AU14" s="893"/>
      <c r="AV14" s="893"/>
      <c r="AW14" s="893"/>
      <c r="AX14" s="894"/>
      <c r="AY14" s="34">
        <f t="shared" si="1"/>
        <v>0</v>
      </c>
    </row>
    <row r="15" spans="1:51" customFormat="1" ht="23.25" customHeight="1" x14ac:dyDescent="0.2">
      <c r="A15" s="889"/>
      <c r="B15" s="890"/>
      <c r="C15" s="890"/>
      <c r="D15" s="890"/>
      <c r="E15" s="890"/>
      <c r="F15" s="891"/>
      <c r="G15" s="895"/>
      <c r="H15" s="896"/>
      <c r="I15" s="896"/>
      <c r="J15" s="896"/>
      <c r="K15" s="896"/>
      <c r="L15" s="896"/>
      <c r="M15" s="896"/>
      <c r="N15" s="896"/>
      <c r="O15" s="896"/>
      <c r="P15" s="896"/>
      <c r="Q15" s="896"/>
      <c r="R15" s="896"/>
      <c r="S15" s="896"/>
      <c r="T15" s="896"/>
      <c r="U15" s="896"/>
      <c r="V15" s="896"/>
      <c r="W15" s="896"/>
      <c r="X15" s="896"/>
      <c r="Y15" s="896"/>
      <c r="Z15" s="896"/>
      <c r="AA15" s="896"/>
      <c r="AB15" s="896"/>
      <c r="AC15" s="896"/>
      <c r="AD15" s="896"/>
      <c r="AE15" s="896"/>
      <c r="AF15" s="896"/>
      <c r="AG15" s="896"/>
      <c r="AH15" s="896"/>
      <c r="AI15" s="896"/>
      <c r="AJ15" s="896"/>
      <c r="AK15" s="896"/>
      <c r="AL15" s="896"/>
      <c r="AM15" s="896"/>
      <c r="AN15" s="896"/>
      <c r="AO15" s="896"/>
      <c r="AP15" s="896"/>
      <c r="AQ15" s="896"/>
      <c r="AR15" s="896"/>
      <c r="AS15" s="896"/>
      <c r="AT15" s="896"/>
      <c r="AU15" s="896"/>
      <c r="AV15" s="896"/>
      <c r="AW15" s="896"/>
      <c r="AX15" s="898"/>
      <c r="AY15" s="34">
        <f t="shared" si="1"/>
        <v>0</v>
      </c>
    </row>
    <row r="16" spans="1:51" ht="18.75" customHeight="1" x14ac:dyDescent="0.2">
      <c r="A16" s="508" t="s">
        <v>345</v>
      </c>
      <c r="B16" s="509"/>
      <c r="C16" s="509"/>
      <c r="D16" s="509"/>
      <c r="E16" s="509"/>
      <c r="F16" s="510"/>
      <c r="G16" s="787" t="s">
        <v>146</v>
      </c>
      <c r="H16" s="772"/>
      <c r="I16" s="772"/>
      <c r="J16" s="772"/>
      <c r="K16" s="772"/>
      <c r="L16" s="772"/>
      <c r="M16" s="772"/>
      <c r="N16" s="772"/>
      <c r="O16" s="773"/>
      <c r="P16" s="771" t="s">
        <v>59</v>
      </c>
      <c r="Q16" s="772"/>
      <c r="R16" s="772"/>
      <c r="S16" s="772"/>
      <c r="T16" s="772"/>
      <c r="U16" s="772"/>
      <c r="V16" s="772"/>
      <c r="W16" s="772"/>
      <c r="X16" s="773"/>
      <c r="Y16" s="993"/>
      <c r="Z16" s="409"/>
      <c r="AA16" s="410"/>
      <c r="AB16" s="997" t="s">
        <v>11</v>
      </c>
      <c r="AC16" s="998"/>
      <c r="AD16" s="999"/>
      <c r="AE16" s="985" t="s">
        <v>387</v>
      </c>
      <c r="AF16" s="985"/>
      <c r="AG16" s="985"/>
      <c r="AH16" s="985"/>
      <c r="AI16" s="985" t="s">
        <v>409</v>
      </c>
      <c r="AJ16" s="985"/>
      <c r="AK16" s="985"/>
      <c r="AL16" s="454"/>
      <c r="AM16" s="985" t="s">
        <v>506</v>
      </c>
      <c r="AN16" s="985"/>
      <c r="AO16" s="985"/>
      <c r="AP16" s="454"/>
      <c r="AQ16" s="215" t="s">
        <v>232</v>
      </c>
      <c r="AR16" s="199"/>
      <c r="AS16" s="199"/>
      <c r="AT16" s="200"/>
      <c r="AU16" s="369" t="s">
        <v>134</v>
      </c>
      <c r="AV16" s="369"/>
      <c r="AW16" s="369"/>
      <c r="AX16" s="370"/>
      <c r="AY16" s="34">
        <f>COUNTA($G$18)</f>
        <v>0</v>
      </c>
    </row>
    <row r="17" spans="1:51" ht="18.75" customHeight="1" x14ac:dyDescent="0.2">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4"/>
      <c r="Z17" s="995"/>
      <c r="AA17" s="996"/>
      <c r="AB17" s="1000"/>
      <c r="AC17" s="1001"/>
      <c r="AD17" s="1002"/>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2">
      <c r="A18" s="511"/>
      <c r="B18" s="509"/>
      <c r="C18" s="509"/>
      <c r="D18" s="509"/>
      <c r="E18" s="509"/>
      <c r="F18" s="510"/>
      <c r="G18" s="536"/>
      <c r="H18" s="1003"/>
      <c r="I18" s="1003"/>
      <c r="J18" s="1003"/>
      <c r="K18" s="1003"/>
      <c r="L18" s="1003"/>
      <c r="M18" s="1003"/>
      <c r="N18" s="1003"/>
      <c r="O18" s="1004"/>
      <c r="P18" s="191"/>
      <c r="Q18" s="1011"/>
      <c r="R18" s="1011"/>
      <c r="S18" s="1011"/>
      <c r="T18" s="1011"/>
      <c r="U18" s="1011"/>
      <c r="V18" s="1011"/>
      <c r="W18" s="1011"/>
      <c r="X18" s="1012"/>
      <c r="Y18" s="989" t="s">
        <v>12</v>
      </c>
      <c r="Z18" s="990"/>
      <c r="AA18" s="991"/>
      <c r="AB18" s="547"/>
      <c r="AC18" s="992"/>
      <c r="AD18" s="992"/>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2">
      <c r="A19" s="512"/>
      <c r="B19" s="513"/>
      <c r="C19" s="513"/>
      <c r="D19" s="513"/>
      <c r="E19" s="513"/>
      <c r="F19" s="514"/>
      <c r="G19" s="1005"/>
      <c r="H19" s="1006"/>
      <c r="I19" s="1006"/>
      <c r="J19" s="1006"/>
      <c r="K19" s="1006"/>
      <c r="L19" s="1006"/>
      <c r="M19" s="1006"/>
      <c r="N19" s="1006"/>
      <c r="O19" s="1007"/>
      <c r="P19" s="1013"/>
      <c r="Q19" s="1013"/>
      <c r="R19" s="1013"/>
      <c r="S19" s="1013"/>
      <c r="T19" s="1013"/>
      <c r="U19" s="1013"/>
      <c r="V19" s="1013"/>
      <c r="W19" s="1013"/>
      <c r="X19" s="1014"/>
      <c r="Y19" s="303" t="s">
        <v>54</v>
      </c>
      <c r="Z19" s="986"/>
      <c r="AA19" s="987"/>
      <c r="AB19" s="518"/>
      <c r="AC19" s="988"/>
      <c r="AD19" s="988"/>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2">
      <c r="A20" s="643"/>
      <c r="B20" s="644"/>
      <c r="C20" s="644"/>
      <c r="D20" s="644"/>
      <c r="E20" s="644"/>
      <c r="F20" s="645"/>
      <c r="G20" s="1008"/>
      <c r="H20" s="1009"/>
      <c r="I20" s="1009"/>
      <c r="J20" s="1009"/>
      <c r="K20" s="1009"/>
      <c r="L20" s="1009"/>
      <c r="M20" s="1009"/>
      <c r="N20" s="1009"/>
      <c r="O20" s="1010"/>
      <c r="P20" s="1015"/>
      <c r="Q20" s="1015"/>
      <c r="R20" s="1015"/>
      <c r="S20" s="1015"/>
      <c r="T20" s="1015"/>
      <c r="U20" s="1015"/>
      <c r="V20" s="1015"/>
      <c r="W20" s="1015"/>
      <c r="X20" s="1016"/>
      <c r="Y20" s="1017" t="s">
        <v>13</v>
      </c>
      <c r="Z20" s="986"/>
      <c r="AA20" s="987"/>
      <c r="AB20" s="457" t="s">
        <v>180</v>
      </c>
      <c r="AC20" s="1018"/>
      <c r="AD20" s="1018"/>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2">
      <c r="A21" s="886" t="s">
        <v>377</v>
      </c>
      <c r="B21" s="887"/>
      <c r="C21" s="887"/>
      <c r="D21" s="887"/>
      <c r="E21" s="887"/>
      <c r="F21" s="888"/>
      <c r="G21" s="892"/>
      <c r="H21" s="893"/>
      <c r="I21" s="893"/>
      <c r="J21" s="893"/>
      <c r="K21" s="893"/>
      <c r="L21" s="893"/>
      <c r="M21" s="893"/>
      <c r="N21" s="893"/>
      <c r="O21" s="893"/>
      <c r="P21" s="893"/>
      <c r="Q21" s="893"/>
      <c r="R21" s="893"/>
      <c r="S21" s="893"/>
      <c r="T21" s="893"/>
      <c r="U21" s="893"/>
      <c r="V21" s="893"/>
      <c r="W21" s="893"/>
      <c r="X21" s="893"/>
      <c r="Y21" s="893"/>
      <c r="Z21" s="893"/>
      <c r="AA21" s="893"/>
      <c r="AB21" s="893"/>
      <c r="AC21" s="893"/>
      <c r="AD21" s="893"/>
      <c r="AE21" s="893"/>
      <c r="AF21" s="893"/>
      <c r="AG21" s="893"/>
      <c r="AH21" s="893"/>
      <c r="AI21" s="893"/>
      <c r="AJ21" s="893"/>
      <c r="AK21" s="893"/>
      <c r="AL21" s="893"/>
      <c r="AM21" s="893"/>
      <c r="AN21" s="893"/>
      <c r="AO21" s="893"/>
      <c r="AP21" s="893"/>
      <c r="AQ21" s="893"/>
      <c r="AR21" s="893"/>
      <c r="AS21" s="893"/>
      <c r="AT21" s="893"/>
      <c r="AU21" s="893"/>
      <c r="AV21" s="893"/>
      <c r="AW21" s="893"/>
      <c r="AX21" s="894"/>
      <c r="AY21" s="34">
        <f t="shared" si="2"/>
        <v>0</v>
      </c>
    </row>
    <row r="22" spans="1:51" customFormat="1" ht="23.25" customHeight="1" x14ac:dyDescent="0.2">
      <c r="A22" s="889"/>
      <c r="B22" s="890"/>
      <c r="C22" s="890"/>
      <c r="D22" s="890"/>
      <c r="E22" s="890"/>
      <c r="F22" s="891"/>
      <c r="G22" s="895"/>
      <c r="H22" s="896"/>
      <c r="I22" s="896"/>
      <c r="J22" s="896"/>
      <c r="K22" s="896"/>
      <c r="L22" s="896"/>
      <c r="M22" s="896"/>
      <c r="N22" s="896"/>
      <c r="O22" s="896"/>
      <c r="P22" s="896"/>
      <c r="Q22" s="896"/>
      <c r="R22" s="896"/>
      <c r="S22" s="896"/>
      <c r="T22" s="896"/>
      <c r="U22" s="896"/>
      <c r="V22" s="896"/>
      <c r="W22" s="896"/>
      <c r="X22" s="896"/>
      <c r="Y22" s="896"/>
      <c r="Z22" s="896"/>
      <c r="AA22" s="896"/>
      <c r="AB22" s="896"/>
      <c r="AC22" s="896"/>
      <c r="AD22" s="896"/>
      <c r="AE22" s="896"/>
      <c r="AF22" s="896"/>
      <c r="AG22" s="896"/>
      <c r="AH22" s="896"/>
      <c r="AI22" s="896"/>
      <c r="AJ22" s="896"/>
      <c r="AK22" s="896"/>
      <c r="AL22" s="896"/>
      <c r="AM22" s="896"/>
      <c r="AN22" s="896"/>
      <c r="AO22" s="896"/>
      <c r="AP22" s="896"/>
      <c r="AQ22" s="896"/>
      <c r="AR22" s="896"/>
      <c r="AS22" s="896"/>
      <c r="AT22" s="896"/>
      <c r="AU22" s="896"/>
      <c r="AV22" s="896"/>
      <c r="AW22" s="896"/>
      <c r="AX22" s="898"/>
      <c r="AY22" s="34">
        <f t="shared" si="2"/>
        <v>0</v>
      </c>
    </row>
    <row r="23" spans="1:51" ht="18.75" customHeight="1" x14ac:dyDescent="0.2">
      <c r="A23" s="508" t="s">
        <v>345</v>
      </c>
      <c r="B23" s="509"/>
      <c r="C23" s="509"/>
      <c r="D23" s="509"/>
      <c r="E23" s="509"/>
      <c r="F23" s="510"/>
      <c r="G23" s="787" t="s">
        <v>146</v>
      </c>
      <c r="H23" s="772"/>
      <c r="I23" s="772"/>
      <c r="J23" s="772"/>
      <c r="K23" s="772"/>
      <c r="L23" s="772"/>
      <c r="M23" s="772"/>
      <c r="N23" s="772"/>
      <c r="O23" s="773"/>
      <c r="P23" s="771" t="s">
        <v>59</v>
      </c>
      <c r="Q23" s="772"/>
      <c r="R23" s="772"/>
      <c r="S23" s="772"/>
      <c r="T23" s="772"/>
      <c r="U23" s="772"/>
      <c r="V23" s="772"/>
      <c r="W23" s="772"/>
      <c r="X23" s="773"/>
      <c r="Y23" s="993"/>
      <c r="Z23" s="409"/>
      <c r="AA23" s="410"/>
      <c r="AB23" s="997" t="s">
        <v>11</v>
      </c>
      <c r="AC23" s="998"/>
      <c r="AD23" s="999"/>
      <c r="AE23" s="985" t="s">
        <v>387</v>
      </c>
      <c r="AF23" s="985"/>
      <c r="AG23" s="985"/>
      <c r="AH23" s="985"/>
      <c r="AI23" s="985" t="s">
        <v>409</v>
      </c>
      <c r="AJ23" s="985"/>
      <c r="AK23" s="985"/>
      <c r="AL23" s="454"/>
      <c r="AM23" s="985" t="s">
        <v>506</v>
      </c>
      <c r="AN23" s="985"/>
      <c r="AO23" s="985"/>
      <c r="AP23" s="454"/>
      <c r="AQ23" s="215" t="s">
        <v>232</v>
      </c>
      <c r="AR23" s="199"/>
      <c r="AS23" s="199"/>
      <c r="AT23" s="200"/>
      <c r="AU23" s="369" t="s">
        <v>134</v>
      </c>
      <c r="AV23" s="369"/>
      <c r="AW23" s="369"/>
      <c r="AX23" s="370"/>
      <c r="AY23" s="34">
        <f>COUNTA($G$25)</f>
        <v>0</v>
      </c>
    </row>
    <row r="24" spans="1:51" ht="18.75" customHeight="1" x14ac:dyDescent="0.2">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4"/>
      <c r="Z24" s="995"/>
      <c r="AA24" s="996"/>
      <c r="AB24" s="1000"/>
      <c r="AC24" s="1001"/>
      <c r="AD24" s="1002"/>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2">
      <c r="A25" s="511"/>
      <c r="B25" s="509"/>
      <c r="C25" s="509"/>
      <c r="D25" s="509"/>
      <c r="E25" s="509"/>
      <c r="F25" s="510"/>
      <c r="G25" s="536"/>
      <c r="H25" s="1003"/>
      <c r="I25" s="1003"/>
      <c r="J25" s="1003"/>
      <c r="K25" s="1003"/>
      <c r="L25" s="1003"/>
      <c r="M25" s="1003"/>
      <c r="N25" s="1003"/>
      <c r="O25" s="1004"/>
      <c r="P25" s="191"/>
      <c r="Q25" s="1011"/>
      <c r="R25" s="1011"/>
      <c r="S25" s="1011"/>
      <c r="T25" s="1011"/>
      <c r="U25" s="1011"/>
      <c r="V25" s="1011"/>
      <c r="W25" s="1011"/>
      <c r="X25" s="1012"/>
      <c r="Y25" s="989" t="s">
        <v>12</v>
      </c>
      <c r="Z25" s="990"/>
      <c r="AA25" s="991"/>
      <c r="AB25" s="547"/>
      <c r="AC25" s="992"/>
      <c r="AD25" s="992"/>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2">
      <c r="A26" s="512"/>
      <c r="B26" s="513"/>
      <c r="C26" s="513"/>
      <c r="D26" s="513"/>
      <c r="E26" s="513"/>
      <c r="F26" s="514"/>
      <c r="G26" s="1005"/>
      <c r="H26" s="1006"/>
      <c r="I26" s="1006"/>
      <c r="J26" s="1006"/>
      <c r="K26" s="1006"/>
      <c r="L26" s="1006"/>
      <c r="M26" s="1006"/>
      <c r="N26" s="1006"/>
      <c r="O26" s="1007"/>
      <c r="P26" s="1013"/>
      <c r="Q26" s="1013"/>
      <c r="R26" s="1013"/>
      <c r="S26" s="1013"/>
      <c r="T26" s="1013"/>
      <c r="U26" s="1013"/>
      <c r="V26" s="1013"/>
      <c r="W26" s="1013"/>
      <c r="X26" s="1014"/>
      <c r="Y26" s="303" t="s">
        <v>54</v>
      </c>
      <c r="Z26" s="986"/>
      <c r="AA26" s="987"/>
      <c r="AB26" s="518"/>
      <c r="AC26" s="988"/>
      <c r="AD26" s="988"/>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2">
      <c r="A27" s="643"/>
      <c r="B27" s="644"/>
      <c r="C27" s="644"/>
      <c r="D27" s="644"/>
      <c r="E27" s="644"/>
      <c r="F27" s="645"/>
      <c r="G27" s="1008"/>
      <c r="H27" s="1009"/>
      <c r="I27" s="1009"/>
      <c r="J27" s="1009"/>
      <c r="K27" s="1009"/>
      <c r="L27" s="1009"/>
      <c r="M27" s="1009"/>
      <c r="N27" s="1009"/>
      <c r="O27" s="1010"/>
      <c r="P27" s="1015"/>
      <c r="Q27" s="1015"/>
      <c r="R27" s="1015"/>
      <c r="S27" s="1015"/>
      <c r="T27" s="1015"/>
      <c r="U27" s="1015"/>
      <c r="V27" s="1015"/>
      <c r="W27" s="1015"/>
      <c r="X27" s="1016"/>
      <c r="Y27" s="1017" t="s">
        <v>13</v>
      </c>
      <c r="Z27" s="986"/>
      <c r="AA27" s="987"/>
      <c r="AB27" s="457" t="s">
        <v>180</v>
      </c>
      <c r="AC27" s="1018"/>
      <c r="AD27" s="1018"/>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2">
      <c r="A28" s="886" t="s">
        <v>377</v>
      </c>
      <c r="B28" s="887"/>
      <c r="C28" s="887"/>
      <c r="D28" s="887"/>
      <c r="E28" s="887"/>
      <c r="F28" s="888"/>
      <c r="G28" s="892"/>
      <c r="H28" s="893"/>
      <c r="I28" s="893"/>
      <c r="J28" s="893"/>
      <c r="K28" s="893"/>
      <c r="L28" s="893"/>
      <c r="M28" s="893"/>
      <c r="N28" s="893"/>
      <c r="O28" s="893"/>
      <c r="P28" s="893"/>
      <c r="Q28" s="893"/>
      <c r="R28" s="893"/>
      <c r="S28" s="893"/>
      <c r="T28" s="893"/>
      <c r="U28" s="893"/>
      <c r="V28" s="893"/>
      <c r="W28" s="893"/>
      <c r="X28" s="893"/>
      <c r="Y28" s="893"/>
      <c r="Z28" s="893"/>
      <c r="AA28" s="893"/>
      <c r="AB28" s="893"/>
      <c r="AC28" s="893"/>
      <c r="AD28" s="893"/>
      <c r="AE28" s="893"/>
      <c r="AF28" s="893"/>
      <c r="AG28" s="893"/>
      <c r="AH28" s="893"/>
      <c r="AI28" s="893"/>
      <c r="AJ28" s="893"/>
      <c r="AK28" s="893"/>
      <c r="AL28" s="893"/>
      <c r="AM28" s="893"/>
      <c r="AN28" s="893"/>
      <c r="AO28" s="893"/>
      <c r="AP28" s="893"/>
      <c r="AQ28" s="893"/>
      <c r="AR28" s="893"/>
      <c r="AS28" s="893"/>
      <c r="AT28" s="893"/>
      <c r="AU28" s="893"/>
      <c r="AV28" s="893"/>
      <c r="AW28" s="893"/>
      <c r="AX28" s="894"/>
      <c r="AY28" s="34">
        <f t="shared" si="3"/>
        <v>0</v>
      </c>
    </row>
    <row r="29" spans="1:51" customFormat="1" ht="23.25" customHeight="1" x14ac:dyDescent="0.2">
      <c r="A29" s="889"/>
      <c r="B29" s="890"/>
      <c r="C29" s="890"/>
      <c r="D29" s="890"/>
      <c r="E29" s="890"/>
      <c r="F29" s="891"/>
      <c r="G29" s="895"/>
      <c r="H29" s="896"/>
      <c r="I29" s="896"/>
      <c r="J29" s="896"/>
      <c r="K29" s="896"/>
      <c r="L29" s="896"/>
      <c r="M29" s="896"/>
      <c r="N29" s="896"/>
      <c r="O29" s="896"/>
      <c r="P29" s="896"/>
      <c r="Q29" s="896"/>
      <c r="R29" s="896"/>
      <c r="S29" s="896"/>
      <c r="T29" s="896"/>
      <c r="U29" s="896"/>
      <c r="V29" s="896"/>
      <c r="W29" s="896"/>
      <c r="X29" s="896"/>
      <c r="Y29" s="896"/>
      <c r="Z29" s="896"/>
      <c r="AA29" s="896"/>
      <c r="AB29" s="896"/>
      <c r="AC29" s="896"/>
      <c r="AD29" s="896"/>
      <c r="AE29" s="896"/>
      <c r="AF29" s="896"/>
      <c r="AG29" s="896"/>
      <c r="AH29" s="896"/>
      <c r="AI29" s="896"/>
      <c r="AJ29" s="896"/>
      <c r="AK29" s="896"/>
      <c r="AL29" s="896"/>
      <c r="AM29" s="896"/>
      <c r="AN29" s="896"/>
      <c r="AO29" s="896"/>
      <c r="AP29" s="896"/>
      <c r="AQ29" s="896"/>
      <c r="AR29" s="896"/>
      <c r="AS29" s="896"/>
      <c r="AT29" s="896"/>
      <c r="AU29" s="896"/>
      <c r="AV29" s="896"/>
      <c r="AW29" s="896"/>
      <c r="AX29" s="898"/>
      <c r="AY29" s="34">
        <f t="shared" si="3"/>
        <v>0</v>
      </c>
    </row>
    <row r="30" spans="1:51" ht="18.75" customHeight="1" x14ac:dyDescent="0.2">
      <c r="A30" s="508" t="s">
        <v>345</v>
      </c>
      <c r="B30" s="509"/>
      <c r="C30" s="509"/>
      <c r="D30" s="509"/>
      <c r="E30" s="509"/>
      <c r="F30" s="510"/>
      <c r="G30" s="787" t="s">
        <v>146</v>
      </c>
      <c r="H30" s="772"/>
      <c r="I30" s="772"/>
      <c r="J30" s="772"/>
      <c r="K30" s="772"/>
      <c r="L30" s="772"/>
      <c r="M30" s="772"/>
      <c r="N30" s="772"/>
      <c r="O30" s="773"/>
      <c r="P30" s="771" t="s">
        <v>59</v>
      </c>
      <c r="Q30" s="772"/>
      <c r="R30" s="772"/>
      <c r="S30" s="772"/>
      <c r="T30" s="772"/>
      <c r="U30" s="772"/>
      <c r="V30" s="772"/>
      <c r="W30" s="772"/>
      <c r="X30" s="773"/>
      <c r="Y30" s="993"/>
      <c r="Z30" s="409"/>
      <c r="AA30" s="410"/>
      <c r="AB30" s="997" t="s">
        <v>11</v>
      </c>
      <c r="AC30" s="998"/>
      <c r="AD30" s="999"/>
      <c r="AE30" s="985" t="s">
        <v>387</v>
      </c>
      <c r="AF30" s="985"/>
      <c r="AG30" s="985"/>
      <c r="AH30" s="985"/>
      <c r="AI30" s="985" t="s">
        <v>409</v>
      </c>
      <c r="AJ30" s="985"/>
      <c r="AK30" s="985"/>
      <c r="AL30" s="454"/>
      <c r="AM30" s="985" t="s">
        <v>506</v>
      </c>
      <c r="AN30" s="985"/>
      <c r="AO30" s="985"/>
      <c r="AP30" s="454"/>
      <c r="AQ30" s="215" t="s">
        <v>232</v>
      </c>
      <c r="AR30" s="199"/>
      <c r="AS30" s="199"/>
      <c r="AT30" s="200"/>
      <c r="AU30" s="369" t="s">
        <v>134</v>
      </c>
      <c r="AV30" s="369"/>
      <c r="AW30" s="369"/>
      <c r="AX30" s="370"/>
      <c r="AY30" s="34">
        <f>COUNTA($G$32)</f>
        <v>0</v>
      </c>
    </row>
    <row r="31" spans="1:51" ht="18.75" customHeight="1" x14ac:dyDescent="0.2">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4"/>
      <c r="Z31" s="995"/>
      <c r="AA31" s="996"/>
      <c r="AB31" s="1000"/>
      <c r="AC31" s="1001"/>
      <c r="AD31" s="1002"/>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2">
      <c r="A32" s="511"/>
      <c r="B32" s="509"/>
      <c r="C32" s="509"/>
      <c r="D32" s="509"/>
      <c r="E32" s="509"/>
      <c r="F32" s="510"/>
      <c r="G32" s="536"/>
      <c r="H32" s="1003"/>
      <c r="I32" s="1003"/>
      <c r="J32" s="1003"/>
      <c r="K32" s="1003"/>
      <c r="L32" s="1003"/>
      <c r="M32" s="1003"/>
      <c r="N32" s="1003"/>
      <c r="O32" s="1004"/>
      <c r="P32" s="191"/>
      <c r="Q32" s="1011"/>
      <c r="R32" s="1011"/>
      <c r="S32" s="1011"/>
      <c r="T32" s="1011"/>
      <c r="U32" s="1011"/>
      <c r="V32" s="1011"/>
      <c r="W32" s="1011"/>
      <c r="X32" s="1012"/>
      <c r="Y32" s="989" t="s">
        <v>12</v>
      </c>
      <c r="Z32" s="990"/>
      <c r="AA32" s="991"/>
      <c r="AB32" s="547"/>
      <c r="AC32" s="992"/>
      <c r="AD32" s="992"/>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2">
      <c r="A33" s="512"/>
      <c r="B33" s="513"/>
      <c r="C33" s="513"/>
      <c r="D33" s="513"/>
      <c r="E33" s="513"/>
      <c r="F33" s="514"/>
      <c r="G33" s="1005"/>
      <c r="H33" s="1006"/>
      <c r="I33" s="1006"/>
      <c r="J33" s="1006"/>
      <c r="K33" s="1006"/>
      <c r="L33" s="1006"/>
      <c r="M33" s="1006"/>
      <c r="N33" s="1006"/>
      <c r="O33" s="1007"/>
      <c r="P33" s="1013"/>
      <c r="Q33" s="1013"/>
      <c r="R33" s="1013"/>
      <c r="S33" s="1013"/>
      <c r="T33" s="1013"/>
      <c r="U33" s="1013"/>
      <c r="V33" s="1013"/>
      <c r="W33" s="1013"/>
      <c r="X33" s="1014"/>
      <c r="Y33" s="303" t="s">
        <v>54</v>
      </c>
      <c r="Z33" s="986"/>
      <c r="AA33" s="987"/>
      <c r="AB33" s="518"/>
      <c r="AC33" s="988"/>
      <c r="AD33" s="988"/>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2">
      <c r="A34" s="643"/>
      <c r="B34" s="644"/>
      <c r="C34" s="644"/>
      <c r="D34" s="644"/>
      <c r="E34" s="644"/>
      <c r="F34" s="645"/>
      <c r="G34" s="1008"/>
      <c r="H34" s="1009"/>
      <c r="I34" s="1009"/>
      <c r="J34" s="1009"/>
      <c r="K34" s="1009"/>
      <c r="L34" s="1009"/>
      <c r="M34" s="1009"/>
      <c r="N34" s="1009"/>
      <c r="O34" s="1010"/>
      <c r="P34" s="1015"/>
      <c r="Q34" s="1015"/>
      <c r="R34" s="1015"/>
      <c r="S34" s="1015"/>
      <c r="T34" s="1015"/>
      <c r="U34" s="1015"/>
      <c r="V34" s="1015"/>
      <c r="W34" s="1015"/>
      <c r="X34" s="1016"/>
      <c r="Y34" s="1017" t="s">
        <v>13</v>
      </c>
      <c r="Z34" s="986"/>
      <c r="AA34" s="987"/>
      <c r="AB34" s="457" t="s">
        <v>180</v>
      </c>
      <c r="AC34" s="1018"/>
      <c r="AD34" s="1018"/>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2">
      <c r="A35" s="886" t="s">
        <v>377</v>
      </c>
      <c r="B35" s="887"/>
      <c r="C35" s="887"/>
      <c r="D35" s="887"/>
      <c r="E35" s="887"/>
      <c r="F35" s="888"/>
      <c r="G35" s="892"/>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c r="AY35" s="34">
        <f t="shared" si="4"/>
        <v>0</v>
      </c>
    </row>
    <row r="36" spans="1:51" customFormat="1" ht="23.25" customHeight="1" x14ac:dyDescent="0.2">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8"/>
      <c r="AY36" s="34">
        <f t="shared" si="4"/>
        <v>0</v>
      </c>
    </row>
    <row r="37" spans="1:51" ht="18.75" customHeight="1" x14ac:dyDescent="0.2">
      <c r="A37" s="508" t="s">
        <v>345</v>
      </c>
      <c r="B37" s="509"/>
      <c r="C37" s="509"/>
      <c r="D37" s="509"/>
      <c r="E37" s="509"/>
      <c r="F37" s="510"/>
      <c r="G37" s="787" t="s">
        <v>146</v>
      </c>
      <c r="H37" s="772"/>
      <c r="I37" s="772"/>
      <c r="J37" s="772"/>
      <c r="K37" s="772"/>
      <c r="L37" s="772"/>
      <c r="M37" s="772"/>
      <c r="N37" s="772"/>
      <c r="O37" s="773"/>
      <c r="P37" s="771" t="s">
        <v>59</v>
      </c>
      <c r="Q37" s="772"/>
      <c r="R37" s="772"/>
      <c r="S37" s="772"/>
      <c r="T37" s="772"/>
      <c r="U37" s="772"/>
      <c r="V37" s="772"/>
      <c r="W37" s="772"/>
      <c r="X37" s="773"/>
      <c r="Y37" s="993"/>
      <c r="Z37" s="409"/>
      <c r="AA37" s="410"/>
      <c r="AB37" s="997" t="s">
        <v>11</v>
      </c>
      <c r="AC37" s="998"/>
      <c r="AD37" s="999"/>
      <c r="AE37" s="985" t="s">
        <v>387</v>
      </c>
      <c r="AF37" s="985"/>
      <c r="AG37" s="985"/>
      <c r="AH37" s="985"/>
      <c r="AI37" s="985" t="s">
        <v>409</v>
      </c>
      <c r="AJ37" s="985"/>
      <c r="AK37" s="985"/>
      <c r="AL37" s="454"/>
      <c r="AM37" s="985" t="s">
        <v>506</v>
      </c>
      <c r="AN37" s="985"/>
      <c r="AO37" s="985"/>
      <c r="AP37" s="454"/>
      <c r="AQ37" s="215" t="s">
        <v>232</v>
      </c>
      <c r="AR37" s="199"/>
      <c r="AS37" s="199"/>
      <c r="AT37" s="200"/>
      <c r="AU37" s="369" t="s">
        <v>134</v>
      </c>
      <c r="AV37" s="369"/>
      <c r="AW37" s="369"/>
      <c r="AX37" s="370"/>
      <c r="AY37" s="34">
        <f>COUNTA($G$39)</f>
        <v>0</v>
      </c>
    </row>
    <row r="38" spans="1:51" ht="18.75" customHeight="1" x14ac:dyDescent="0.2">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4"/>
      <c r="Z38" s="995"/>
      <c r="AA38" s="996"/>
      <c r="AB38" s="1000"/>
      <c r="AC38" s="1001"/>
      <c r="AD38" s="1002"/>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2">
      <c r="A39" s="511"/>
      <c r="B39" s="509"/>
      <c r="C39" s="509"/>
      <c r="D39" s="509"/>
      <c r="E39" s="509"/>
      <c r="F39" s="510"/>
      <c r="G39" s="536"/>
      <c r="H39" s="1003"/>
      <c r="I39" s="1003"/>
      <c r="J39" s="1003"/>
      <c r="K39" s="1003"/>
      <c r="L39" s="1003"/>
      <c r="M39" s="1003"/>
      <c r="N39" s="1003"/>
      <c r="O39" s="1004"/>
      <c r="P39" s="191"/>
      <c r="Q39" s="1011"/>
      <c r="R39" s="1011"/>
      <c r="S39" s="1011"/>
      <c r="T39" s="1011"/>
      <c r="U39" s="1011"/>
      <c r="V39" s="1011"/>
      <c r="W39" s="1011"/>
      <c r="X39" s="1012"/>
      <c r="Y39" s="989" t="s">
        <v>12</v>
      </c>
      <c r="Z39" s="990"/>
      <c r="AA39" s="991"/>
      <c r="AB39" s="547"/>
      <c r="AC39" s="992"/>
      <c r="AD39" s="992"/>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2">
      <c r="A40" s="512"/>
      <c r="B40" s="513"/>
      <c r="C40" s="513"/>
      <c r="D40" s="513"/>
      <c r="E40" s="513"/>
      <c r="F40" s="514"/>
      <c r="G40" s="1005"/>
      <c r="H40" s="1006"/>
      <c r="I40" s="1006"/>
      <c r="J40" s="1006"/>
      <c r="K40" s="1006"/>
      <c r="L40" s="1006"/>
      <c r="M40" s="1006"/>
      <c r="N40" s="1006"/>
      <c r="O40" s="1007"/>
      <c r="P40" s="1013"/>
      <c r="Q40" s="1013"/>
      <c r="R40" s="1013"/>
      <c r="S40" s="1013"/>
      <c r="T40" s="1013"/>
      <c r="U40" s="1013"/>
      <c r="V40" s="1013"/>
      <c r="W40" s="1013"/>
      <c r="X40" s="1014"/>
      <c r="Y40" s="303" t="s">
        <v>54</v>
      </c>
      <c r="Z40" s="986"/>
      <c r="AA40" s="987"/>
      <c r="AB40" s="518"/>
      <c r="AC40" s="988"/>
      <c r="AD40" s="988"/>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2">
      <c r="A41" s="643"/>
      <c r="B41" s="644"/>
      <c r="C41" s="644"/>
      <c r="D41" s="644"/>
      <c r="E41" s="644"/>
      <c r="F41" s="645"/>
      <c r="G41" s="1008"/>
      <c r="H41" s="1009"/>
      <c r="I41" s="1009"/>
      <c r="J41" s="1009"/>
      <c r="K41" s="1009"/>
      <c r="L41" s="1009"/>
      <c r="M41" s="1009"/>
      <c r="N41" s="1009"/>
      <c r="O41" s="1010"/>
      <c r="P41" s="1015"/>
      <c r="Q41" s="1015"/>
      <c r="R41" s="1015"/>
      <c r="S41" s="1015"/>
      <c r="T41" s="1015"/>
      <c r="U41" s="1015"/>
      <c r="V41" s="1015"/>
      <c r="W41" s="1015"/>
      <c r="X41" s="1016"/>
      <c r="Y41" s="1017" t="s">
        <v>13</v>
      </c>
      <c r="Z41" s="986"/>
      <c r="AA41" s="987"/>
      <c r="AB41" s="457" t="s">
        <v>180</v>
      </c>
      <c r="AC41" s="1018"/>
      <c r="AD41" s="1018"/>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2">
      <c r="A42" s="886" t="s">
        <v>377</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c r="AY42" s="34">
        <f t="shared" si="5"/>
        <v>0</v>
      </c>
    </row>
    <row r="43" spans="1:51" customFormat="1" ht="23.25" customHeight="1" x14ac:dyDescent="0.2">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8"/>
      <c r="AY43" s="34">
        <f t="shared" si="5"/>
        <v>0</v>
      </c>
    </row>
    <row r="44" spans="1:51" ht="18.75" customHeight="1" x14ac:dyDescent="0.2">
      <c r="A44" s="508" t="s">
        <v>345</v>
      </c>
      <c r="B44" s="509"/>
      <c r="C44" s="509"/>
      <c r="D44" s="509"/>
      <c r="E44" s="509"/>
      <c r="F44" s="510"/>
      <c r="G44" s="787" t="s">
        <v>146</v>
      </c>
      <c r="H44" s="772"/>
      <c r="I44" s="772"/>
      <c r="J44" s="772"/>
      <c r="K44" s="772"/>
      <c r="L44" s="772"/>
      <c r="M44" s="772"/>
      <c r="N44" s="772"/>
      <c r="O44" s="773"/>
      <c r="P44" s="771" t="s">
        <v>59</v>
      </c>
      <c r="Q44" s="772"/>
      <c r="R44" s="772"/>
      <c r="S44" s="772"/>
      <c r="T44" s="772"/>
      <c r="U44" s="772"/>
      <c r="V44" s="772"/>
      <c r="W44" s="772"/>
      <c r="X44" s="773"/>
      <c r="Y44" s="993"/>
      <c r="Z44" s="409"/>
      <c r="AA44" s="410"/>
      <c r="AB44" s="997" t="s">
        <v>11</v>
      </c>
      <c r="AC44" s="998"/>
      <c r="AD44" s="999"/>
      <c r="AE44" s="985" t="s">
        <v>387</v>
      </c>
      <c r="AF44" s="985"/>
      <c r="AG44" s="985"/>
      <c r="AH44" s="985"/>
      <c r="AI44" s="985" t="s">
        <v>409</v>
      </c>
      <c r="AJ44" s="985"/>
      <c r="AK44" s="985"/>
      <c r="AL44" s="454"/>
      <c r="AM44" s="985" t="s">
        <v>506</v>
      </c>
      <c r="AN44" s="985"/>
      <c r="AO44" s="985"/>
      <c r="AP44" s="454"/>
      <c r="AQ44" s="215" t="s">
        <v>232</v>
      </c>
      <c r="AR44" s="199"/>
      <c r="AS44" s="199"/>
      <c r="AT44" s="200"/>
      <c r="AU44" s="369" t="s">
        <v>134</v>
      </c>
      <c r="AV44" s="369"/>
      <c r="AW44" s="369"/>
      <c r="AX44" s="370"/>
      <c r="AY44" s="34">
        <f>COUNTA($G$46)</f>
        <v>0</v>
      </c>
    </row>
    <row r="45" spans="1:51" ht="18.75" customHeight="1" x14ac:dyDescent="0.2">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4"/>
      <c r="Z45" s="995"/>
      <c r="AA45" s="996"/>
      <c r="AB45" s="1000"/>
      <c r="AC45" s="1001"/>
      <c r="AD45" s="1002"/>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2">
      <c r="A46" s="511"/>
      <c r="B46" s="509"/>
      <c r="C46" s="509"/>
      <c r="D46" s="509"/>
      <c r="E46" s="509"/>
      <c r="F46" s="510"/>
      <c r="G46" s="536"/>
      <c r="H46" s="1003"/>
      <c r="I46" s="1003"/>
      <c r="J46" s="1003"/>
      <c r="K46" s="1003"/>
      <c r="L46" s="1003"/>
      <c r="M46" s="1003"/>
      <c r="N46" s="1003"/>
      <c r="O46" s="1004"/>
      <c r="P46" s="191"/>
      <c r="Q46" s="1011"/>
      <c r="R46" s="1011"/>
      <c r="S46" s="1011"/>
      <c r="T46" s="1011"/>
      <c r="U46" s="1011"/>
      <c r="V46" s="1011"/>
      <c r="W46" s="1011"/>
      <c r="X46" s="1012"/>
      <c r="Y46" s="989" t="s">
        <v>12</v>
      </c>
      <c r="Z46" s="990"/>
      <c r="AA46" s="991"/>
      <c r="AB46" s="547"/>
      <c r="AC46" s="992"/>
      <c r="AD46" s="992"/>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2">
      <c r="A47" s="512"/>
      <c r="B47" s="513"/>
      <c r="C47" s="513"/>
      <c r="D47" s="513"/>
      <c r="E47" s="513"/>
      <c r="F47" s="514"/>
      <c r="G47" s="1005"/>
      <c r="H47" s="1006"/>
      <c r="I47" s="1006"/>
      <c r="J47" s="1006"/>
      <c r="K47" s="1006"/>
      <c r="L47" s="1006"/>
      <c r="M47" s="1006"/>
      <c r="N47" s="1006"/>
      <c r="O47" s="1007"/>
      <c r="P47" s="1013"/>
      <c r="Q47" s="1013"/>
      <c r="R47" s="1013"/>
      <c r="S47" s="1013"/>
      <c r="T47" s="1013"/>
      <c r="U47" s="1013"/>
      <c r="V47" s="1013"/>
      <c r="W47" s="1013"/>
      <c r="X47" s="1014"/>
      <c r="Y47" s="303" t="s">
        <v>54</v>
      </c>
      <c r="Z47" s="986"/>
      <c r="AA47" s="987"/>
      <c r="AB47" s="518"/>
      <c r="AC47" s="988"/>
      <c r="AD47" s="988"/>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2">
      <c r="A48" s="643"/>
      <c r="B48" s="644"/>
      <c r="C48" s="644"/>
      <c r="D48" s="644"/>
      <c r="E48" s="644"/>
      <c r="F48" s="645"/>
      <c r="G48" s="1008"/>
      <c r="H48" s="1009"/>
      <c r="I48" s="1009"/>
      <c r="J48" s="1009"/>
      <c r="K48" s="1009"/>
      <c r="L48" s="1009"/>
      <c r="M48" s="1009"/>
      <c r="N48" s="1009"/>
      <c r="O48" s="1010"/>
      <c r="P48" s="1015"/>
      <c r="Q48" s="1015"/>
      <c r="R48" s="1015"/>
      <c r="S48" s="1015"/>
      <c r="T48" s="1015"/>
      <c r="U48" s="1015"/>
      <c r="V48" s="1015"/>
      <c r="W48" s="1015"/>
      <c r="X48" s="1016"/>
      <c r="Y48" s="1017" t="s">
        <v>13</v>
      </c>
      <c r="Z48" s="986"/>
      <c r="AA48" s="987"/>
      <c r="AB48" s="457" t="s">
        <v>180</v>
      </c>
      <c r="AC48" s="1018"/>
      <c r="AD48" s="1018"/>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2">
      <c r="A49" s="886" t="s">
        <v>377</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c r="AY49" s="34">
        <f t="shared" si="6"/>
        <v>0</v>
      </c>
    </row>
    <row r="50" spans="1:51" customFormat="1" ht="23.25" customHeight="1" x14ac:dyDescent="0.2">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8"/>
      <c r="AY50" s="34">
        <f t="shared" si="6"/>
        <v>0</v>
      </c>
    </row>
    <row r="51" spans="1:51" ht="18.75" customHeight="1" x14ac:dyDescent="0.2">
      <c r="A51" s="508" t="s">
        <v>345</v>
      </c>
      <c r="B51" s="509"/>
      <c r="C51" s="509"/>
      <c r="D51" s="509"/>
      <c r="E51" s="509"/>
      <c r="F51" s="510"/>
      <c r="G51" s="787" t="s">
        <v>146</v>
      </c>
      <c r="H51" s="772"/>
      <c r="I51" s="772"/>
      <c r="J51" s="772"/>
      <c r="K51" s="772"/>
      <c r="L51" s="772"/>
      <c r="M51" s="772"/>
      <c r="N51" s="772"/>
      <c r="O51" s="773"/>
      <c r="P51" s="771" t="s">
        <v>59</v>
      </c>
      <c r="Q51" s="772"/>
      <c r="R51" s="772"/>
      <c r="S51" s="772"/>
      <c r="T51" s="772"/>
      <c r="U51" s="772"/>
      <c r="V51" s="772"/>
      <c r="W51" s="772"/>
      <c r="X51" s="773"/>
      <c r="Y51" s="993"/>
      <c r="Z51" s="409"/>
      <c r="AA51" s="410"/>
      <c r="AB51" s="454" t="s">
        <v>11</v>
      </c>
      <c r="AC51" s="998"/>
      <c r="AD51" s="999"/>
      <c r="AE51" s="985" t="s">
        <v>387</v>
      </c>
      <c r="AF51" s="985"/>
      <c r="AG51" s="985"/>
      <c r="AH51" s="985"/>
      <c r="AI51" s="985" t="s">
        <v>409</v>
      </c>
      <c r="AJ51" s="985"/>
      <c r="AK51" s="985"/>
      <c r="AL51" s="454"/>
      <c r="AM51" s="985" t="s">
        <v>506</v>
      </c>
      <c r="AN51" s="985"/>
      <c r="AO51" s="985"/>
      <c r="AP51" s="454"/>
      <c r="AQ51" s="215" t="s">
        <v>232</v>
      </c>
      <c r="AR51" s="199"/>
      <c r="AS51" s="199"/>
      <c r="AT51" s="200"/>
      <c r="AU51" s="369" t="s">
        <v>134</v>
      </c>
      <c r="AV51" s="369"/>
      <c r="AW51" s="369"/>
      <c r="AX51" s="370"/>
      <c r="AY51" s="34">
        <f>COUNTA($G$53)</f>
        <v>0</v>
      </c>
    </row>
    <row r="52" spans="1:51" ht="18.75" customHeight="1" x14ac:dyDescent="0.2">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4"/>
      <c r="Z52" s="995"/>
      <c r="AA52" s="996"/>
      <c r="AB52" s="1000"/>
      <c r="AC52" s="1001"/>
      <c r="AD52" s="1002"/>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2">
      <c r="A53" s="511"/>
      <c r="B53" s="509"/>
      <c r="C53" s="509"/>
      <c r="D53" s="509"/>
      <c r="E53" s="509"/>
      <c r="F53" s="510"/>
      <c r="G53" s="536"/>
      <c r="H53" s="1003"/>
      <c r="I53" s="1003"/>
      <c r="J53" s="1003"/>
      <c r="K53" s="1003"/>
      <c r="L53" s="1003"/>
      <c r="M53" s="1003"/>
      <c r="N53" s="1003"/>
      <c r="O53" s="1004"/>
      <c r="P53" s="191"/>
      <c r="Q53" s="1011"/>
      <c r="R53" s="1011"/>
      <c r="S53" s="1011"/>
      <c r="T53" s="1011"/>
      <c r="U53" s="1011"/>
      <c r="V53" s="1011"/>
      <c r="W53" s="1011"/>
      <c r="X53" s="1012"/>
      <c r="Y53" s="989" t="s">
        <v>12</v>
      </c>
      <c r="Z53" s="990"/>
      <c r="AA53" s="991"/>
      <c r="AB53" s="547"/>
      <c r="AC53" s="992"/>
      <c r="AD53" s="992"/>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2">
      <c r="A54" s="512"/>
      <c r="B54" s="513"/>
      <c r="C54" s="513"/>
      <c r="D54" s="513"/>
      <c r="E54" s="513"/>
      <c r="F54" s="514"/>
      <c r="G54" s="1005"/>
      <c r="H54" s="1006"/>
      <c r="I54" s="1006"/>
      <c r="J54" s="1006"/>
      <c r="K54" s="1006"/>
      <c r="L54" s="1006"/>
      <c r="M54" s="1006"/>
      <c r="N54" s="1006"/>
      <c r="O54" s="1007"/>
      <c r="P54" s="1013"/>
      <c r="Q54" s="1013"/>
      <c r="R54" s="1013"/>
      <c r="S54" s="1013"/>
      <c r="T54" s="1013"/>
      <c r="U54" s="1013"/>
      <c r="V54" s="1013"/>
      <c r="W54" s="1013"/>
      <c r="X54" s="1014"/>
      <c r="Y54" s="303" t="s">
        <v>54</v>
      </c>
      <c r="Z54" s="986"/>
      <c r="AA54" s="987"/>
      <c r="AB54" s="518"/>
      <c r="AC54" s="988"/>
      <c r="AD54" s="988"/>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2">
      <c r="A55" s="643"/>
      <c r="B55" s="644"/>
      <c r="C55" s="644"/>
      <c r="D55" s="644"/>
      <c r="E55" s="644"/>
      <c r="F55" s="645"/>
      <c r="G55" s="1008"/>
      <c r="H55" s="1009"/>
      <c r="I55" s="1009"/>
      <c r="J55" s="1009"/>
      <c r="K55" s="1009"/>
      <c r="L55" s="1009"/>
      <c r="M55" s="1009"/>
      <c r="N55" s="1009"/>
      <c r="O55" s="1010"/>
      <c r="P55" s="1015"/>
      <c r="Q55" s="1015"/>
      <c r="R55" s="1015"/>
      <c r="S55" s="1015"/>
      <c r="T55" s="1015"/>
      <c r="U55" s="1015"/>
      <c r="V55" s="1015"/>
      <c r="W55" s="1015"/>
      <c r="X55" s="1016"/>
      <c r="Y55" s="1017" t="s">
        <v>13</v>
      </c>
      <c r="Z55" s="986"/>
      <c r="AA55" s="987"/>
      <c r="AB55" s="457" t="s">
        <v>180</v>
      </c>
      <c r="AC55" s="1018"/>
      <c r="AD55" s="1018"/>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2">
      <c r="A56" s="886" t="s">
        <v>377</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c r="AY56" s="34">
        <f t="shared" si="7"/>
        <v>0</v>
      </c>
    </row>
    <row r="57" spans="1:51" customFormat="1" ht="23.25" customHeight="1" x14ac:dyDescent="0.2">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8"/>
      <c r="AY57" s="34">
        <f t="shared" si="7"/>
        <v>0</v>
      </c>
    </row>
    <row r="58" spans="1:51" ht="18.75" customHeight="1" x14ac:dyDescent="0.2">
      <c r="A58" s="508" t="s">
        <v>345</v>
      </c>
      <c r="B58" s="509"/>
      <c r="C58" s="509"/>
      <c r="D58" s="509"/>
      <c r="E58" s="509"/>
      <c r="F58" s="510"/>
      <c r="G58" s="787" t="s">
        <v>146</v>
      </c>
      <c r="H58" s="772"/>
      <c r="I58" s="772"/>
      <c r="J58" s="772"/>
      <c r="K58" s="772"/>
      <c r="L58" s="772"/>
      <c r="M58" s="772"/>
      <c r="N58" s="772"/>
      <c r="O58" s="773"/>
      <c r="P58" s="771" t="s">
        <v>59</v>
      </c>
      <c r="Q58" s="772"/>
      <c r="R58" s="772"/>
      <c r="S58" s="772"/>
      <c r="T58" s="772"/>
      <c r="U58" s="772"/>
      <c r="V58" s="772"/>
      <c r="W58" s="772"/>
      <c r="X58" s="773"/>
      <c r="Y58" s="993"/>
      <c r="Z58" s="409"/>
      <c r="AA58" s="410"/>
      <c r="AB58" s="997" t="s">
        <v>11</v>
      </c>
      <c r="AC58" s="998"/>
      <c r="AD58" s="999"/>
      <c r="AE58" s="985" t="s">
        <v>387</v>
      </c>
      <c r="AF58" s="985"/>
      <c r="AG58" s="985"/>
      <c r="AH58" s="985"/>
      <c r="AI58" s="985" t="s">
        <v>409</v>
      </c>
      <c r="AJ58" s="985"/>
      <c r="AK58" s="985"/>
      <c r="AL58" s="454"/>
      <c r="AM58" s="985" t="s">
        <v>506</v>
      </c>
      <c r="AN58" s="985"/>
      <c r="AO58" s="985"/>
      <c r="AP58" s="454"/>
      <c r="AQ58" s="215" t="s">
        <v>232</v>
      </c>
      <c r="AR58" s="199"/>
      <c r="AS58" s="199"/>
      <c r="AT58" s="200"/>
      <c r="AU58" s="369" t="s">
        <v>134</v>
      </c>
      <c r="AV58" s="369"/>
      <c r="AW58" s="369"/>
      <c r="AX58" s="370"/>
      <c r="AY58" s="34">
        <f>COUNTA($G$60)</f>
        <v>0</v>
      </c>
    </row>
    <row r="59" spans="1:51" ht="18.75" customHeight="1" x14ac:dyDescent="0.2">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4"/>
      <c r="Z59" s="995"/>
      <c r="AA59" s="996"/>
      <c r="AB59" s="1000"/>
      <c r="AC59" s="1001"/>
      <c r="AD59" s="1002"/>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2">
      <c r="A60" s="511"/>
      <c r="B60" s="509"/>
      <c r="C60" s="509"/>
      <c r="D60" s="509"/>
      <c r="E60" s="509"/>
      <c r="F60" s="510"/>
      <c r="G60" s="536"/>
      <c r="H60" s="1003"/>
      <c r="I60" s="1003"/>
      <c r="J60" s="1003"/>
      <c r="K60" s="1003"/>
      <c r="L60" s="1003"/>
      <c r="M60" s="1003"/>
      <c r="N60" s="1003"/>
      <c r="O60" s="1004"/>
      <c r="P60" s="191"/>
      <c r="Q60" s="1011"/>
      <c r="R60" s="1011"/>
      <c r="S60" s="1011"/>
      <c r="T60" s="1011"/>
      <c r="U60" s="1011"/>
      <c r="V60" s="1011"/>
      <c r="W60" s="1011"/>
      <c r="X60" s="1012"/>
      <c r="Y60" s="989" t="s">
        <v>12</v>
      </c>
      <c r="Z60" s="990"/>
      <c r="AA60" s="991"/>
      <c r="AB60" s="547"/>
      <c r="AC60" s="992"/>
      <c r="AD60" s="992"/>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2">
      <c r="A61" s="512"/>
      <c r="B61" s="513"/>
      <c r="C61" s="513"/>
      <c r="D61" s="513"/>
      <c r="E61" s="513"/>
      <c r="F61" s="514"/>
      <c r="G61" s="1005"/>
      <c r="H61" s="1006"/>
      <c r="I61" s="1006"/>
      <c r="J61" s="1006"/>
      <c r="K61" s="1006"/>
      <c r="L61" s="1006"/>
      <c r="M61" s="1006"/>
      <c r="N61" s="1006"/>
      <c r="O61" s="1007"/>
      <c r="P61" s="1013"/>
      <c r="Q61" s="1013"/>
      <c r="R61" s="1013"/>
      <c r="S61" s="1013"/>
      <c r="T61" s="1013"/>
      <c r="U61" s="1013"/>
      <c r="V61" s="1013"/>
      <c r="W61" s="1013"/>
      <c r="X61" s="1014"/>
      <c r="Y61" s="303" t="s">
        <v>54</v>
      </c>
      <c r="Z61" s="986"/>
      <c r="AA61" s="987"/>
      <c r="AB61" s="518"/>
      <c r="AC61" s="988"/>
      <c r="AD61" s="988"/>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2">
      <c r="A62" s="643"/>
      <c r="B62" s="644"/>
      <c r="C62" s="644"/>
      <c r="D62" s="644"/>
      <c r="E62" s="644"/>
      <c r="F62" s="645"/>
      <c r="G62" s="1008"/>
      <c r="H62" s="1009"/>
      <c r="I62" s="1009"/>
      <c r="J62" s="1009"/>
      <c r="K62" s="1009"/>
      <c r="L62" s="1009"/>
      <c r="M62" s="1009"/>
      <c r="N62" s="1009"/>
      <c r="O62" s="1010"/>
      <c r="P62" s="1015"/>
      <c r="Q62" s="1015"/>
      <c r="R62" s="1015"/>
      <c r="S62" s="1015"/>
      <c r="T62" s="1015"/>
      <c r="U62" s="1015"/>
      <c r="V62" s="1015"/>
      <c r="W62" s="1015"/>
      <c r="X62" s="1016"/>
      <c r="Y62" s="1017" t="s">
        <v>13</v>
      </c>
      <c r="Z62" s="986"/>
      <c r="AA62" s="987"/>
      <c r="AB62" s="457" t="s">
        <v>180</v>
      </c>
      <c r="AC62" s="1018"/>
      <c r="AD62" s="1018"/>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2">
      <c r="A63" s="886" t="s">
        <v>377</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c r="AY63" s="34">
        <f t="shared" si="8"/>
        <v>0</v>
      </c>
    </row>
    <row r="64" spans="1:51" customFormat="1" ht="23.25" customHeight="1" x14ac:dyDescent="0.2">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8"/>
      <c r="AY64" s="34">
        <f t="shared" si="8"/>
        <v>0</v>
      </c>
    </row>
    <row r="65" spans="1:51" ht="18.75" customHeight="1" x14ac:dyDescent="0.2">
      <c r="A65" s="508" t="s">
        <v>345</v>
      </c>
      <c r="B65" s="509"/>
      <c r="C65" s="509"/>
      <c r="D65" s="509"/>
      <c r="E65" s="509"/>
      <c r="F65" s="510"/>
      <c r="G65" s="787" t="s">
        <v>146</v>
      </c>
      <c r="H65" s="772"/>
      <c r="I65" s="772"/>
      <c r="J65" s="772"/>
      <c r="K65" s="772"/>
      <c r="L65" s="772"/>
      <c r="M65" s="772"/>
      <c r="N65" s="772"/>
      <c r="O65" s="773"/>
      <c r="P65" s="771" t="s">
        <v>59</v>
      </c>
      <c r="Q65" s="772"/>
      <c r="R65" s="772"/>
      <c r="S65" s="772"/>
      <c r="T65" s="772"/>
      <c r="U65" s="772"/>
      <c r="V65" s="772"/>
      <c r="W65" s="772"/>
      <c r="X65" s="773"/>
      <c r="Y65" s="993"/>
      <c r="Z65" s="409"/>
      <c r="AA65" s="410"/>
      <c r="AB65" s="997" t="s">
        <v>11</v>
      </c>
      <c r="AC65" s="998"/>
      <c r="AD65" s="999"/>
      <c r="AE65" s="985" t="s">
        <v>387</v>
      </c>
      <c r="AF65" s="985"/>
      <c r="AG65" s="985"/>
      <c r="AH65" s="985"/>
      <c r="AI65" s="985" t="s">
        <v>409</v>
      </c>
      <c r="AJ65" s="985"/>
      <c r="AK65" s="985"/>
      <c r="AL65" s="454"/>
      <c r="AM65" s="985" t="s">
        <v>506</v>
      </c>
      <c r="AN65" s="985"/>
      <c r="AO65" s="985"/>
      <c r="AP65" s="454"/>
      <c r="AQ65" s="215" t="s">
        <v>232</v>
      </c>
      <c r="AR65" s="199"/>
      <c r="AS65" s="199"/>
      <c r="AT65" s="200"/>
      <c r="AU65" s="369" t="s">
        <v>134</v>
      </c>
      <c r="AV65" s="369"/>
      <c r="AW65" s="369"/>
      <c r="AX65" s="370"/>
      <c r="AY65" s="34">
        <f>COUNTA($G$67)</f>
        <v>0</v>
      </c>
    </row>
    <row r="66" spans="1:51" ht="18.75" customHeight="1" x14ac:dyDescent="0.2">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4"/>
      <c r="Z66" s="995"/>
      <c r="AA66" s="996"/>
      <c r="AB66" s="1000"/>
      <c r="AC66" s="1001"/>
      <c r="AD66" s="1002"/>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2">
      <c r="A67" s="511"/>
      <c r="B67" s="509"/>
      <c r="C67" s="509"/>
      <c r="D67" s="509"/>
      <c r="E67" s="509"/>
      <c r="F67" s="510"/>
      <c r="G67" s="536"/>
      <c r="H67" s="1003"/>
      <c r="I67" s="1003"/>
      <c r="J67" s="1003"/>
      <c r="K67" s="1003"/>
      <c r="L67" s="1003"/>
      <c r="M67" s="1003"/>
      <c r="N67" s="1003"/>
      <c r="O67" s="1004"/>
      <c r="P67" s="191"/>
      <c r="Q67" s="1011"/>
      <c r="R67" s="1011"/>
      <c r="S67" s="1011"/>
      <c r="T67" s="1011"/>
      <c r="U67" s="1011"/>
      <c r="V67" s="1011"/>
      <c r="W67" s="1011"/>
      <c r="X67" s="1012"/>
      <c r="Y67" s="989" t="s">
        <v>12</v>
      </c>
      <c r="Z67" s="990"/>
      <c r="AA67" s="991"/>
      <c r="AB67" s="547"/>
      <c r="AC67" s="992"/>
      <c r="AD67" s="992"/>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2">
      <c r="A68" s="512"/>
      <c r="B68" s="513"/>
      <c r="C68" s="513"/>
      <c r="D68" s="513"/>
      <c r="E68" s="513"/>
      <c r="F68" s="514"/>
      <c r="G68" s="1005"/>
      <c r="H68" s="1006"/>
      <c r="I68" s="1006"/>
      <c r="J68" s="1006"/>
      <c r="K68" s="1006"/>
      <c r="L68" s="1006"/>
      <c r="M68" s="1006"/>
      <c r="N68" s="1006"/>
      <c r="O68" s="1007"/>
      <c r="P68" s="1013"/>
      <c r="Q68" s="1013"/>
      <c r="R68" s="1013"/>
      <c r="S68" s="1013"/>
      <c r="T68" s="1013"/>
      <c r="U68" s="1013"/>
      <c r="V68" s="1013"/>
      <c r="W68" s="1013"/>
      <c r="X68" s="1014"/>
      <c r="Y68" s="303" t="s">
        <v>54</v>
      </c>
      <c r="Z68" s="986"/>
      <c r="AA68" s="987"/>
      <c r="AB68" s="518"/>
      <c r="AC68" s="988"/>
      <c r="AD68" s="988"/>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2">
      <c r="A69" s="643"/>
      <c r="B69" s="644"/>
      <c r="C69" s="644"/>
      <c r="D69" s="644"/>
      <c r="E69" s="644"/>
      <c r="F69" s="645"/>
      <c r="G69" s="1008"/>
      <c r="H69" s="1009"/>
      <c r="I69" s="1009"/>
      <c r="J69" s="1009"/>
      <c r="K69" s="1009"/>
      <c r="L69" s="1009"/>
      <c r="M69" s="1009"/>
      <c r="N69" s="1009"/>
      <c r="O69" s="1010"/>
      <c r="P69" s="1015"/>
      <c r="Q69" s="1015"/>
      <c r="R69" s="1015"/>
      <c r="S69" s="1015"/>
      <c r="T69" s="1015"/>
      <c r="U69" s="1015"/>
      <c r="V69" s="1015"/>
      <c r="W69" s="1015"/>
      <c r="X69" s="1016"/>
      <c r="Y69" s="303" t="s">
        <v>13</v>
      </c>
      <c r="Z69" s="986"/>
      <c r="AA69" s="987"/>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2">
      <c r="A70" s="886" t="s">
        <v>377</v>
      </c>
      <c r="B70" s="887"/>
      <c r="C70" s="887"/>
      <c r="D70" s="887"/>
      <c r="E70" s="887"/>
      <c r="F70" s="888"/>
      <c r="G70" s="892"/>
      <c r="H70" s="893"/>
      <c r="I70" s="893"/>
      <c r="J70" s="893"/>
      <c r="K70" s="893"/>
      <c r="L70" s="893"/>
      <c r="M70" s="893"/>
      <c r="N70" s="893"/>
      <c r="O70" s="893"/>
      <c r="P70" s="893"/>
      <c r="Q70" s="893"/>
      <c r="R70" s="893"/>
      <c r="S70" s="893"/>
      <c r="T70" s="893"/>
      <c r="U70" s="893"/>
      <c r="V70" s="893"/>
      <c r="W70" s="893"/>
      <c r="X70" s="893"/>
      <c r="Y70" s="893"/>
      <c r="Z70" s="893"/>
      <c r="AA70" s="893"/>
      <c r="AB70" s="893"/>
      <c r="AC70" s="893"/>
      <c r="AD70" s="893"/>
      <c r="AE70" s="893"/>
      <c r="AF70" s="893"/>
      <c r="AG70" s="893"/>
      <c r="AH70" s="893"/>
      <c r="AI70" s="893"/>
      <c r="AJ70" s="893"/>
      <c r="AK70" s="893"/>
      <c r="AL70" s="893"/>
      <c r="AM70" s="893"/>
      <c r="AN70" s="893"/>
      <c r="AO70" s="893"/>
      <c r="AP70" s="893"/>
      <c r="AQ70" s="893"/>
      <c r="AR70" s="893"/>
      <c r="AS70" s="893"/>
      <c r="AT70" s="893"/>
      <c r="AU70" s="893"/>
      <c r="AV70" s="893"/>
      <c r="AW70" s="893"/>
      <c r="AX70" s="894"/>
      <c r="AY70" s="34">
        <f t="shared" si="9"/>
        <v>0</v>
      </c>
    </row>
    <row r="71" spans="1:51" customFormat="1" ht="23.25" customHeight="1" thickBot="1" x14ac:dyDescent="0.25">
      <c r="A71" s="889"/>
      <c r="B71" s="890"/>
      <c r="C71" s="890"/>
      <c r="D71" s="890"/>
      <c r="E71" s="890"/>
      <c r="F71" s="891"/>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1022" t="s">
        <v>28</v>
      </c>
      <c r="B2" s="1023"/>
      <c r="C2" s="1023"/>
      <c r="D2" s="1023"/>
      <c r="E2" s="1023"/>
      <c r="F2" s="1024"/>
      <c r="G2" s="435" t="s">
        <v>363</v>
      </c>
      <c r="H2" s="436"/>
      <c r="I2" s="436"/>
      <c r="J2" s="436"/>
      <c r="K2" s="436"/>
      <c r="L2" s="436"/>
      <c r="M2" s="436"/>
      <c r="N2" s="436"/>
      <c r="O2" s="436"/>
      <c r="P2" s="436"/>
      <c r="Q2" s="436"/>
      <c r="R2" s="436"/>
      <c r="S2" s="436"/>
      <c r="T2" s="436"/>
      <c r="U2" s="436"/>
      <c r="V2" s="436"/>
      <c r="W2" s="436"/>
      <c r="X2" s="436"/>
      <c r="Y2" s="436"/>
      <c r="Z2" s="436"/>
      <c r="AA2" s="436"/>
      <c r="AB2" s="437"/>
      <c r="AC2" s="435" t="s">
        <v>365</v>
      </c>
      <c r="AD2" s="1031"/>
      <c r="AE2" s="1031"/>
      <c r="AF2" s="1031"/>
      <c r="AG2" s="1031"/>
      <c r="AH2" s="1031"/>
      <c r="AI2" s="1031"/>
      <c r="AJ2" s="1031"/>
      <c r="AK2" s="1031"/>
      <c r="AL2" s="1031"/>
      <c r="AM2" s="1031"/>
      <c r="AN2" s="1031"/>
      <c r="AO2" s="1031"/>
      <c r="AP2" s="1031"/>
      <c r="AQ2" s="1031"/>
      <c r="AR2" s="1031"/>
      <c r="AS2" s="1031"/>
      <c r="AT2" s="1031"/>
      <c r="AU2" s="1031"/>
      <c r="AV2" s="1031"/>
      <c r="AW2" s="1031"/>
      <c r="AX2" s="1032"/>
      <c r="AY2">
        <f>COUNTA($G$4,$AC$4)</f>
        <v>0</v>
      </c>
    </row>
    <row r="3" spans="1:51" ht="24.75" customHeight="1" x14ac:dyDescent="0.2">
      <c r="A3" s="1025"/>
      <c r="B3" s="1026"/>
      <c r="C3" s="1026"/>
      <c r="D3" s="1026"/>
      <c r="E3" s="1026"/>
      <c r="F3" s="1027"/>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2">
      <c r="A4" s="1025"/>
      <c r="B4" s="1026"/>
      <c r="C4" s="1026"/>
      <c r="D4" s="1026"/>
      <c r="E4" s="1026"/>
      <c r="F4" s="1027"/>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2">
      <c r="A5" s="1025"/>
      <c r="B5" s="1026"/>
      <c r="C5" s="1026"/>
      <c r="D5" s="1026"/>
      <c r="E5" s="1026"/>
      <c r="F5" s="1027"/>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2">
      <c r="A6" s="1025"/>
      <c r="B6" s="1026"/>
      <c r="C6" s="1026"/>
      <c r="D6" s="1026"/>
      <c r="E6" s="1026"/>
      <c r="F6" s="1027"/>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2">
      <c r="A7" s="1025"/>
      <c r="B7" s="1026"/>
      <c r="C7" s="1026"/>
      <c r="D7" s="1026"/>
      <c r="E7" s="1026"/>
      <c r="F7" s="1027"/>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2">
      <c r="A8" s="1025"/>
      <c r="B8" s="1026"/>
      <c r="C8" s="1026"/>
      <c r="D8" s="1026"/>
      <c r="E8" s="1026"/>
      <c r="F8" s="1027"/>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2">
      <c r="A9" s="1025"/>
      <c r="B9" s="1026"/>
      <c r="C9" s="1026"/>
      <c r="D9" s="1026"/>
      <c r="E9" s="1026"/>
      <c r="F9" s="1027"/>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2">
      <c r="A10" s="1025"/>
      <c r="B10" s="1026"/>
      <c r="C10" s="1026"/>
      <c r="D10" s="1026"/>
      <c r="E10" s="1026"/>
      <c r="F10" s="1027"/>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2">
      <c r="A11" s="1025"/>
      <c r="B11" s="1026"/>
      <c r="C11" s="1026"/>
      <c r="D11" s="1026"/>
      <c r="E11" s="1026"/>
      <c r="F11" s="1027"/>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2">
      <c r="A12" s="1025"/>
      <c r="B12" s="1026"/>
      <c r="C12" s="1026"/>
      <c r="D12" s="1026"/>
      <c r="E12" s="1026"/>
      <c r="F12" s="1027"/>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2">
      <c r="A13" s="1025"/>
      <c r="B13" s="1026"/>
      <c r="C13" s="1026"/>
      <c r="D13" s="1026"/>
      <c r="E13" s="1026"/>
      <c r="F13" s="1027"/>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5">
      <c r="A14" s="1025"/>
      <c r="B14" s="1026"/>
      <c r="C14" s="1026"/>
      <c r="D14" s="1026"/>
      <c r="E14" s="1026"/>
      <c r="F14" s="1027"/>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2">
      <c r="A15" s="1025"/>
      <c r="B15" s="1026"/>
      <c r="C15" s="1026"/>
      <c r="D15" s="1026"/>
      <c r="E15" s="1026"/>
      <c r="F15" s="1027"/>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2">
      <c r="A16" s="1025"/>
      <c r="B16" s="1026"/>
      <c r="C16" s="1026"/>
      <c r="D16" s="1026"/>
      <c r="E16" s="1026"/>
      <c r="F16" s="1027"/>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2">
      <c r="A17" s="1025"/>
      <c r="B17" s="1026"/>
      <c r="C17" s="1026"/>
      <c r="D17" s="1026"/>
      <c r="E17" s="1026"/>
      <c r="F17" s="1027"/>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2">
      <c r="A18" s="1025"/>
      <c r="B18" s="1026"/>
      <c r="C18" s="1026"/>
      <c r="D18" s="1026"/>
      <c r="E18" s="1026"/>
      <c r="F18" s="1027"/>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2">
      <c r="A19" s="1025"/>
      <c r="B19" s="1026"/>
      <c r="C19" s="1026"/>
      <c r="D19" s="1026"/>
      <c r="E19" s="1026"/>
      <c r="F19" s="1027"/>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2">
      <c r="A20" s="1025"/>
      <c r="B20" s="1026"/>
      <c r="C20" s="1026"/>
      <c r="D20" s="1026"/>
      <c r="E20" s="1026"/>
      <c r="F20" s="1027"/>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2">
      <c r="A21" s="1025"/>
      <c r="B21" s="1026"/>
      <c r="C21" s="1026"/>
      <c r="D21" s="1026"/>
      <c r="E21" s="1026"/>
      <c r="F21" s="1027"/>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2">
      <c r="A22" s="1025"/>
      <c r="B22" s="1026"/>
      <c r="C22" s="1026"/>
      <c r="D22" s="1026"/>
      <c r="E22" s="1026"/>
      <c r="F22" s="1027"/>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2">
      <c r="A23" s="1025"/>
      <c r="B23" s="1026"/>
      <c r="C23" s="1026"/>
      <c r="D23" s="1026"/>
      <c r="E23" s="1026"/>
      <c r="F23" s="1027"/>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2">
      <c r="A24" s="1025"/>
      <c r="B24" s="1026"/>
      <c r="C24" s="1026"/>
      <c r="D24" s="1026"/>
      <c r="E24" s="1026"/>
      <c r="F24" s="1027"/>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2">
      <c r="A25" s="1025"/>
      <c r="B25" s="1026"/>
      <c r="C25" s="1026"/>
      <c r="D25" s="1026"/>
      <c r="E25" s="1026"/>
      <c r="F25" s="1027"/>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2">
      <c r="A26" s="1025"/>
      <c r="B26" s="1026"/>
      <c r="C26" s="1026"/>
      <c r="D26" s="1026"/>
      <c r="E26" s="1026"/>
      <c r="F26" s="1027"/>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5">
      <c r="A27" s="1025"/>
      <c r="B27" s="1026"/>
      <c r="C27" s="1026"/>
      <c r="D27" s="1026"/>
      <c r="E27" s="1026"/>
      <c r="F27" s="1027"/>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2">
      <c r="A28" s="1025"/>
      <c r="B28" s="1026"/>
      <c r="C28" s="1026"/>
      <c r="D28" s="1026"/>
      <c r="E28" s="1026"/>
      <c r="F28" s="1027"/>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2">
      <c r="A29" s="1025"/>
      <c r="B29" s="1026"/>
      <c r="C29" s="1026"/>
      <c r="D29" s="1026"/>
      <c r="E29" s="1026"/>
      <c r="F29" s="1027"/>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2">
      <c r="A30" s="1025"/>
      <c r="B30" s="1026"/>
      <c r="C30" s="1026"/>
      <c r="D30" s="1026"/>
      <c r="E30" s="1026"/>
      <c r="F30" s="1027"/>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2">
      <c r="A31" s="1025"/>
      <c r="B31" s="1026"/>
      <c r="C31" s="1026"/>
      <c r="D31" s="1026"/>
      <c r="E31" s="1026"/>
      <c r="F31" s="1027"/>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2">
      <c r="A32" s="1025"/>
      <c r="B32" s="1026"/>
      <c r="C32" s="1026"/>
      <c r="D32" s="1026"/>
      <c r="E32" s="1026"/>
      <c r="F32" s="1027"/>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2">
      <c r="A33" s="1025"/>
      <c r="B33" s="1026"/>
      <c r="C33" s="1026"/>
      <c r="D33" s="1026"/>
      <c r="E33" s="1026"/>
      <c r="F33" s="1027"/>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2">
      <c r="A34" s="1025"/>
      <c r="B34" s="1026"/>
      <c r="C34" s="1026"/>
      <c r="D34" s="1026"/>
      <c r="E34" s="1026"/>
      <c r="F34" s="1027"/>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2">
      <c r="A35" s="1025"/>
      <c r="B35" s="1026"/>
      <c r="C35" s="1026"/>
      <c r="D35" s="1026"/>
      <c r="E35" s="1026"/>
      <c r="F35" s="1027"/>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2">
      <c r="A36" s="1025"/>
      <c r="B36" s="1026"/>
      <c r="C36" s="1026"/>
      <c r="D36" s="1026"/>
      <c r="E36" s="1026"/>
      <c r="F36" s="1027"/>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2">
      <c r="A37" s="1025"/>
      <c r="B37" s="1026"/>
      <c r="C37" s="1026"/>
      <c r="D37" s="1026"/>
      <c r="E37" s="1026"/>
      <c r="F37" s="1027"/>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2">
      <c r="A38" s="1025"/>
      <c r="B38" s="1026"/>
      <c r="C38" s="1026"/>
      <c r="D38" s="1026"/>
      <c r="E38" s="1026"/>
      <c r="F38" s="1027"/>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2">
      <c r="A39" s="1025"/>
      <c r="B39" s="1026"/>
      <c r="C39" s="1026"/>
      <c r="D39" s="1026"/>
      <c r="E39" s="1026"/>
      <c r="F39" s="1027"/>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5">
      <c r="A40" s="1025"/>
      <c r="B40" s="1026"/>
      <c r="C40" s="1026"/>
      <c r="D40" s="1026"/>
      <c r="E40" s="1026"/>
      <c r="F40" s="1027"/>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2">
      <c r="A41" s="1025"/>
      <c r="B41" s="1026"/>
      <c r="C41" s="1026"/>
      <c r="D41" s="1026"/>
      <c r="E41" s="1026"/>
      <c r="F41" s="1027"/>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2">
      <c r="A42" s="1025"/>
      <c r="B42" s="1026"/>
      <c r="C42" s="1026"/>
      <c r="D42" s="1026"/>
      <c r="E42" s="1026"/>
      <c r="F42" s="1027"/>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2">
      <c r="A43" s="1025"/>
      <c r="B43" s="1026"/>
      <c r="C43" s="1026"/>
      <c r="D43" s="1026"/>
      <c r="E43" s="1026"/>
      <c r="F43" s="1027"/>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2">
      <c r="A44" s="1025"/>
      <c r="B44" s="1026"/>
      <c r="C44" s="1026"/>
      <c r="D44" s="1026"/>
      <c r="E44" s="1026"/>
      <c r="F44" s="1027"/>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2">
      <c r="A45" s="1025"/>
      <c r="B45" s="1026"/>
      <c r="C45" s="1026"/>
      <c r="D45" s="1026"/>
      <c r="E45" s="1026"/>
      <c r="F45" s="1027"/>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2">
      <c r="A46" s="1025"/>
      <c r="B46" s="1026"/>
      <c r="C46" s="1026"/>
      <c r="D46" s="1026"/>
      <c r="E46" s="1026"/>
      <c r="F46" s="1027"/>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2">
      <c r="A47" s="1025"/>
      <c r="B47" s="1026"/>
      <c r="C47" s="1026"/>
      <c r="D47" s="1026"/>
      <c r="E47" s="1026"/>
      <c r="F47" s="1027"/>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2">
      <c r="A48" s="1025"/>
      <c r="B48" s="1026"/>
      <c r="C48" s="1026"/>
      <c r="D48" s="1026"/>
      <c r="E48" s="1026"/>
      <c r="F48" s="1027"/>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2">
      <c r="A49" s="1025"/>
      <c r="B49" s="1026"/>
      <c r="C49" s="1026"/>
      <c r="D49" s="1026"/>
      <c r="E49" s="1026"/>
      <c r="F49" s="1027"/>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2">
      <c r="A50" s="1025"/>
      <c r="B50" s="1026"/>
      <c r="C50" s="1026"/>
      <c r="D50" s="1026"/>
      <c r="E50" s="1026"/>
      <c r="F50" s="1027"/>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2">
      <c r="A51" s="1025"/>
      <c r="B51" s="1026"/>
      <c r="C51" s="1026"/>
      <c r="D51" s="1026"/>
      <c r="E51" s="1026"/>
      <c r="F51" s="1027"/>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2">
      <c r="A52" s="1025"/>
      <c r="B52" s="1026"/>
      <c r="C52" s="1026"/>
      <c r="D52" s="1026"/>
      <c r="E52" s="1026"/>
      <c r="F52" s="1027"/>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5">
      <c r="A53" s="1028"/>
      <c r="B53" s="1029"/>
      <c r="C53" s="1029"/>
      <c r="D53" s="1029"/>
      <c r="E53" s="1029"/>
      <c r="F53" s="103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c r="AY53" s="34">
        <f t="shared" si="3"/>
        <v>0</v>
      </c>
    </row>
    <row r="54" spans="1:51" s="37" customFormat="1" ht="24.75" customHeight="1" thickBot="1" x14ac:dyDescent="0.25"/>
    <row r="55" spans="1:51" ht="30" customHeight="1" x14ac:dyDescent="0.2">
      <c r="A55" s="1022" t="s">
        <v>28</v>
      </c>
      <c r="B55" s="1023"/>
      <c r="C55" s="1023"/>
      <c r="D55" s="1023"/>
      <c r="E55" s="1023"/>
      <c r="F55" s="1024"/>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2">
      <c r="A56" s="1025"/>
      <c r="B56" s="1026"/>
      <c r="C56" s="1026"/>
      <c r="D56" s="1026"/>
      <c r="E56" s="1026"/>
      <c r="F56" s="1027"/>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2">
      <c r="A57" s="1025"/>
      <c r="B57" s="1026"/>
      <c r="C57" s="1026"/>
      <c r="D57" s="1026"/>
      <c r="E57" s="1026"/>
      <c r="F57" s="1027"/>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2">
      <c r="A58" s="1025"/>
      <c r="B58" s="1026"/>
      <c r="C58" s="1026"/>
      <c r="D58" s="1026"/>
      <c r="E58" s="1026"/>
      <c r="F58" s="1027"/>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2">
      <c r="A59" s="1025"/>
      <c r="B59" s="1026"/>
      <c r="C59" s="1026"/>
      <c r="D59" s="1026"/>
      <c r="E59" s="1026"/>
      <c r="F59" s="1027"/>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2">
      <c r="A60" s="1025"/>
      <c r="B60" s="1026"/>
      <c r="C60" s="1026"/>
      <c r="D60" s="1026"/>
      <c r="E60" s="1026"/>
      <c r="F60" s="1027"/>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2">
      <c r="A61" s="1025"/>
      <c r="B61" s="1026"/>
      <c r="C61" s="1026"/>
      <c r="D61" s="1026"/>
      <c r="E61" s="1026"/>
      <c r="F61" s="1027"/>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2">
      <c r="A62" s="1025"/>
      <c r="B62" s="1026"/>
      <c r="C62" s="1026"/>
      <c r="D62" s="1026"/>
      <c r="E62" s="1026"/>
      <c r="F62" s="1027"/>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2">
      <c r="A63" s="1025"/>
      <c r="B63" s="1026"/>
      <c r="C63" s="1026"/>
      <c r="D63" s="1026"/>
      <c r="E63" s="1026"/>
      <c r="F63" s="1027"/>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2">
      <c r="A64" s="1025"/>
      <c r="B64" s="1026"/>
      <c r="C64" s="1026"/>
      <c r="D64" s="1026"/>
      <c r="E64" s="1026"/>
      <c r="F64" s="1027"/>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2">
      <c r="A65" s="1025"/>
      <c r="B65" s="1026"/>
      <c r="C65" s="1026"/>
      <c r="D65" s="1026"/>
      <c r="E65" s="1026"/>
      <c r="F65" s="1027"/>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2">
      <c r="A66" s="1025"/>
      <c r="B66" s="1026"/>
      <c r="C66" s="1026"/>
      <c r="D66" s="1026"/>
      <c r="E66" s="1026"/>
      <c r="F66" s="1027"/>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5">
      <c r="A67" s="1025"/>
      <c r="B67" s="1026"/>
      <c r="C67" s="1026"/>
      <c r="D67" s="1026"/>
      <c r="E67" s="1026"/>
      <c r="F67" s="1027"/>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2">
      <c r="A68" s="1025"/>
      <c r="B68" s="1026"/>
      <c r="C68" s="1026"/>
      <c r="D68" s="1026"/>
      <c r="E68" s="1026"/>
      <c r="F68" s="1027"/>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2">
      <c r="A69" s="1025"/>
      <c r="B69" s="1026"/>
      <c r="C69" s="1026"/>
      <c r="D69" s="1026"/>
      <c r="E69" s="1026"/>
      <c r="F69" s="1027"/>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2">
      <c r="A70" s="1025"/>
      <c r="B70" s="1026"/>
      <c r="C70" s="1026"/>
      <c r="D70" s="1026"/>
      <c r="E70" s="1026"/>
      <c r="F70" s="1027"/>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2">
      <c r="A71" s="1025"/>
      <c r="B71" s="1026"/>
      <c r="C71" s="1026"/>
      <c r="D71" s="1026"/>
      <c r="E71" s="1026"/>
      <c r="F71" s="1027"/>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2">
      <c r="A72" s="1025"/>
      <c r="B72" s="1026"/>
      <c r="C72" s="1026"/>
      <c r="D72" s="1026"/>
      <c r="E72" s="1026"/>
      <c r="F72" s="1027"/>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2">
      <c r="A73" s="1025"/>
      <c r="B73" s="1026"/>
      <c r="C73" s="1026"/>
      <c r="D73" s="1026"/>
      <c r="E73" s="1026"/>
      <c r="F73" s="1027"/>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2">
      <c r="A74" s="1025"/>
      <c r="B74" s="1026"/>
      <c r="C74" s="1026"/>
      <c r="D74" s="1026"/>
      <c r="E74" s="1026"/>
      <c r="F74" s="1027"/>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2">
      <c r="A75" s="1025"/>
      <c r="B75" s="1026"/>
      <c r="C75" s="1026"/>
      <c r="D75" s="1026"/>
      <c r="E75" s="1026"/>
      <c r="F75" s="1027"/>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2">
      <c r="A76" s="1025"/>
      <c r="B76" s="1026"/>
      <c r="C76" s="1026"/>
      <c r="D76" s="1026"/>
      <c r="E76" s="1026"/>
      <c r="F76" s="1027"/>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2">
      <c r="A77" s="1025"/>
      <c r="B77" s="1026"/>
      <c r="C77" s="1026"/>
      <c r="D77" s="1026"/>
      <c r="E77" s="1026"/>
      <c r="F77" s="1027"/>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2">
      <c r="A78" s="1025"/>
      <c r="B78" s="1026"/>
      <c r="C78" s="1026"/>
      <c r="D78" s="1026"/>
      <c r="E78" s="1026"/>
      <c r="F78" s="1027"/>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2">
      <c r="A79" s="1025"/>
      <c r="B79" s="1026"/>
      <c r="C79" s="1026"/>
      <c r="D79" s="1026"/>
      <c r="E79" s="1026"/>
      <c r="F79" s="1027"/>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5">
      <c r="A80" s="1025"/>
      <c r="B80" s="1026"/>
      <c r="C80" s="1026"/>
      <c r="D80" s="1026"/>
      <c r="E80" s="1026"/>
      <c r="F80" s="1027"/>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2">
      <c r="A81" s="1025"/>
      <c r="B81" s="1026"/>
      <c r="C81" s="1026"/>
      <c r="D81" s="1026"/>
      <c r="E81" s="1026"/>
      <c r="F81" s="1027"/>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2">
      <c r="A82" s="1025"/>
      <c r="B82" s="1026"/>
      <c r="C82" s="1026"/>
      <c r="D82" s="1026"/>
      <c r="E82" s="1026"/>
      <c r="F82" s="1027"/>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2">
      <c r="A83" s="1025"/>
      <c r="B83" s="1026"/>
      <c r="C83" s="1026"/>
      <c r="D83" s="1026"/>
      <c r="E83" s="1026"/>
      <c r="F83" s="1027"/>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2">
      <c r="A84" s="1025"/>
      <c r="B84" s="1026"/>
      <c r="C84" s="1026"/>
      <c r="D84" s="1026"/>
      <c r="E84" s="1026"/>
      <c r="F84" s="1027"/>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2">
      <c r="A85" s="1025"/>
      <c r="B85" s="1026"/>
      <c r="C85" s="1026"/>
      <c r="D85" s="1026"/>
      <c r="E85" s="1026"/>
      <c r="F85" s="1027"/>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2">
      <c r="A86" s="1025"/>
      <c r="B86" s="1026"/>
      <c r="C86" s="1026"/>
      <c r="D86" s="1026"/>
      <c r="E86" s="1026"/>
      <c r="F86" s="1027"/>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2">
      <c r="A87" s="1025"/>
      <c r="B87" s="1026"/>
      <c r="C87" s="1026"/>
      <c r="D87" s="1026"/>
      <c r="E87" s="1026"/>
      <c r="F87" s="1027"/>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2">
      <c r="A88" s="1025"/>
      <c r="B88" s="1026"/>
      <c r="C88" s="1026"/>
      <c r="D88" s="1026"/>
      <c r="E88" s="1026"/>
      <c r="F88" s="1027"/>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2">
      <c r="A89" s="1025"/>
      <c r="B89" s="1026"/>
      <c r="C89" s="1026"/>
      <c r="D89" s="1026"/>
      <c r="E89" s="1026"/>
      <c r="F89" s="1027"/>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2">
      <c r="A90" s="1025"/>
      <c r="B90" s="1026"/>
      <c r="C90" s="1026"/>
      <c r="D90" s="1026"/>
      <c r="E90" s="1026"/>
      <c r="F90" s="1027"/>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2">
      <c r="A91" s="1025"/>
      <c r="B91" s="1026"/>
      <c r="C91" s="1026"/>
      <c r="D91" s="1026"/>
      <c r="E91" s="1026"/>
      <c r="F91" s="1027"/>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2">
      <c r="A92" s="1025"/>
      <c r="B92" s="1026"/>
      <c r="C92" s="1026"/>
      <c r="D92" s="1026"/>
      <c r="E92" s="1026"/>
      <c r="F92" s="1027"/>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5">
      <c r="A93" s="1025"/>
      <c r="B93" s="1026"/>
      <c r="C93" s="1026"/>
      <c r="D93" s="1026"/>
      <c r="E93" s="1026"/>
      <c r="F93" s="1027"/>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2">
      <c r="A94" s="1025"/>
      <c r="B94" s="1026"/>
      <c r="C94" s="1026"/>
      <c r="D94" s="1026"/>
      <c r="E94" s="1026"/>
      <c r="F94" s="1027"/>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2">
      <c r="A95" s="1025"/>
      <c r="B95" s="1026"/>
      <c r="C95" s="1026"/>
      <c r="D95" s="1026"/>
      <c r="E95" s="1026"/>
      <c r="F95" s="1027"/>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2">
      <c r="A96" s="1025"/>
      <c r="B96" s="1026"/>
      <c r="C96" s="1026"/>
      <c r="D96" s="1026"/>
      <c r="E96" s="1026"/>
      <c r="F96" s="1027"/>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2">
      <c r="A97" s="1025"/>
      <c r="B97" s="1026"/>
      <c r="C97" s="1026"/>
      <c r="D97" s="1026"/>
      <c r="E97" s="1026"/>
      <c r="F97" s="1027"/>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2">
      <c r="A98" s="1025"/>
      <c r="B98" s="1026"/>
      <c r="C98" s="1026"/>
      <c r="D98" s="1026"/>
      <c r="E98" s="1026"/>
      <c r="F98" s="1027"/>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2">
      <c r="A99" s="1025"/>
      <c r="B99" s="1026"/>
      <c r="C99" s="1026"/>
      <c r="D99" s="1026"/>
      <c r="E99" s="1026"/>
      <c r="F99" s="1027"/>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2">
      <c r="A100" s="1025"/>
      <c r="B100" s="1026"/>
      <c r="C100" s="1026"/>
      <c r="D100" s="1026"/>
      <c r="E100" s="1026"/>
      <c r="F100" s="1027"/>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2">
      <c r="A101" s="1025"/>
      <c r="B101" s="1026"/>
      <c r="C101" s="1026"/>
      <c r="D101" s="1026"/>
      <c r="E101" s="1026"/>
      <c r="F101" s="1027"/>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2">
      <c r="A102" s="1025"/>
      <c r="B102" s="1026"/>
      <c r="C102" s="1026"/>
      <c r="D102" s="1026"/>
      <c r="E102" s="1026"/>
      <c r="F102" s="1027"/>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2">
      <c r="A103" s="1025"/>
      <c r="B103" s="1026"/>
      <c r="C103" s="1026"/>
      <c r="D103" s="1026"/>
      <c r="E103" s="1026"/>
      <c r="F103" s="1027"/>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2">
      <c r="A104" s="1025"/>
      <c r="B104" s="1026"/>
      <c r="C104" s="1026"/>
      <c r="D104" s="1026"/>
      <c r="E104" s="1026"/>
      <c r="F104" s="1027"/>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2">
      <c r="A105" s="1025"/>
      <c r="B105" s="1026"/>
      <c r="C105" s="1026"/>
      <c r="D105" s="1026"/>
      <c r="E105" s="1026"/>
      <c r="F105" s="1027"/>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5">
      <c r="A106" s="1028"/>
      <c r="B106" s="1029"/>
      <c r="C106" s="1029"/>
      <c r="D106" s="1029"/>
      <c r="E106" s="1029"/>
      <c r="F106" s="103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c r="AY106" s="34">
        <f t="shared" si="7"/>
        <v>0</v>
      </c>
    </row>
    <row r="107" spans="1:51" s="37" customFormat="1" ht="24.75" customHeight="1" thickBot="1" x14ac:dyDescent="0.25"/>
    <row r="108" spans="1:51" ht="30" customHeight="1" x14ac:dyDescent="0.2">
      <c r="A108" s="1022" t="s">
        <v>28</v>
      </c>
      <c r="B108" s="1023"/>
      <c r="C108" s="1023"/>
      <c r="D108" s="1023"/>
      <c r="E108" s="1023"/>
      <c r="F108" s="1024"/>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2">
      <c r="A109" s="1025"/>
      <c r="B109" s="1026"/>
      <c r="C109" s="1026"/>
      <c r="D109" s="1026"/>
      <c r="E109" s="1026"/>
      <c r="F109" s="1027"/>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2">
      <c r="A110" s="1025"/>
      <c r="B110" s="1026"/>
      <c r="C110" s="1026"/>
      <c r="D110" s="1026"/>
      <c r="E110" s="1026"/>
      <c r="F110" s="1027"/>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2">
      <c r="A111" s="1025"/>
      <c r="B111" s="1026"/>
      <c r="C111" s="1026"/>
      <c r="D111" s="1026"/>
      <c r="E111" s="1026"/>
      <c r="F111" s="1027"/>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2">
      <c r="A112" s="1025"/>
      <c r="B112" s="1026"/>
      <c r="C112" s="1026"/>
      <c r="D112" s="1026"/>
      <c r="E112" s="1026"/>
      <c r="F112" s="1027"/>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2">
      <c r="A113" s="1025"/>
      <c r="B113" s="1026"/>
      <c r="C113" s="1026"/>
      <c r="D113" s="1026"/>
      <c r="E113" s="1026"/>
      <c r="F113" s="1027"/>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2">
      <c r="A114" s="1025"/>
      <c r="B114" s="1026"/>
      <c r="C114" s="1026"/>
      <c r="D114" s="1026"/>
      <c r="E114" s="1026"/>
      <c r="F114" s="1027"/>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2">
      <c r="A115" s="1025"/>
      <c r="B115" s="1026"/>
      <c r="C115" s="1026"/>
      <c r="D115" s="1026"/>
      <c r="E115" s="1026"/>
      <c r="F115" s="1027"/>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2">
      <c r="A116" s="1025"/>
      <c r="B116" s="1026"/>
      <c r="C116" s="1026"/>
      <c r="D116" s="1026"/>
      <c r="E116" s="1026"/>
      <c r="F116" s="1027"/>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2">
      <c r="A117" s="1025"/>
      <c r="B117" s="1026"/>
      <c r="C117" s="1026"/>
      <c r="D117" s="1026"/>
      <c r="E117" s="1026"/>
      <c r="F117" s="1027"/>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2">
      <c r="A118" s="1025"/>
      <c r="B118" s="1026"/>
      <c r="C118" s="1026"/>
      <c r="D118" s="1026"/>
      <c r="E118" s="1026"/>
      <c r="F118" s="1027"/>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2">
      <c r="A119" s="1025"/>
      <c r="B119" s="1026"/>
      <c r="C119" s="1026"/>
      <c r="D119" s="1026"/>
      <c r="E119" s="1026"/>
      <c r="F119" s="1027"/>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5">
      <c r="A120" s="1025"/>
      <c r="B120" s="1026"/>
      <c r="C120" s="1026"/>
      <c r="D120" s="1026"/>
      <c r="E120" s="1026"/>
      <c r="F120" s="1027"/>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2">
      <c r="A121" s="1025"/>
      <c r="B121" s="1026"/>
      <c r="C121" s="1026"/>
      <c r="D121" s="1026"/>
      <c r="E121" s="1026"/>
      <c r="F121" s="1027"/>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2">
      <c r="A122" s="1025"/>
      <c r="B122" s="1026"/>
      <c r="C122" s="1026"/>
      <c r="D122" s="1026"/>
      <c r="E122" s="1026"/>
      <c r="F122" s="1027"/>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2">
      <c r="A123" s="1025"/>
      <c r="B123" s="1026"/>
      <c r="C123" s="1026"/>
      <c r="D123" s="1026"/>
      <c r="E123" s="1026"/>
      <c r="F123" s="1027"/>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2">
      <c r="A124" s="1025"/>
      <c r="B124" s="1026"/>
      <c r="C124" s="1026"/>
      <c r="D124" s="1026"/>
      <c r="E124" s="1026"/>
      <c r="F124" s="1027"/>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2">
      <c r="A125" s="1025"/>
      <c r="B125" s="1026"/>
      <c r="C125" s="1026"/>
      <c r="D125" s="1026"/>
      <c r="E125" s="1026"/>
      <c r="F125" s="1027"/>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2">
      <c r="A126" s="1025"/>
      <c r="B126" s="1026"/>
      <c r="C126" s="1026"/>
      <c r="D126" s="1026"/>
      <c r="E126" s="1026"/>
      <c r="F126" s="1027"/>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2">
      <c r="A127" s="1025"/>
      <c r="B127" s="1026"/>
      <c r="C127" s="1026"/>
      <c r="D127" s="1026"/>
      <c r="E127" s="1026"/>
      <c r="F127" s="1027"/>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2">
      <c r="A128" s="1025"/>
      <c r="B128" s="1026"/>
      <c r="C128" s="1026"/>
      <c r="D128" s="1026"/>
      <c r="E128" s="1026"/>
      <c r="F128" s="1027"/>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2">
      <c r="A129" s="1025"/>
      <c r="B129" s="1026"/>
      <c r="C129" s="1026"/>
      <c r="D129" s="1026"/>
      <c r="E129" s="1026"/>
      <c r="F129" s="1027"/>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2">
      <c r="A130" s="1025"/>
      <c r="B130" s="1026"/>
      <c r="C130" s="1026"/>
      <c r="D130" s="1026"/>
      <c r="E130" s="1026"/>
      <c r="F130" s="1027"/>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2">
      <c r="A131" s="1025"/>
      <c r="B131" s="1026"/>
      <c r="C131" s="1026"/>
      <c r="D131" s="1026"/>
      <c r="E131" s="1026"/>
      <c r="F131" s="1027"/>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2">
      <c r="A132" s="1025"/>
      <c r="B132" s="1026"/>
      <c r="C132" s="1026"/>
      <c r="D132" s="1026"/>
      <c r="E132" s="1026"/>
      <c r="F132" s="1027"/>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5">
      <c r="A133" s="1025"/>
      <c r="B133" s="1026"/>
      <c r="C133" s="1026"/>
      <c r="D133" s="1026"/>
      <c r="E133" s="1026"/>
      <c r="F133" s="1027"/>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2">
      <c r="A134" s="1025"/>
      <c r="B134" s="1026"/>
      <c r="C134" s="1026"/>
      <c r="D134" s="1026"/>
      <c r="E134" s="1026"/>
      <c r="F134" s="1027"/>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2">
      <c r="A135" s="1025"/>
      <c r="B135" s="1026"/>
      <c r="C135" s="1026"/>
      <c r="D135" s="1026"/>
      <c r="E135" s="1026"/>
      <c r="F135" s="1027"/>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2">
      <c r="A136" s="1025"/>
      <c r="B136" s="1026"/>
      <c r="C136" s="1026"/>
      <c r="D136" s="1026"/>
      <c r="E136" s="1026"/>
      <c r="F136" s="1027"/>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2">
      <c r="A137" s="1025"/>
      <c r="B137" s="1026"/>
      <c r="C137" s="1026"/>
      <c r="D137" s="1026"/>
      <c r="E137" s="1026"/>
      <c r="F137" s="1027"/>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2">
      <c r="A138" s="1025"/>
      <c r="B138" s="1026"/>
      <c r="C138" s="1026"/>
      <c r="D138" s="1026"/>
      <c r="E138" s="1026"/>
      <c r="F138" s="1027"/>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2">
      <c r="A139" s="1025"/>
      <c r="B139" s="1026"/>
      <c r="C139" s="1026"/>
      <c r="D139" s="1026"/>
      <c r="E139" s="1026"/>
      <c r="F139" s="1027"/>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2">
      <c r="A140" s="1025"/>
      <c r="B140" s="1026"/>
      <c r="C140" s="1026"/>
      <c r="D140" s="1026"/>
      <c r="E140" s="1026"/>
      <c r="F140" s="1027"/>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2">
      <c r="A141" s="1025"/>
      <c r="B141" s="1026"/>
      <c r="C141" s="1026"/>
      <c r="D141" s="1026"/>
      <c r="E141" s="1026"/>
      <c r="F141" s="1027"/>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2">
      <c r="A142" s="1025"/>
      <c r="B142" s="1026"/>
      <c r="C142" s="1026"/>
      <c r="D142" s="1026"/>
      <c r="E142" s="1026"/>
      <c r="F142" s="1027"/>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2">
      <c r="A143" s="1025"/>
      <c r="B143" s="1026"/>
      <c r="C143" s="1026"/>
      <c r="D143" s="1026"/>
      <c r="E143" s="1026"/>
      <c r="F143" s="1027"/>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2">
      <c r="A144" s="1025"/>
      <c r="B144" s="1026"/>
      <c r="C144" s="1026"/>
      <c r="D144" s="1026"/>
      <c r="E144" s="1026"/>
      <c r="F144" s="1027"/>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2">
      <c r="A145" s="1025"/>
      <c r="B145" s="1026"/>
      <c r="C145" s="1026"/>
      <c r="D145" s="1026"/>
      <c r="E145" s="1026"/>
      <c r="F145" s="1027"/>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5">
      <c r="A146" s="1025"/>
      <c r="B146" s="1026"/>
      <c r="C146" s="1026"/>
      <c r="D146" s="1026"/>
      <c r="E146" s="1026"/>
      <c r="F146" s="1027"/>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2">
      <c r="A147" s="1025"/>
      <c r="B147" s="1026"/>
      <c r="C147" s="1026"/>
      <c r="D147" s="1026"/>
      <c r="E147" s="1026"/>
      <c r="F147" s="1027"/>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2">
      <c r="A148" s="1025"/>
      <c r="B148" s="1026"/>
      <c r="C148" s="1026"/>
      <c r="D148" s="1026"/>
      <c r="E148" s="1026"/>
      <c r="F148" s="1027"/>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2">
      <c r="A149" s="1025"/>
      <c r="B149" s="1026"/>
      <c r="C149" s="1026"/>
      <c r="D149" s="1026"/>
      <c r="E149" s="1026"/>
      <c r="F149" s="1027"/>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2">
      <c r="A150" s="1025"/>
      <c r="B150" s="1026"/>
      <c r="C150" s="1026"/>
      <c r="D150" s="1026"/>
      <c r="E150" s="1026"/>
      <c r="F150" s="1027"/>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2">
      <c r="A151" s="1025"/>
      <c r="B151" s="1026"/>
      <c r="C151" s="1026"/>
      <c r="D151" s="1026"/>
      <c r="E151" s="1026"/>
      <c r="F151" s="1027"/>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2">
      <c r="A152" s="1025"/>
      <c r="B152" s="1026"/>
      <c r="C152" s="1026"/>
      <c r="D152" s="1026"/>
      <c r="E152" s="1026"/>
      <c r="F152" s="1027"/>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2">
      <c r="A153" s="1025"/>
      <c r="B153" s="1026"/>
      <c r="C153" s="1026"/>
      <c r="D153" s="1026"/>
      <c r="E153" s="1026"/>
      <c r="F153" s="1027"/>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2">
      <c r="A154" s="1025"/>
      <c r="B154" s="1026"/>
      <c r="C154" s="1026"/>
      <c r="D154" s="1026"/>
      <c r="E154" s="1026"/>
      <c r="F154" s="1027"/>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2">
      <c r="A155" s="1025"/>
      <c r="B155" s="1026"/>
      <c r="C155" s="1026"/>
      <c r="D155" s="1026"/>
      <c r="E155" s="1026"/>
      <c r="F155" s="1027"/>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2">
      <c r="A156" s="1025"/>
      <c r="B156" s="1026"/>
      <c r="C156" s="1026"/>
      <c r="D156" s="1026"/>
      <c r="E156" s="1026"/>
      <c r="F156" s="1027"/>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2">
      <c r="A157" s="1025"/>
      <c r="B157" s="1026"/>
      <c r="C157" s="1026"/>
      <c r="D157" s="1026"/>
      <c r="E157" s="1026"/>
      <c r="F157" s="1027"/>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2">
      <c r="A158" s="1025"/>
      <c r="B158" s="1026"/>
      <c r="C158" s="1026"/>
      <c r="D158" s="1026"/>
      <c r="E158" s="1026"/>
      <c r="F158" s="1027"/>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5">
      <c r="A159" s="1028"/>
      <c r="B159" s="1029"/>
      <c r="C159" s="1029"/>
      <c r="D159" s="1029"/>
      <c r="E159" s="1029"/>
      <c r="F159" s="103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c r="AY159" s="34">
        <f t="shared" si="11"/>
        <v>0</v>
      </c>
    </row>
    <row r="160" spans="1:51" s="37" customFormat="1" ht="24.75" customHeight="1" thickBot="1" x14ac:dyDescent="0.25"/>
    <row r="161" spans="1:51" ht="30" customHeight="1" x14ac:dyDescent="0.2">
      <c r="A161" s="1022" t="s">
        <v>28</v>
      </c>
      <c r="B161" s="1023"/>
      <c r="C161" s="1023"/>
      <c r="D161" s="1023"/>
      <c r="E161" s="1023"/>
      <c r="F161" s="1024"/>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2">
      <c r="A162" s="1025"/>
      <c r="B162" s="1026"/>
      <c r="C162" s="1026"/>
      <c r="D162" s="1026"/>
      <c r="E162" s="1026"/>
      <c r="F162" s="1027"/>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2">
      <c r="A163" s="1025"/>
      <c r="B163" s="1026"/>
      <c r="C163" s="1026"/>
      <c r="D163" s="1026"/>
      <c r="E163" s="1026"/>
      <c r="F163" s="1027"/>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2">
      <c r="A164" s="1025"/>
      <c r="B164" s="1026"/>
      <c r="C164" s="1026"/>
      <c r="D164" s="1026"/>
      <c r="E164" s="1026"/>
      <c r="F164" s="1027"/>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2">
      <c r="A165" s="1025"/>
      <c r="B165" s="1026"/>
      <c r="C165" s="1026"/>
      <c r="D165" s="1026"/>
      <c r="E165" s="1026"/>
      <c r="F165" s="1027"/>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2">
      <c r="A166" s="1025"/>
      <c r="B166" s="1026"/>
      <c r="C166" s="1026"/>
      <c r="D166" s="1026"/>
      <c r="E166" s="1026"/>
      <c r="F166" s="1027"/>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2">
      <c r="A167" s="1025"/>
      <c r="B167" s="1026"/>
      <c r="C167" s="1026"/>
      <c r="D167" s="1026"/>
      <c r="E167" s="1026"/>
      <c r="F167" s="1027"/>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2">
      <c r="A168" s="1025"/>
      <c r="B168" s="1026"/>
      <c r="C168" s="1026"/>
      <c r="D168" s="1026"/>
      <c r="E168" s="1026"/>
      <c r="F168" s="1027"/>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2">
      <c r="A169" s="1025"/>
      <c r="B169" s="1026"/>
      <c r="C169" s="1026"/>
      <c r="D169" s="1026"/>
      <c r="E169" s="1026"/>
      <c r="F169" s="1027"/>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2">
      <c r="A170" s="1025"/>
      <c r="B170" s="1026"/>
      <c r="C170" s="1026"/>
      <c r="D170" s="1026"/>
      <c r="E170" s="1026"/>
      <c r="F170" s="1027"/>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2">
      <c r="A171" s="1025"/>
      <c r="B171" s="1026"/>
      <c r="C171" s="1026"/>
      <c r="D171" s="1026"/>
      <c r="E171" s="1026"/>
      <c r="F171" s="1027"/>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2">
      <c r="A172" s="1025"/>
      <c r="B172" s="1026"/>
      <c r="C172" s="1026"/>
      <c r="D172" s="1026"/>
      <c r="E172" s="1026"/>
      <c r="F172" s="1027"/>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5">
      <c r="A173" s="1025"/>
      <c r="B173" s="1026"/>
      <c r="C173" s="1026"/>
      <c r="D173" s="1026"/>
      <c r="E173" s="1026"/>
      <c r="F173" s="1027"/>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2">
      <c r="A174" s="1025"/>
      <c r="B174" s="1026"/>
      <c r="C174" s="1026"/>
      <c r="D174" s="1026"/>
      <c r="E174" s="1026"/>
      <c r="F174" s="1027"/>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2">
      <c r="A175" s="1025"/>
      <c r="B175" s="1026"/>
      <c r="C175" s="1026"/>
      <c r="D175" s="1026"/>
      <c r="E175" s="1026"/>
      <c r="F175" s="1027"/>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2">
      <c r="A176" s="1025"/>
      <c r="B176" s="1026"/>
      <c r="C176" s="1026"/>
      <c r="D176" s="1026"/>
      <c r="E176" s="1026"/>
      <c r="F176" s="1027"/>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2">
      <c r="A177" s="1025"/>
      <c r="B177" s="1026"/>
      <c r="C177" s="1026"/>
      <c r="D177" s="1026"/>
      <c r="E177" s="1026"/>
      <c r="F177" s="1027"/>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2">
      <c r="A178" s="1025"/>
      <c r="B178" s="1026"/>
      <c r="C178" s="1026"/>
      <c r="D178" s="1026"/>
      <c r="E178" s="1026"/>
      <c r="F178" s="1027"/>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2">
      <c r="A179" s="1025"/>
      <c r="B179" s="1026"/>
      <c r="C179" s="1026"/>
      <c r="D179" s="1026"/>
      <c r="E179" s="1026"/>
      <c r="F179" s="1027"/>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2">
      <c r="A180" s="1025"/>
      <c r="B180" s="1026"/>
      <c r="C180" s="1026"/>
      <c r="D180" s="1026"/>
      <c r="E180" s="1026"/>
      <c r="F180" s="1027"/>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2">
      <c r="A181" s="1025"/>
      <c r="B181" s="1026"/>
      <c r="C181" s="1026"/>
      <c r="D181" s="1026"/>
      <c r="E181" s="1026"/>
      <c r="F181" s="1027"/>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2">
      <c r="A182" s="1025"/>
      <c r="B182" s="1026"/>
      <c r="C182" s="1026"/>
      <c r="D182" s="1026"/>
      <c r="E182" s="1026"/>
      <c r="F182" s="1027"/>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2">
      <c r="A183" s="1025"/>
      <c r="B183" s="1026"/>
      <c r="C183" s="1026"/>
      <c r="D183" s="1026"/>
      <c r="E183" s="1026"/>
      <c r="F183" s="1027"/>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2">
      <c r="A184" s="1025"/>
      <c r="B184" s="1026"/>
      <c r="C184" s="1026"/>
      <c r="D184" s="1026"/>
      <c r="E184" s="1026"/>
      <c r="F184" s="1027"/>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2">
      <c r="A185" s="1025"/>
      <c r="B185" s="1026"/>
      <c r="C185" s="1026"/>
      <c r="D185" s="1026"/>
      <c r="E185" s="1026"/>
      <c r="F185" s="1027"/>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5">
      <c r="A186" s="1025"/>
      <c r="B186" s="1026"/>
      <c r="C186" s="1026"/>
      <c r="D186" s="1026"/>
      <c r="E186" s="1026"/>
      <c r="F186" s="1027"/>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2">
      <c r="A187" s="1025"/>
      <c r="B187" s="1026"/>
      <c r="C187" s="1026"/>
      <c r="D187" s="1026"/>
      <c r="E187" s="1026"/>
      <c r="F187" s="1027"/>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2">
      <c r="A188" s="1025"/>
      <c r="B188" s="1026"/>
      <c r="C188" s="1026"/>
      <c r="D188" s="1026"/>
      <c r="E188" s="1026"/>
      <c r="F188" s="1027"/>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2">
      <c r="A189" s="1025"/>
      <c r="B189" s="1026"/>
      <c r="C189" s="1026"/>
      <c r="D189" s="1026"/>
      <c r="E189" s="1026"/>
      <c r="F189" s="1027"/>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2">
      <c r="A190" s="1025"/>
      <c r="B190" s="1026"/>
      <c r="C190" s="1026"/>
      <c r="D190" s="1026"/>
      <c r="E190" s="1026"/>
      <c r="F190" s="1027"/>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2">
      <c r="A191" s="1025"/>
      <c r="B191" s="1026"/>
      <c r="C191" s="1026"/>
      <c r="D191" s="1026"/>
      <c r="E191" s="1026"/>
      <c r="F191" s="1027"/>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2">
      <c r="A192" s="1025"/>
      <c r="B192" s="1026"/>
      <c r="C192" s="1026"/>
      <c r="D192" s="1026"/>
      <c r="E192" s="1026"/>
      <c r="F192" s="1027"/>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2">
      <c r="A193" s="1025"/>
      <c r="B193" s="1026"/>
      <c r="C193" s="1026"/>
      <c r="D193" s="1026"/>
      <c r="E193" s="1026"/>
      <c r="F193" s="1027"/>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2">
      <c r="A194" s="1025"/>
      <c r="B194" s="1026"/>
      <c r="C194" s="1026"/>
      <c r="D194" s="1026"/>
      <c r="E194" s="1026"/>
      <c r="F194" s="1027"/>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2">
      <c r="A195" s="1025"/>
      <c r="B195" s="1026"/>
      <c r="C195" s="1026"/>
      <c r="D195" s="1026"/>
      <c r="E195" s="1026"/>
      <c r="F195" s="1027"/>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2">
      <c r="A196" s="1025"/>
      <c r="B196" s="1026"/>
      <c r="C196" s="1026"/>
      <c r="D196" s="1026"/>
      <c r="E196" s="1026"/>
      <c r="F196" s="1027"/>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2">
      <c r="A197" s="1025"/>
      <c r="B197" s="1026"/>
      <c r="C197" s="1026"/>
      <c r="D197" s="1026"/>
      <c r="E197" s="1026"/>
      <c r="F197" s="1027"/>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2">
      <c r="A198" s="1025"/>
      <c r="B198" s="1026"/>
      <c r="C198" s="1026"/>
      <c r="D198" s="1026"/>
      <c r="E198" s="1026"/>
      <c r="F198" s="1027"/>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5">
      <c r="A199" s="1025"/>
      <c r="B199" s="1026"/>
      <c r="C199" s="1026"/>
      <c r="D199" s="1026"/>
      <c r="E199" s="1026"/>
      <c r="F199" s="1027"/>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2">
      <c r="A200" s="1025"/>
      <c r="B200" s="1026"/>
      <c r="C200" s="1026"/>
      <c r="D200" s="1026"/>
      <c r="E200" s="1026"/>
      <c r="F200" s="1027"/>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2">
      <c r="A201" s="1025"/>
      <c r="B201" s="1026"/>
      <c r="C201" s="1026"/>
      <c r="D201" s="1026"/>
      <c r="E201" s="1026"/>
      <c r="F201" s="1027"/>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2">
      <c r="A202" s="1025"/>
      <c r="B202" s="1026"/>
      <c r="C202" s="1026"/>
      <c r="D202" s="1026"/>
      <c r="E202" s="1026"/>
      <c r="F202" s="1027"/>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2">
      <c r="A203" s="1025"/>
      <c r="B203" s="1026"/>
      <c r="C203" s="1026"/>
      <c r="D203" s="1026"/>
      <c r="E203" s="1026"/>
      <c r="F203" s="1027"/>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2">
      <c r="A204" s="1025"/>
      <c r="B204" s="1026"/>
      <c r="C204" s="1026"/>
      <c r="D204" s="1026"/>
      <c r="E204" s="1026"/>
      <c r="F204" s="1027"/>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2">
      <c r="A205" s="1025"/>
      <c r="B205" s="1026"/>
      <c r="C205" s="1026"/>
      <c r="D205" s="1026"/>
      <c r="E205" s="1026"/>
      <c r="F205" s="1027"/>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2">
      <c r="A206" s="1025"/>
      <c r="B206" s="1026"/>
      <c r="C206" s="1026"/>
      <c r="D206" s="1026"/>
      <c r="E206" s="1026"/>
      <c r="F206" s="1027"/>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2">
      <c r="A207" s="1025"/>
      <c r="B207" s="1026"/>
      <c r="C207" s="1026"/>
      <c r="D207" s="1026"/>
      <c r="E207" s="1026"/>
      <c r="F207" s="1027"/>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2">
      <c r="A208" s="1025"/>
      <c r="B208" s="1026"/>
      <c r="C208" s="1026"/>
      <c r="D208" s="1026"/>
      <c r="E208" s="1026"/>
      <c r="F208" s="1027"/>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2">
      <c r="A209" s="1025"/>
      <c r="B209" s="1026"/>
      <c r="C209" s="1026"/>
      <c r="D209" s="1026"/>
      <c r="E209" s="1026"/>
      <c r="F209" s="1027"/>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2">
      <c r="A210" s="1025"/>
      <c r="B210" s="1026"/>
      <c r="C210" s="1026"/>
      <c r="D210" s="1026"/>
      <c r="E210" s="1026"/>
      <c r="F210" s="1027"/>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2">
      <c r="A211" s="1025"/>
      <c r="B211" s="1026"/>
      <c r="C211" s="1026"/>
      <c r="D211" s="1026"/>
      <c r="E211" s="1026"/>
      <c r="F211" s="1027"/>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5">
      <c r="A212" s="1028"/>
      <c r="B212" s="1029"/>
      <c r="C212" s="1029"/>
      <c r="D212" s="1029"/>
      <c r="E212" s="1029"/>
      <c r="F212" s="103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c r="AY212" s="34">
        <f t="shared" si="15"/>
        <v>0</v>
      </c>
    </row>
    <row r="213" spans="1:51" s="37" customFormat="1" ht="24.75" customHeight="1" thickBot="1" x14ac:dyDescent="0.25"/>
    <row r="214" spans="1:51" ht="30" customHeight="1" x14ac:dyDescent="0.2">
      <c r="A214" s="1042" t="s">
        <v>28</v>
      </c>
      <c r="B214" s="1043"/>
      <c r="C214" s="1043"/>
      <c r="D214" s="1043"/>
      <c r="E214" s="1043"/>
      <c r="F214" s="1044"/>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2">
      <c r="A215" s="1025"/>
      <c r="B215" s="1026"/>
      <c r="C215" s="1026"/>
      <c r="D215" s="1026"/>
      <c r="E215" s="1026"/>
      <c r="F215" s="1027"/>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2">
      <c r="A216" s="1025"/>
      <c r="B216" s="1026"/>
      <c r="C216" s="1026"/>
      <c r="D216" s="1026"/>
      <c r="E216" s="1026"/>
      <c r="F216" s="1027"/>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2">
      <c r="A217" s="1025"/>
      <c r="B217" s="1026"/>
      <c r="C217" s="1026"/>
      <c r="D217" s="1026"/>
      <c r="E217" s="1026"/>
      <c r="F217" s="1027"/>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2">
      <c r="A218" s="1025"/>
      <c r="B218" s="1026"/>
      <c r="C218" s="1026"/>
      <c r="D218" s="1026"/>
      <c r="E218" s="1026"/>
      <c r="F218" s="1027"/>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2">
      <c r="A219" s="1025"/>
      <c r="B219" s="1026"/>
      <c r="C219" s="1026"/>
      <c r="D219" s="1026"/>
      <c r="E219" s="1026"/>
      <c r="F219" s="1027"/>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2">
      <c r="A220" s="1025"/>
      <c r="B220" s="1026"/>
      <c r="C220" s="1026"/>
      <c r="D220" s="1026"/>
      <c r="E220" s="1026"/>
      <c r="F220" s="1027"/>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2">
      <c r="A221" s="1025"/>
      <c r="B221" s="1026"/>
      <c r="C221" s="1026"/>
      <c r="D221" s="1026"/>
      <c r="E221" s="1026"/>
      <c r="F221" s="1027"/>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2">
      <c r="A222" s="1025"/>
      <c r="B222" s="1026"/>
      <c r="C222" s="1026"/>
      <c r="D222" s="1026"/>
      <c r="E222" s="1026"/>
      <c r="F222" s="1027"/>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2">
      <c r="A223" s="1025"/>
      <c r="B223" s="1026"/>
      <c r="C223" s="1026"/>
      <c r="D223" s="1026"/>
      <c r="E223" s="1026"/>
      <c r="F223" s="1027"/>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2">
      <c r="A224" s="1025"/>
      <c r="B224" s="1026"/>
      <c r="C224" s="1026"/>
      <c r="D224" s="1026"/>
      <c r="E224" s="1026"/>
      <c r="F224" s="1027"/>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2">
      <c r="A225" s="1025"/>
      <c r="B225" s="1026"/>
      <c r="C225" s="1026"/>
      <c r="D225" s="1026"/>
      <c r="E225" s="1026"/>
      <c r="F225" s="1027"/>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5">
      <c r="A226" s="1025"/>
      <c r="B226" s="1026"/>
      <c r="C226" s="1026"/>
      <c r="D226" s="1026"/>
      <c r="E226" s="1026"/>
      <c r="F226" s="1027"/>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2">
      <c r="A227" s="1025"/>
      <c r="B227" s="1026"/>
      <c r="C227" s="1026"/>
      <c r="D227" s="1026"/>
      <c r="E227" s="1026"/>
      <c r="F227" s="1027"/>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2">
      <c r="A228" s="1025"/>
      <c r="B228" s="1026"/>
      <c r="C228" s="1026"/>
      <c r="D228" s="1026"/>
      <c r="E228" s="1026"/>
      <c r="F228" s="1027"/>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2">
      <c r="A229" s="1025"/>
      <c r="B229" s="1026"/>
      <c r="C229" s="1026"/>
      <c r="D229" s="1026"/>
      <c r="E229" s="1026"/>
      <c r="F229" s="1027"/>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2">
      <c r="A230" s="1025"/>
      <c r="B230" s="1026"/>
      <c r="C230" s="1026"/>
      <c r="D230" s="1026"/>
      <c r="E230" s="1026"/>
      <c r="F230" s="1027"/>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2">
      <c r="A231" s="1025"/>
      <c r="B231" s="1026"/>
      <c r="C231" s="1026"/>
      <c r="D231" s="1026"/>
      <c r="E231" s="1026"/>
      <c r="F231" s="1027"/>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2">
      <c r="A232" s="1025"/>
      <c r="B232" s="1026"/>
      <c r="C232" s="1026"/>
      <c r="D232" s="1026"/>
      <c r="E232" s="1026"/>
      <c r="F232" s="1027"/>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2">
      <c r="A233" s="1025"/>
      <c r="B233" s="1026"/>
      <c r="C233" s="1026"/>
      <c r="D233" s="1026"/>
      <c r="E233" s="1026"/>
      <c r="F233" s="1027"/>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2">
      <c r="A234" s="1025"/>
      <c r="B234" s="1026"/>
      <c r="C234" s="1026"/>
      <c r="D234" s="1026"/>
      <c r="E234" s="1026"/>
      <c r="F234" s="1027"/>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2">
      <c r="A235" s="1025"/>
      <c r="B235" s="1026"/>
      <c r="C235" s="1026"/>
      <c r="D235" s="1026"/>
      <c r="E235" s="1026"/>
      <c r="F235" s="1027"/>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2">
      <c r="A236" s="1025"/>
      <c r="B236" s="1026"/>
      <c r="C236" s="1026"/>
      <c r="D236" s="1026"/>
      <c r="E236" s="1026"/>
      <c r="F236" s="1027"/>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2">
      <c r="A237" s="1025"/>
      <c r="B237" s="1026"/>
      <c r="C237" s="1026"/>
      <c r="D237" s="1026"/>
      <c r="E237" s="1026"/>
      <c r="F237" s="1027"/>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2">
      <c r="A238" s="1025"/>
      <c r="B238" s="1026"/>
      <c r="C238" s="1026"/>
      <c r="D238" s="1026"/>
      <c r="E238" s="1026"/>
      <c r="F238" s="1027"/>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5">
      <c r="A239" s="1025"/>
      <c r="B239" s="1026"/>
      <c r="C239" s="1026"/>
      <c r="D239" s="1026"/>
      <c r="E239" s="1026"/>
      <c r="F239" s="1027"/>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2">
      <c r="A240" s="1025"/>
      <c r="B240" s="1026"/>
      <c r="C240" s="1026"/>
      <c r="D240" s="1026"/>
      <c r="E240" s="1026"/>
      <c r="F240" s="1027"/>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2">
      <c r="A241" s="1025"/>
      <c r="B241" s="1026"/>
      <c r="C241" s="1026"/>
      <c r="D241" s="1026"/>
      <c r="E241" s="1026"/>
      <c r="F241" s="1027"/>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2">
      <c r="A242" s="1025"/>
      <c r="B242" s="1026"/>
      <c r="C242" s="1026"/>
      <c r="D242" s="1026"/>
      <c r="E242" s="1026"/>
      <c r="F242" s="1027"/>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2">
      <c r="A243" s="1025"/>
      <c r="B243" s="1026"/>
      <c r="C243" s="1026"/>
      <c r="D243" s="1026"/>
      <c r="E243" s="1026"/>
      <c r="F243" s="1027"/>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2">
      <c r="A244" s="1025"/>
      <c r="B244" s="1026"/>
      <c r="C244" s="1026"/>
      <c r="D244" s="1026"/>
      <c r="E244" s="1026"/>
      <c r="F244" s="1027"/>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2">
      <c r="A245" s="1025"/>
      <c r="B245" s="1026"/>
      <c r="C245" s="1026"/>
      <c r="D245" s="1026"/>
      <c r="E245" s="1026"/>
      <c r="F245" s="1027"/>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2">
      <c r="A246" s="1025"/>
      <c r="B246" s="1026"/>
      <c r="C246" s="1026"/>
      <c r="D246" s="1026"/>
      <c r="E246" s="1026"/>
      <c r="F246" s="1027"/>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2">
      <c r="A247" s="1025"/>
      <c r="B247" s="1026"/>
      <c r="C247" s="1026"/>
      <c r="D247" s="1026"/>
      <c r="E247" s="1026"/>
      <c r="F247" s="1027"/>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2">
      <c r="A248" s="1025"/>
      <c r="B248" s="1026"/>
      <c r="C248" s="1026"/>
      <c r="D248" s="1026"/>
      <c r="E248" s="1026"/>
      <c r="F248" s="1027"/>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2">
      <c r="A249" s="1025"/>
      <c r="B249" s="1026"/>
      <c r="C249" s="1026"/>
      <c r="D249" s="1026"/>
      <c r="E249" s="1026"/>
      <c r="F249" s="1027"/>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2">
      <c r="A250" s="1025"/>
      <c r="B250" s="1026"/>
      <c r="C250" s="1026"/>
      <c r="D250" s="1026"/>
      <c r="E250" s="1026"/>
      <c r="F250" s="1027"/>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2">
      <c r="A251" s="1025"/>
      <c r="B251" s="1026"/>
      <c r="C251" s="1026"/>
      <c r="D251" s="1026"/>
      <c r="E251" s="1026"/>
      <c r="F251" s="1027"/>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5">
      <c r="A252" s="1025"/>
      <c r="B252" s="1026"/>
      <c r="C252" s="1026"/>
      <c r="D252" s="1026"/>
      <c r="E252" s="1026"/>
      <c r="F252" s="1027"/>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2">
      <c r="A253" s="1025"/>
      <c r="B253" s="1026"/>
      <c r="C253" s="1026"/>
      <c r="D253" s="1026"/>
      <c r="E253" s="1026"/>
      <c r="F253" s="1027"/>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2">
      <c r="A254" s="1025"/>
      <c r="B254" s="1026"/>
      <c r="C254" s="1026"/>
      <c r="D254" s="1026"/>
      <c r="E254" s="1026"/>
      <c r="F254" s="1027"/>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2">
      <c r="A255" s="1025"/>
      <c r="B255" s="1026"/>
      <c r="C255" s="1026"/>
      <c r="D255" s="1026"/>
      <c r="E255" s="1026"/>
      <c r="F255" s="1027"/>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2">
      <c r="A256" s="1025"/>
      <c r="B256" s="1026"/>
      <c r="C256" s="1026"/>
      <c r="D256" s="1026"/>
      <c r="E256" s="1026"/>
      <c r="F256" s="1027"/>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2">
      <c r="A257" s="1025"/>
      <c r="B257" s="1026"/>
      <c r="C257" s="1026"/>
      <c r="D257" s="1026"/>
      <c r="E257" s="1026"/>
      <c r="F257" s="1027"/>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2">
      <c r="A258" s="1025"/>
      <c r="B258" s="1026"/>
      <c r="C258" s="1026"/>
      <c r="D258" s="1026"/>
      <c r="E258" s="1026"/>
      <c r="F258" s="1027"/>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2">
      <c r="A259" s="1025"/>
      <c r="B259" s="1026"/>
      <c r="C259" s="1026"/>
      <c r="D259" s="1026"/>
      <c r="E259" s="1026"/>
      <c r="F259" s="1027"/>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2">
      <c r="A260" s="1025"/>
      <c r="B260" s="1026"/>
      <c r="C260" s="1026"/>
      <c r="D260" s="1026"/>
      <c r="E260" s="1026"/>
      <c r="F260" s="1027"/>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2">
      <c r="A261" s="1025"/>
      <c r="B261" s="1026"/>
      <c r="C261" s="1026"/>
      <c r="D261" s="1026"/>
      <c r="E261" s="1026"/>
      <c r="F261" s="1027"/>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2">
      <c r="A262" s="1025"/>
      <c r="B262" s="1026"/>
      <c r="C262" s="1026"/>
      <c r="D262" s="1026"/>
      <c r="E262" s="1026"/>
      <c r="F262" s="1027"/>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2">
      <c r="A263" s="1025"/>
      <c r="B263" s="1026"/>
      <c r="C263" s="1026"/>
      <c r="D263" s="1026"/>
      <c r="E263" s="1026"/>
      <c r="F263" s="1027"/>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2">
      <c r="A264" s="1025"/>
      <c r="B264" s="1026"/>
      <c r="C264" s="1026"/>
      <c r="D264" s="1026"/>
      <c r="E264" s="1026"/>
      <c r="F264" s="1027"/>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5">
      <c r="A265" s="1028"/>
      <c r="B265" s="1029"/>
      <c r="C265" s="1029"/>
      <c r="D265" s="1029"/>
      <c r="E265" s="1029"/>
      <c r="F265" s="103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2" x14ac:dyDescent="0.2"/>
  <cols>
    <col min="1" max="2" width="2.6640625" style="34" customWidth="1"/>
    <col min="3" max="33" width="2.6640625" style="70" customWidth="1"/>
    <col min="34" max="37" width="3.44140625" style="70" customWidth="1"/>
    <col min="38" max="41" width="2.6640625" style="70" customWidth="1"/>
    <col min="42" max="50" width="3.21875" style="71"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2">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2">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349</v>
      </c>
      <c r="Z3" s="346"/>
      <c r="AA3" s="346"/>
      <c r="AB3" s="346"/>
      <c r="AC3" s="277" t="s">
        <v>334</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2">
      <c r="A4" s="1046">
        <v>1</v>
      </c>
      <c r="B4" s="1046">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45"/>
      <c r="AD4" s="1045"/>
      <c r="AE4" s="1045"/>
      <c r="AF4" s="1045"/>
      <c r="AG4" s="1045"/>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2">
      <c r="A5" s="1046">
        <v>2</v>
      </c>
      <c r="B5" s="1046">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45"/>
      <c r="AD5" s="1045"/>
      <c r="AE5" s="1045"/>
      <c r="AF5" s="1045"/>
      <c r="AG5" s="1045"/>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2">
      <c r="A6" s="1046">
        <v>3</v>
      </c>
      <c r="B6" s="1046">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45"/>
      <c r="AD6" s="1045"/>
      <c r="AE6" s="1045"/>
      <c r="AF6" s="1045"/>
      <c r="AG6" s="1045"/>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2">
      <c r="A7" s="1046">
        <v>4</v>
      </c>
      <c r="B7" s="1046">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45"/>
      <c r="AD7" s="1045"/>
      <c r="AE7" s="1045"/>
      <c r="AF7" s="1045"/>
      <c r="AG7" s="1045"/>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2">
      <c r="A8" s="1046">
        <v>5</v>
      </c>
      <c r="B8" s="1046">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45"/>
      <c r="AD8" s="1045"/>
      <c r="AE8" s="1045"/>
      <c r="AF8" s="1045"/>
      <c r="AG8" s="1045"/>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2">
      <c r="A9" s="1046">
        <v>6</v>
      </c>
      <c r="B9" s="1046">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45"/>
      <c r="AD9" s="1045"/>
      <c r="AE9" s="1045"/>
      <c r="AF9" s="1045"/>
      <c r="AG9" s="1045"/>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2">
      <c r="A10" s="1046">
        <v>7</v>
      </c>
      <c r="B10" s="1046">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45"/>
      <c r="AD10" s="1045"/>
      <c r="AE10" s="1045"/>
      <c r="AF10" s="1045"/>
      <c r="AG10" s="1045"/>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2">
      <c r="A11" s="1046">
        <v>8</v>
      </c>
      <c r="B11" s="1046">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45"/>
      <c r="AD11" s="1045"/>
      <c r="AE11" s="1045"/>
      <c r="AF11" s="1045"/>
      <c r="AG11" s="1045"/>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2">
      <c r="A12" s="1046">
        <v>9</v>
      </c>
      <c r="B12" s="1046">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45"/>
      <c r="AD12" s="1045"/>
      <c r="AE12" s="1045"/>
      <c r="AF12" s="1045"/>
      <c r="AG12" s="1045"/>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2">
      <c r="A13" s="1046">
        <v>10</v>
      </c>
      <c r="B13" s="1046">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45"/>
      <c r="AD13" s="1045"/>
      <c r="AE13" s="1045"/>
      <c r="AF13" s="1045"/>
      <c r="AG13" s="1045"/>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2">
      <c r="A14" s="1046">
        <v>11</v>
      </c>
      <c r="B14" s="1046">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45"/>
      <c r="AD14" s="1045"/>
      <c r="AE14" s="1045"/>
      <c r="AF14" s="1045"/>
      <c r="AG14" s="1045"/>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2">
      <c r="A15" s="1046">
        <v>12</v>
      </c>
      <c r="B15" s="1046">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45"/>
      <c r="AD15" s="1045"/>
      <c r="AE15" s="1045"/>
      <c r="AF15" s="1045"/>
      <c r="AG15" s="1045"/>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2">
      <c r="A16" s="1046">
        <v>13</v>
      </c>
      <c r="B16" s="1046">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45"/>
      <c r="AD16" s="1045"/>
      <c r="AE16" s="1045"/>
      <c r="AF16" s="1045"/>
      <c r="AG16" s="1045"/>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2">
      <c r="A17" s="1046">
        <v>14</v>
      </c>
      <c r="B17" s="1046">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45"/>
      <c r="AD17" s="1045"/>
      <c r="AE17" s="1045"/>
      <c r="AF17" s="1045"/>
      <c r="AG17" s="1045"/>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2">
      <c r="A18" s="1046">
        <v>15</v>
      </c>
      <c r="B18" s="1046">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45"/>
      <c r="AD18" s="1045"/>
      <c r="AE18" s="1045"/>
      <c r="AF18" s="1045"/>
      <c r="AG18" s="1045"/>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2">
      <c r="A19" s="1046">
        <v>16</v>
      </c>
      <c r="B19" s="1046">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45"/>
      <c r="AD19" s="1045"/>
      <c r="AE19" s="1045"/>
      <c r="AF19" s="1045"/>
      <c r="AG19" s="1045"/>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2">
      <c r="A20" s="1046">
        <v>17</v>
      </c>
      <c r="B20" s="1046">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45"/>
      <c r="AD20" s="1045"/>
      <c r="AE20" s="1045"/>
      <c r="AF20" s="1045"/>
      <c r="AG20" s="1045"/>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2">
      <c r="A21" s="1046">
        <v>18</v>
      </c>
      <c r="B21" s="1046">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45"/>
      <c r="AD21" s="1045"/>
      <c r="AE21" s="1045"/>
      <c r="AF21" s="1045"/>
      <c r="AG21" s="1045"/>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2">
      <c r="A22" s="1046">
        <v>19</v>
      </c>
      <c r="B22" s="1046">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45"/>
      <c r="AD22" s="1045"/>
      <c r="AE22" s="1045"/>
      <c r="AF22" s="1045"/>
      <c r="AG22" s="1045"/>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2">
      <c r="A23" s="1046">
        <v>20</v>
      </c>
      <c r="B23" s="1046">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45"/>
      <c r="AD23" s="1045"/>
      <c r="AE23" s="1045"/>
      <c r="AF23" s="1045"/>
      <c r="AG23" s="1045"/>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2">
      <c r="A24" s="1046">
        <v>21</v>
      </c>
      <c r="B24" s="1046">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45"/>
      <c r="AD24" s="1045"/>
      <c r="AE24" s="1045"/>
      <c r="AF24" s="1045"/>
      <c r="AG24" s="1045"/>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2">
      <c r="A25" s="1046">
        <v>22</v>
      </c>
      <c r="B25" s="1046">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45"/>
      <c r="AD25" s="1045"/>
      <c r="AE25" s="1045"/>
      <c r="AF25" s="1045"/>
      <c r="AG25" s="1045"/>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2">
      <c r="A26" s="1046">
        <v>23</v>
      </c>
      <c r="B26" s="1046">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45"/>
      <c r="AD26" s="1045"/>
      <c r="AE26" s="1045"/>
      <c r="AF26" s="1045"/>
      <c r="AG26" s="1045"/>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2">
      <c r="A27" s="1046">
        <v>24</v>
      </c>
      <c r="B27" s="1046">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45"/>
      <c r="AD27" s="1045"/>
      <c r="AE27" s="1045"/>
      <c r="AF27" s="1045"/>
      <c r="AG27" s="1045"/>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2">
      <c r="A28" s="1046">
        <v>25</v>
      </c>
      <c r="B28" s="1046">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45"/>
      <c r="AD28" s="1045"/>
      <c r="AE28" s="1045"/>
      <c r="AF28" s="1045"/>
      <c r="AG28" s="1045"/>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2">
      <c r="A29" s="1046">
        <v>26</v>
      </c>
      <c r="B29" s="1046">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45"/>
      <c r="AD29" s="1045"/>
      <c r="AE29" s="1045"/>
      <c r="AF29" s="1045"/>
      <c r="AG29" s="1045"/>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2">
      <c r="A30" s="1046">
        <v>27</v>
      </c>
      <c r="B30" s="1046">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45"/>
      <c r="AD30" s="1045"/>
      <c r="AE30" s="1045"/>
      <c r="AF30" s="1045"/>
      <c r="AG30" s="1045"/>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2">
      <c r="A31" s="1046">
        <v>28</v>
      </c>
      <c r="B31" s="1046">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45"/>
      <c r="AD31" s="1045"/>
      <c r="AE31" s="1045"/>
      <c r="AF31" s="1045"/>
      <c r="AG31" s="1045"/>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2">
      <c r="A32" s="1046">
        <v>29</v>
      </c>
      <c r="B32" s="1046">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45"/>
      <c r="AD32" s="1045"/>
      <c r="AE32" s="1045"/>
      <c r="AF32" s="1045"/>
      <c r="AG32" s="1045"/>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2">
      <c r="A33" s="1046">
        <v>30</v>
      </c>
      <c r="B33" s="1046">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45"/>
      <c r="AD33" s="1045"/>
      <c r="AE33" s="1045"/>
      <c r="AF33" s="1045"/>
      <c r="AG33" s="1045"/>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2">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2">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2">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349</v>
      </c>
      <c r="Z36" s="346"/>
      <c r="AA36" s="346"/>
      <c r="AB36" s="346"/>
      <c r="AC36" s="277" t="s">
        <v>334</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2">
      <c r="A37" s="1046">
        <v>1</v>
      </c>
      <c r="B37" s="1046">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45"/>
      <c r="AD37" s="1045"/>
      <c r="AE37" s="1045"/>
      <c r="AF37" s="1045"/>
      <c r="AG37" s="1045"/>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2">
      <c r="A38" s="1046">
        <v>2</v>
      </c>
      <c r="B38" s="1046">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45"/>
      <c r="AD38" s="1045"/>
      <c r="AE38" s="1045"/>
      <c r="AF38" s="1045"/>
      <c r="AG38" s="1045"/>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2">
      <c r="A39" s="1046">
        <v>3</v>
      </c>
      <c r="B39" s="1046">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45"/>
      <c r="AD39" s="1045"/>
      <c r="AE39" s="1045"/>
      <c r="AF39" s="1045"/>
      <c r="AG39" s="1045"/>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2">
      <c r="A40" s="1046">
        <v>4</v>
      </c>
      <c r="B40" s="1046">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45"/>
      <c r="AD40" s="1045"/>
      <c r="AE40" s="1045"/>
      <c r="AF40" s="1045"/>
      <c r="AG40" s="1045"/>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2">
      <c r="A41" s="1046">
        <v>5</v>
      </c>
      <c r="B41" s="1046">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45"/>
      <c r="AD41" s="1045"/>
      <c r="AE41" s="1045"/>
      <c r="AF41" s="1045"/>
      <c r="AG41" s="1045"/>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2">
      <c r="A42" s="1046">
        <v>6</v>
      </c>
      <c r="B42" s="1046">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45"/>
      <c r="AD42" s="1045"/>
      <c r="AE42" s="1045"/>
      <c r="AF42" s="1045"/>
      <c r="AG42" s="1045"/>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2">
      <c r="A43" s="1046">
        <v>7</v>
      </c>
      <c r="B43" s="1046">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45"/>
      <c r="AD43" s="1045"/>
      <c r="AE43" s="1045"/>
      <c r="AF43" s="1045"/>
      <c r="AG43" s="1045"/>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2">
      <c r="A44" s="1046">
        <v>8</v>
      </c>
      <c r="B44" s="1046">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45"/>
      <c r="AD44" s="1045"/>
      <c r="AE44" s="1045"/>
      <c r="AF44" s="1045"/>
      <c r="AG44" s="1045"/>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2">
      <c r="A45" s="1046">
        <v>9</v>
      </c>
      <c r="B45" s="1046">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45"/>
      <c r="AD45" s="1045"/>
      <c r="AE45" s="1045"/>
      <c r="AF45" s="1045"/>
      <c r="AG45" s="1045"/>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2">
      <c r="A46" s="1046">
        <v>10</v>
      </c>
      <c r="B46" s="1046">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45"/>
      <c r="AD46" s="1045"/>
      <c r="AE46" s="1045"/>
      <c r="AF46" s="1045"/>
      <c r="AG46" s="1045"/>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2">
      <c r="A47" s="1046">
        <v>11</v>
      </c>
      <c r="B47" s="1046">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45"/>
      <c r="AD47" s="1045"/>
      <c r="AE47" s="1045"/>
      <c r="AF47" s="1045"/>
      <c r="AG47" s="1045"/>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2">
      <c r="A48" s="1046">
        <v>12</v>
      </c>
      <c r="B48" s="1046">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45"/>
      <c r="AD48" s="1045"/>
      <c r="AE48" s="1045"/>
      <c r="AF48" s="1045"/>
      <c r="AG48" s="1045"/>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2">
      <c r="A49" s="1046">
        <v>13</v>
      </c>
      <c r="B49" s="1046">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45"/>
      <c r="AD49" s="1045"/>
      <c r="AE49" s="1045"/>
      <c r="AF49" s="1045"/>
      <c r="AG49" s="1045"/>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2">
      <c r="A50" s="1046">
        <v>14</v>
      </c>
      <c r="B50" s="1046">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45"/>
      <c r="AD50" s="1045"/>
      <c r="AE50" s="1045"/>
      <c r="AF50" s="1045"/>
      <c r="AG50" s="1045"/>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2">
      <c r="A51" s="1046">
        <v>15</v>
      </c>
      <c r="B51" s="1046">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45"/>
      <c r="AD51" s="1045"/>
      <c r="AE51" s="1045"/>
      <c r="AF51" s="1045"/>
      <c r="AG51" s="1045"/>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2">
      <c r="A52" s="1046">
        <v>16</v>
      </c>
      <c r="B52" s="1046">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45"/>
      <c r="AD52" s="1045"/>
      <c r="AE52" s="1045"/>
      <c r="AF52" s="1045"/>
      <c r="AG52" s="1045"/>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2">
      <c r="A53" s="1046">
        <v>17</v>
      </c>
      <c r="B53" s="1046">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45"/>
      <c r="AD53" s="1045"/>
      <c r="AE53" s="1045"/>
      <c r="AF53" s="1045"/>
      <c r="AG53" s="1045"/>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2">
      <c r="A54" s="1046">
        <v>18</v>
      </c>
      <c r="B54" s="1046">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45"/>
      <c r="AD54" s="1045"/>
      <c r="AE54" s="1045"/>
      <c r="AF54" s="1045"/>
      <c r="AG54" s="1045"/>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2">
      <c r="A55" s="1046">
        <v>19</v>
      </c>
      <c r="B55" s="1046">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45"/>
      <c r="AD55" s="1045"/>
      <c r="AE55" s="1045"/>
      <c r="AF55" s="1045"/>
      <c r="AG55" s="1045"/>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2">
      <c r="A56" s="1046">
        <v>20</v>
      </c>
      <c r="B56" s="1046">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45"/>
      <c r="AD56" s="1045"/>
      <c r="AE56" s="1045"/>
      <c r="AF56" s="1045"/>
      <c r="AG56" s="1045"/>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2">
      <c r="A57" s="1046">
        <v>21</v>
      </c>
      <c r="B57" s="1046">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45"/>
      <c r="AD57" s="1045"/>
      <c r="AE57" s="1045"/>
      <c r="AF57" s="1045"/>
      <c r="AG57" s="1045"/>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2">
      <c r="A58" s="1046">
        <v>22</v>
      </c>
      <c r="B58" s="1046">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45"/>
      <c r="AD58" s="1045"/>
      <c r="AE58" s="1045"/>
      <c r="AF58" s="1045"/>
      <c r="AG58" s="1045"/>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2">
      <c r="A59" s="1046">
        <v>23</v>
      </c>
      <c r="B59" s="1046">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45"/>
      <c r="AD59" s="1045"/>
      <c r="AE59" s="1045"/>
      <c r="AF59" s="1045"/>
      <c r="AG59" s="1045"/>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2">
      <c r="A60" s="1046">
        <v>24</v>
      </c>
      <c r="B60" s="1046">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45"/>
      <c r="AD60" s="1045"/>
      <c r="AE60" s="1045"/>
      <c r="AF60" s="1045"/>
      <c r="AG60" s="1045"/>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2">
      <c r="A61" s="1046">
        <v>25</v>
      </c>
      <c r="B61" s="1046">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45"/>
      <c r="AD61" s="1045"/>
      <c r="AE61" s="1045"/>
      <c r="AF61" s="1045"/>
      <c r="AG61" s="1045"/>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2">
      <c r="A62" s="1046">
        <v>26</v>
      </c>
      <c r="B62" s="1046">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45"/>
      <c r="AD62" s="1045"/>
      <c r="AE62" s="1045"/>
      <c r="AF62" s="1045"/>
      <c r="AG62" s="1045"/>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2">
      <c r="A63" s="1046">
        <v>27</v>
      </c>
      <c r="B63" s="1046">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45"/>
      <c r="AD63" s="1045"/>
      <c r="AE63" s="1045"/>
      <c r="AF63" s="1045"/>
      <c r="AG63" s="1045"/>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2">
      <c r="A64" s="1046">
        <v>28</v>
      </c>
      <c r="B64" s="1046">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45"/>
      <c r="AD64" s="1045"/>
      <c r="AE64" s="1045"/>
      <c r="AF64" s="1045"/>
      <c r="AG64" s="1045"/>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2">
      <c r="A65" s="1046">
        <v>29</v>
      </c>
      <c r="B65" s="1046">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45"/>
      <c r="AD65" s="1045"/>
      <c r="AE65" s="1045"/>
      <c r="AF65" s="1045"/>
      <c r="AG65" s="1045"/>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2">
      <c r="A66" s="1046">
        <v>30</v>
      </c>
      <c r="B66" s="1046">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45"/>
      <c r="AD66" s="1045"/>
      <c r="AE66" s="1045"/>
      <c r="AF66" s="1045"/>
      <c r="AG66" s="1045"/>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2">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2">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2">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349</v>
      </c>
      <c r="Z69" s="346"/>
      <c r="AA69" s="346"/>
      <c r="AB69" s="346"/>
      <c r="AC69" s="277" t="s">
        <v>334</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2">
      <c r="A70" s="1046">
        <v>1</v>
      </c>
      <c r="B70" s="1046">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45"/>
      <c r="AD70" s="1045"/>
      <c r="AE70" s="1045"/>
      <c r="AF70" s="1045"/>
      <c r="AG70" s="1045"/>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2">
      <c r="A71" s="1046">
        <v>2</v>
      </c>
      <c r="B71" s="1046">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45"/>
      <c r="AD71" s="1045"/>
      <c r="AE71" s="1045"/>
      <c r="AF71" s="1045"/>
      <c r="AG71" s="1045"/>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2">
      <c r="A72" s="1046">
        <v>3</v>
      </c>
      <c r="B72" s="1046">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45"/>
      <c r="AD72" s="1045"/>
      <c r="AE72" s="1045"/>
      <c r="AF72" s="1045"/>
      <c r="AG72" s="1045"/>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2">
      <c r="A73" s="1046">
        <v>4</v>
      </c>
      <c r="B73" s="1046">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45"/>
      <c r="AD73" s="1045"/>
      <c r="AE73" s="1045"/>
      <c r="AF73" s="1045"/>
      <c r="AG73" s="1045"/>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2">
      <c r="A74" s="1046">
        <v>5</v>
      </c>
      <c r="B74" s="1046">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45"/>
      <c r="AD74" s="1045"/>
      <c r="AE74" s="1045"/>
      <c r="AF74" s="1045"/>
      <c r="AG74" s="1045"/>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2">
      <c r="A75" s="1046">
        <v>6</v>
      </c>
      <c r="B75" s="1046">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45"/>
      <c r="AD75" s="1045"/>
      <c r="AE75" s="1045"/>
      <c r="AF75" s="1045"/>
      <c r="AG75" s="1045"/>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2">
      <c r="A76" s="1046">
        <v>7</v>
      </c>
      <c r="B76" s="1046">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45"/>
      <c r="AD76" s="1045"/>
      <c r="AE76" s="1045"/>
      <c r="AF76" s="1045"/>
      <c r="AG76" s="1045"/>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2">
      <c r="A77" s="1046">
        <v>8</v>
      </c>
      <c r="B77" s="1046">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45"/>
      <c r="AD77" s="1045"/>
      <c r="AE77" s="1045"/>
      <c r="AF77" s="1045"/>
      <c r="AG77" s="1045"/>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2">
      <c r="A78" s="1046">
        <v>9</v>
      </c>
      <c r="B78" s="1046">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45"/>
      <c r="AD78" s="1045"/>
      <c r="AE78" s="1045"/>
      <c r="AF78" s="1045"/>
      <c r="AG78" s="1045"/>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2">
      <c r="A79" s="1046">
        <v>10</v>
      </c>
      <c r="B79" s="1046">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45"/>
      <c r="AD79" s="1045"/>
      <c r="AE79" s="1045"/>
      <c r="AF79" s="1045"/>
      <c r="AG79" s="1045"/>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2">
      <c r="A80" s="1046">
        <v>11</v>
      </c>
      <c r="B80" s="1046">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45"/>
      <c r="AD80" s="1045"/>
      <c r="AE80" s="1045"/>
      <c r="AF80" s="1045"/>
      <c r="AG80" s="1045"/>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2">
      <c r="A81" s="1046">
        <v>12</v>
      </c>
      <c r="B81" s="1046">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45"/>
      <c r="AD81" s="1045"/>
      <c r="AE81" s="1045"/>
      <c r="AF81" s="1045"/>
      <c r="AG81" s="1045"/>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2">
      <c r="A82" s="1046">
        <v>13</v>
      </c>
      <c r="B82" s="1046">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45"/>
      <c r="AD82" s="1045"/>
      <c r="AE82" s="1045"/>
      <c r="AF82" s="1045"/>
      <c r="AG82" s="1045"/>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2">
      <c r="A83" s="1046">
        <v>14</v>
      </c>
      <c r="B83" s="1046">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45"/>
      <c r="AD83" s="1045"/>
      <c r="AE83" s="1045"/>
      <c r="AF83" s="1045"/>
      <c r="AG83" s="1045"/>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2">
      <c r="A84" s="1046">
        <v>15</v>
      </c>
      <c r="B84" s="1046">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45"/>
      <c r="AD84" s="1045"/>
      <c r="AE84" s="1045"/>
      <c r="AF84" s="1045"/>
      <c r="AG84" s="1045"/>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2">
      <c r="A85" s="1046">
        <v>16</v>
      </c>
      <c r="B85" s="1046">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45"/>
      <c r="AD85" s="1045"/>
      <c r="AE85" s="1045"/>
      <c r="AF85" s="1045"/>
      <c r="AG85" s="1045"/>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2">
      <c r="A86" s="1046">
        <v>17</v>
      </c>
      <c r="B86" s="1046">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45"/>
      <c r="AD86" s="1045"/>
      <c r="AE86" s="1045"/>
      <c r="AF86" s="1045"/>
      <c r="AG86" s="1045"/>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2">
      <c r="A87" s="1046">
        <v>18</v>
      </c>
      <c r="B87" s="1046">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45"/>
      <c r="AD87" s="1045"/>
      <c r="AE87" s="1045"/>
      <c r="AF87" s="1045"/>
      <c r="AG87" s="1045"/>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2">
      <c r="A88" s="1046">
        <v>19</v>
      </c>
      <c r="B88" s="1046">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45"/>
      <c r="AD88" s="1045"/>
      <c r="AE88" s="1045"/>
      <c r="AF88" s="1045"/>
      <c r="AG88" s="1045"/>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2">
      <c r="A89" s="1046">
        <v>20</v>
      </c>
      <c r="B89" s="1046">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45"/>
      <c r="AD89" s="1045"/>
      <c r="AE89" s="1045"/>
      <c r="AF89" s="1045"/>
      <c r="AG89" s="1045"/>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2">
      <c r="A90" s="1046">
        <v>21</v>
      </c>
      <c r="B90" s="1046">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45"/>
      <c r="AD90" s="1045"/>
      <c r="AE90" s="1045"/>
      <c r="AF90" s="1045"/>
      <c r="AG90" s="1045"/>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2">
      <c r="A91" s="1046">
        <v>22</v>
      </c>
      <c r="B91" s="1046">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45"/>
      <c r="AD91" s="1045"/>
      <c r="AE91" s="1045"/>
      <c r="AF91" s="1045"/>
      <c r="AG91" s="1045"/>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2">
      <c r="A92" s="1046">
        <v>23</v>
      </c>
      <c r="B92" s="1046">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45"/>
      <c r="AD92" s="1045"/>
      <c r="AE92" s="1045"/>
      <c r="AF92" s="1045"/>
      <c r="AG92" s="1045"/>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2">
      <c r="A93" s="1046">
        <v>24</v>
      </c>
      <c r="B93" s="1046">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45"/>
      <c r="AD93" s="1045"/>
      <c r="AE93" s="1045"/>
      <c r="AF93" s="1045"/>
      <c r="AG93" s="1045"/>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2">
      <c r="A94" s="1046">
        <v>25</v>
      </c>
      <c r="B94" s="1046">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45"/>
      <c r="AD94" s="1045"/>
      <c r="AE94" s="1045"/>
      <c r="AF94" s="1045"/>
      <c r="AG94" s="1045"/>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2">
      <c r="A95" s="1046">
        <v>26</v>
      </c>
      <c r="B95" s="1046">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45"/>
      <c r="AD95" s="1045"/>
      <c r="AE95" s="1045"/>
      <c r="AF95" s="1045"/>
      <c r="AG95" s="1045"/>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2">
      <c r="A96" s="1046">
        <v>27</v>
      </c>
      <c r="B96" s="1046">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45"/>
      <c r="AD96" s="1045"/>
      <c r="AE96" s="1045"/>
      <c r="AF96" s="1045"/>
      <c r="AG96" s="1045"/>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2">
      <c r="A97" s="1046">
        <v>28</v>
      </c>
      <c r="B97" s="1046">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45"/>
      <c r="AD97" s="1045"/>
      <c r="AE97" s="1045"/>
      <c r="AF97" s="1045"/>
      <c r="AG97" s="1045"/>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2">
      <c r="A98" s="1046">
        <v>29</v>
      </c>
      <c r="B98" s="1046">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45"/>
      <c r="AD98" s="1045"/>
      <c r="AE98" s="1045"/>
      <c r="AF98" s="1045"/>
      <c r="AG98" s="1045"/>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2">
      <c r="A99" s="1046">
        <v>30</v>
      </c>
      <c r="B99" s="1046">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45"/>
      <c r="AD99" s="1045"/>
      <c r="AE99" s="1045"/>
      <c r="AF99" s="1045"/>
      <c r="AG99" s="1045"/>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2">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2">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2">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349</v>
      </c>
      <c r="Z102" s="346"/>
      <c r="AA102" s="346"/>
      <c r="AB102" s="346"/>
      <c r="AC102" s="277" t="s">
        <v>334</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2">
      <c r="A103" s="1046">
        <v>1</v>
      </c>
      <c r="B103" s="1046">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45"/>
      <c r="AD103" s="1045"/>
      <c r="AE103" s="1045"/>
      <c r="AF103" s="1045"/>
      <c r="AG103" s="1045"/>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2">
      <c r="A104" s="1046">
        <v>2</v>
      </c>
      <c r="B104" s="1046">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45"/>
      <c r="AD104" s="1045"/>
      <c r="AE104" s="1045"/>
      <c r="AF104" s="1045"/>
      <c r="AG104" s="1045"/>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2">
      <c r="A105" s="1046">
        <v>3</v>
      </c>
      <c r="B105" s="1046">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45"/>
      <c r="AD105" s="1045"/>
      <c r="AE105" s="1045"/>
      <c r="AF105" s="1045"/>
      <c r="AG105" s="1045"/>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2">
      <c r="A106" s="1046">
        <v>4</v>
      </c>
      <c r="B106" s="1046">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45"/>
      <c r="AD106" s="1045"/>
      <c r="AE106" s="1045"/>
      <c r="AF106" s="1045"/>
      <c r="AG106" s="1045"/>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2">
      <c r="A107" s="1046">
        <v>5</v>
      </c>
      <c r="B107" s="1046">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45"/>
      <c r="AD107" s="1045"/>
      <c r="AE107" s="1045"/>
      <c r="AF107" s="1045"/>
      <c r="AG107" s="1045"/>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2">
      <c r="A108" s="1046">
        <v>6</v>
      </c>
      <c r="B108" s="1046">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45"/>
      <c r="AD108" s="1045"/>
      <c r="AE108" s="1045"/>
      <c r="AF108" s="1045"/>
      <c r="AG108" s="1045"/>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2">
      <c r="A109" s="1046">
        <v>7</v>
      </c>
      <c r="B109" s="1046">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45"/>
      <c r="AD109" s="1045"/>
      <c r="AE109" s="1045"/>
      <c r="AF109" s="1045"/>
      <c r="AG109" s="1045"/>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2">
      <c r="A110" s="1046">
        <v>8</v>
      </c>
      <c r="B110" s="1046">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45"/>
      <c r="AD110" s="1045"/>
      <c r="AE110" s="1045"/>
      <c r="AF110" s="1045"/>
      <c r="AG110" s="1045"/>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2">
      <c r="A111" s="1046">
        <v>9</v>
      </c>
      <c r="B111" s="1046">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45"/>
      <c r="AD111" s="1045"/>
      <c r="AE111" s="1045"/>
      <c r="AF111" s="1045"/>
      <c r="AG111" s="1045"/>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2">
      <c r="A112" s="1046">
        <v>10</v>
      </c>
      <c r="B112" s="1046">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45"/>
      <c r="AD112" s="1045"/>
      <c r="AE112" s="1045"/>
      <c r="AF112" s="1045"/>
      <c r="AG112" s="1045"/>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2">
      <c r="A113" s="1046">
        <v>11</v>
      </c>
      <c r="B113" s="1046">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45"/>
      <c r="AD113" s="1045"/>
      <c r="AE113" s="1045"/>
      <c r="AF113" s="1045"/>
      <c r="AG113" s="1045"/>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2">
      <c r="A114" s="1046">
        <v>12</v>
      </c>
      <c r="B114" s="1046">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45"/>
      <c r="AD114" s="1045"/>
      <c r="AE114" s="1045"/>
      <c r="AF114" s="1045"/>
      <c r="AG114" s="1045"/>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2">
      <c r="A115" s="1046">
        <v>13</v>
      </c>
      <c r="B115" s="1046">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45"/>
      <c r="AD115" s="1045"/>
      <c r="AE115" s="1045"/>
      <c r="AF115" s="1045"/>
      <c r="AG115" s="1045"/>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2">
      <c r="A116" s="1046">
        <v>14</v>
      </c>
      <c r="B116" s="1046">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45"/>
      <c r="AD116" s="1045"/>
      <c r="AE116" s="1045"/>
      <c r="AF116" s="1045"/>
      <c r="AG116" s="1045"/>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2">
      <c r="A117" s="1046">
        <v>15</v>
      </c>
      <c r="B117" s="1046">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45"/>
      <c r="AD117" s="1045"/>
      <c r="AE117" s="1045"/>
      <c r="AF117" s="1045"/>
      <c r="AG117" s="1045"/>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2">
      <c r="A118" s="1046">
        <v>16</v>
      </c>
      <c r="B118" s="1046">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45"/>
      <c r="AD118" s="1045"/>
      <c r="AE118" s="1045"/>
      <c r="AF118" s="1045"/>
      <c r="AG118" s="1045"/>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2">
      <c r="A119" s="1046">
        <v>17</v>
      </c>
      <c r="B119" s="1046">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45"/>
      <c r="AD119" s="1045"/>
      <c r="AE119" s="1045"/>
      <c r="AF119" s="1045"/>
      <c r="AG119" s="1045"/>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2">
      <c r="A120" s="1046">
        <v>18</v>
      </c>
      <c r="B120" s="1046">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45"/>
      <c r="AD120" s="1045"/>
      <c r="AE120" s="1045"/>
      <c r="AF120" s="1045"/>
      <c r="AG120" s="1045"/>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2">
      <c r="A121" s="1046">
        <v>19</v>
      </c>
      <c r="B121" s="1046">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45"/>
      <c r="AD121" s="1045"/>
      <c r="AE121" s="1045"/>
      <c r="AF121" s="1045"/>
      <c r="AG121" s="1045"/>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2">
      <c r="A122" s="1046">
        <v>20</v>
      </c>
      <c r="B122" s="1046">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45"/>
      <c r="AD122" s="1045"/>
      <c r="AE122" s="1045"/>
      <c r="AF122" s="1045"/>
      <c r="AG122" s="1045"/>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2">
      <c r="A123" s="1046">
        <v>21</v>
      </c>
      <c r="B123" s="1046">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45"/>
      <c r="AD123" s="1045"/>
      <c r="AE123" s="1045"/>
      <c r="AF123" s="1045"/>
      <c r="AG123" s="1045"/>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2">
      <c r="A124" s="1046">
        <v>22</v>
      </c>
      <c r="B124" s="1046">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45"/>
      <c r="AD124" s="1045"/>
      <c r="AE124" s="1045"/>
      <c r="AF124" s="1045"/>
      <c r="AG124" s="1045"/>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2">
      <c r="A125" s="1046">
        <v>23</v>
      </c>
      <c r="B125" s="1046">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45"/>
      <c r="AD125" s="1045"/>
      <c r="AE125" s="1045"/>
      <c r="AF125" s="1045"/>
      <c r="AG125" s="1045"/>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2">
      <c r="A126" s="1046">
        <v>24</v>
      </c>
      <c r="B126" s="1046">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45"/>
      <c r="AD126" s="1045"/>
      <c r="AE126" s="1045"/>
      <c r="AF126" s="1045"/>
      <c r="AG126" s="1045"/>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2">
      <c r="A127" s="1046">
        <v>25</v>
      </c>
      <c r="B127" s="1046">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45"/>
      <c r="AD127" s="1045"/>
      <c r="AE127" s="1045"/>
      <c r="AF127" s="1045"/>
      <c r="AG127" s="1045"/>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2">
      <c r="A128" s="1046">
        <v>26</v>
      </c>
      <c r="B128" s="1046">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45"/>
      <c r="AD128" s="1045"/>
      <c r="AE128" s="1045"/>
      <c r="AF128" s="1045"/>
      <c r="AG128" s="1045"/>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2">
      <c r="A129" s="1046">
        <v>27</v>
      </c>
      <c r="B129" s="1046">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45"/>
      <c r="AD129" s="1045"/>
      <c r="AE129" s="1045"/>
      <c r="AF129" s="1045"/>
      <c r="AG129" s="1045"/>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2">
      <c r="A130" s="1046">
        <v>28</v>
      </c>
      <c r="B130" s="1046">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45"/>
      <c r="AD130" s="1045"/>
      <c r="AE130" s="1045"/>
      <c r="AF130" s="1045"/>
      <c r="AG130" s="1045"/>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2">
      <c r="A131" s="1046">
        <v>29</v>
      </c>
      <c r="B131" s="1046">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45"/>
      <c r="AD131" s="1045"/>
      <c r="AE131" s="1045"/>
      <c r="AF131" s="1045"/>
      <c r="AG131" s="1045"/>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2">
      <c r="A132" s="1046">
        <v>30</v>
      </c>
      <c r="B132" s="1046">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45"/>
      <c r="AD132" s="1045"/>
      <c r="AE132" s="1045"/>
      <c r="AF132" s="1045"/>
      <c r="AG132" s="1045"/>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2">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2">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2">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349</v>
      </c>
      <c r="Z135" s="346"/>
      <c r="AA135" s="346"/>
      <c r="AB135" s="346"/>
      <c r="AC135" s="277" t="s">
        <v>334</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2">
      <c r="A136" s="1046">
        <v>1</v>
      </c>
      <c r="B136" s="1046">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45"/>
      <c r="AD136" s="1045"/>
      <c r="AE136" s="1045"/>
      <c r="AF136" s="1045"/>
      <c r="AG136" s="1045"/>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2">
      <c r="A137" s="1046">
        <v>2</v>
      </c>
      <c r="B137" s="1046">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45"/>
      <c r="AD137" s="1045"/>
      <c r="AE137" s="1045"/>
      <c r="AF137" s="1045"/>
      <c r="AG137" s="1045"/>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2">
      <c r="A138" s="1046">
        <v>3</v>
      </c>
      <c r="B138" s="1046">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45"/>
      <c r="AD138" s="1045"/>
      <c r="AE138" s="1045"/>
      <c r="AF138" s="1045"/>
      <c r="AG138" s="1045"/>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2">
      <c r="A139" s="1046">
        <v>4</v>
      </c>
      <c r="B139" s="1046">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45"/>
      <c r="AD139" s="1045"/>
      <c r="AE139" s="1045"/>
      <c r="AF139" s="1045"/>
      <c r="AG139" s="1045"/>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2">
      <c r="A140" s="1046">
        <v>5</v>
      </c>
      <c r="B140" s="1046">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45"/>
      <c r="AD140" s="1045"/>
      <c r="AE140" s="1045"/>
      <c r="AF140" s="1045"/>
      <c r="AG140" s="1045"/>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2">
      <c r="A141" s="1046">
        <v>6</v>
      </c>
      <c r="B141" s="1046">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45"/>
      <c r="AD141" s="1045"/>
      <c r="AE141" s="1045"/>
      <c r="AF141" s="1045"/>
      <c r="AG141" s="1045"/>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2">
      <c r="A142" s="1046">
        <v>7</v>
      </c>
      <c r="B142" s="1046">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45"/>
      <c r="AD142" s="1045"/>
      <c r="AE142" s="1045"/>
      <c r="AF142" s="1045"/>
      <c r="AG142" s="1045"/>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2">
      <c r="A143" s="1046">
        <v>8</v>
      </c>
      <c r="B143" s="1046">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45"/>
      <c r="AD143" s="1045"/>
      <c r="AE143" s="1045"/>
      <c r="AF143" s="1045"/>
      <c r="AG143" s="1045"/>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2">
      <c r="A144" s="1046">
        <v>9</v>
      </c>
      <c r="B144" s="1046">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45"/>
      <c r="AD144" s="1045"/>
      <c r="AE144" s="1045"/>
      <c r="AF144" s="1045"/>
      <c r="AG144" s="1045"/>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2">
      <c r="A145" s="1046">
        <v>10</v>
      </c>
      <c r="B145" s="1046">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45"/>
      <c r="AD145" s="1045"/>
      <c r="AE145" s="1045"/>
      <c r="AF145" s="1045"/>
      <c r="AG145" s="1045"/>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2">
      <c r="A146" s="1046">
        <v>11</v>
      </c>
      <c r="B146" s="1046">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45"/>
      <c r="AD146" s="1045"/>
      <c r="AE146" s="1045"/>
      <c r="AF146" s="1045"/>
      <c r="AG146" s="1045"/>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2">
      <c r="A147" s="1046">
        <v>12</v>
      </c>
      <c r="B147" s="1046">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45"/>
      <c r="AD147" s="1045"/>
      <c r="AE147" s="1045"/>
      <c r="AF147" s="1045"/>
      <c r="AG147" s="1045"/>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2">
      <c r="A148" s="1046">
        <v>13</v>
      </c>
      <c r="B148" s="1046">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45"/>
      <c r="AD148" s="1045"/>
      <c r="AE148" s="1045"/>
      <c r="AF148" s="1045"/>
      <c r="AG148" s="1045"/>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2">
      <c r="A149" s="1046">
        <v>14</v>
      </c>
      <c r="B149" s="1046">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45"/>
      <c r="AD149" s="1045"/>
      <c r="AE149" s="1045"/>
      <c r="AF149" s="1045"/>
      <c r="AG149" s="1045"/>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2">
      <c r="A150" s="1046">
        <v>15</v>
      </c>
      <c r="B150" s="1046">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45"/>
      <c r="AD150" s="1045"/>
      <c r="AE150" s="1045"/>
      <c r="AF150" s="1045"/>
      <c r="AG150" s="1045"/>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2">
      <c r="A151" s="1046">
        <v>16</v>
      </c>
      <c r="B151" s="1046">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45"/>
      <c r="AD151" s="1045"/>
      <c r="AE151" s="1045"/>
      <c r="AF151" s="1045"/>
      <c r="AG151" s="1045"/>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2">
      <c r="A152" s="1046">
        <v>17</v>
      </c>
      <c r="B152" s="1046">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45"/>
      <c r="AD152" s="1045"/>
      <c r="AE152" s="1045"/>
      <c r="AF152" s="1045"/>
      <c r="AG152" s="1045"/>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2">
      <c r="A153" s="1046">
        <v>18</v>
      </c>
      <c r="B153" s="1046">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45"/>
      <c r="AD153" s="1045"/>
      <c r="AE153" s="1045"/>
      <c r="AF153" s="1045"/>
      <c r="AG153" s="1045"/>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2">
      <c r="A154" s="1046">
        <v>19</v>
      </c>
      <c r="B154" s="1046">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45"/>
      <c r="AD154" s="1045"/>
      <c r="AE154" s="1045"/>
      <c r="AF154" s="1045"/>
      <c r="AG154" s="1045"/>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2">
      <c r="A155" s="1046">
        <v>20</v>
      </c>
      <c r="B155" s="1046">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45"/>
      <c r="AD155" s="1045"/>
      <c r="AE155" s="1045"/>
      <c r="AF155" s="1045"/>
      <c r="AG155" s="1045"/>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2">
      <c r="A156" s="1046">
        <v>21</v>
      </c>
      <c r="B156" s="1046">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45"/>
      <c r="AD156" s="1045"/>
      <c r="AE156" s="1045"/>
      <c r="AF156" s="1045"/>
      <c r="AG156" s="1045"/>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2">
      <c r="A157" s="1046">
        <v>22</v>
      </c>
      <c r="B157" s="1046">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45"/>
      <c r="AD157" s="1045"/>
      <c r="AE157" s="1045"/>
      <c r="AF157" s="1045"/>
      <c r="AG157" s="1045"/>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2">
      <c r="A158" s="1046">
        <v>23</v>
      </c>
      <c r="B158" s="1046">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45"/>
      <c r="AD158" s="1045"/>
      <c r="AE158" s="1045"/>
      <c r="AF158" s="1045"/>
      <c r="AG158" s="1045"/>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2">
      <c r="A159" s="1046">
        <v>24</v>
      </c>
      <c r="B159" s="1046">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45"/>
      <c r="AD159" s="1045"/>
      <c r="AE159" s="1045"/>
      <c r="AF159" s="1045"/>
      <c r="AG159" s="1045"/>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2">
      <c r="A160" s="1046">
        <v>25</v>
      </c>
      <c r="B160" s="1046">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45"/>
      <c r="AD160" s="1045"/>
      <c r="AE160" s="1045"/>
      <c r="AF160" s="1045"/>
      <c r="AG160" s="1045"/>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2">
      <c r="A161" s="1046">
        <v>26</v>
      </c>
      <c r="B161" s="1046">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45"/>
      <c r="AD161" s="1045"/>
      <c r="AE161" s="1045"/>
      <c r="AF161" s="1045"/>
      <c r="AG161" s="1045"/>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2">
      <c r="A162" s="1046">
        <v>27</v>
      </c>
      <c r="B162" s="1046">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45"/>
      <c r="AD162" s="1045"/>
      <c r="AE162" s="1045"/>
      <c r="AF162" s="1045"/>
      <c r="AG162" s="1045"/>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2">
      <c r="A163" s="1046">
        <v>28</v>
      </c>
      <c r="B163" s="1046">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45"/>
      <c r="AD163" s="1045"/>
      <c r="AE163" s="1045"/>
      <c r="AF163" s="1045"/>
      <c r="AG163" s="1045"/>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2">
      <c r="A164" s="1046">
        <v>29</v>
      </c>
      <c r="B164" s="1046">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45"/>
      <c r="AD164" s="1045"/>
      <c r="AE164" s="1045"/>
      <c r="AF164" s="1045"/>
      <c r="AG164" s="1045"/>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2">
      <c r="A165" s="1046">
        <v>30</v>
      </c>
      <c r="B165" s="1046">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45"/>
      <c r="AD165" s="1045"/>
      <c r="AE165" s="1045"/>
      <c r="AF165" s="1045"/>
      <c r="AG165" s="1045"/>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2">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2">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2">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349</v>
      </c>
      <c r="Z168" s="346"/>
      <c r="AA168" s="346"/>
      <c r="AB168" s="346"/>
      <c r="AC168" s="277" t="s">
        <v>334</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2">
      <c r="A169" s="1046">
        <v>1</v>
      </c>
      <c r="B169" s="1046">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45"/>
      <c r="AD169" s="1045"/>
      <c r="AE169" s="1045"/>
      <c r="AF169" s="1045"/>
      <c r="AG169" s="1045"/>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2">
      <c r="A170" s="1046">
        <v>2</v>
      </c>
      <c r="B170" s="1046">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45"/>
      <c r="AD170" s="1045"/>
      <c r="AE170" s="1045"/>
      <c r="AF170" s="1045"/>
      <c r="AG170" s="1045"/>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2">
      <c r="A171" s="1046">
        <v>3</v>
      </c>
      <c r="B171" s="1046">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45"/>
      <c r="AD171" s="1045"/>
      <c r="AE171" s="1045"/>
      <c r="AF171" s="1045"/>
      <c r="AG171" s="1045"/>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2">
      <c r="A172" s="1046">
        <v>4</v>
      </c>
      <c r="B172" s="1046">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45"/>
      <c r="AD172" s="1045"/>
      <c r="AE172" s="1045"/>
      <c r="AF172" s="1045"/>
      <c r="AG172" s="1045"/>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2">
      <c r="A173" s="1046">
        <v>5</v>
      </c>
      <c r="B173" s="1046">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45"/>
      <c r="AD173" s="1045"/>
      <c r="AE173" s="1045"/>
      <c r="AF173" s="1045"/>
      <c r="AG173" s="1045"/>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2">
      <c r="A174" s="1046">
        <v>6</v>
      </c>
      <c r="B174" s="1046">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45"/>
      <c r="AD174" s="1045"/>
      <c r="AE174" s="1045"/>
      <c r="AF174" s="1045"/>
      <c r="AG174" s="1045"/>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2">
      <c r="A175" s="1046">
        <v>7</v>
      </c>
      <c r="B175" s="1046">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45"/>
      <c r="AD175" s="1045"/>
      <c r="AE175" s="1045"/>
      <c r="AF175" s="1045"/>
      <c r="AG175" s="1045"/>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2">
      <c r="A176" s="1046">
        <v>8</v>
      </c>
      <c r="B176" s="1046">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45"/>
      <c r="AD176" s="1045"/>
      <c r="AE176" s="1045"/>
      <c r="AF176" s="1045"/>
      <c r="AG176" s="1045"/>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2">
      <c r="A177" s="1046">
        <v>9</v>
      </c>
      <c r="B177" s="1046">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45"/>
      <c r="AD177" s="1045"/>
      <c r="AE177" s="1045"/>
      <c r="AF177" s="1045"/>
      <c r="AG177" s="1045"/>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2">
      <c r="A178" s="1046">
        <v>10</v>
      </c>
      <c r="B178" s="1046">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45"/>
      <c r="AD178" s="1045"/>
      <c r="AE178" s="1045"/>
      <c r="AF178" s="1045"/>
      <c r="AG178" s="1045"/>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2">
      <c r="A179" s="1046">
        <v>11</v>
      </c>
      <c r="B179" s="1046">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45"/>
      <c r="AD179" s="1045"/>
      <c r="AE179" s="1045"/>
      <c r="AF179" s="1045"/>
      <c r="AG179" s="1045"/>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2">
      <c r="A180" s="1046">
        <v>12</v>
      </c>
      <c r="B180" s="1046">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45"/>
      <c r="AD180" s="1045"/>
      <c r="AE180" s="1045"/>
      <c r="AF180" s="1045"/>
      <c r="AG180" s="1045"/>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2">
      <c r="A181" s="1046">
        <v>13</v>
      </c>
      <c r="B181" s="1046">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45"/>
      <c r="AD181" s="1045"/>
      <c r="AE181" s="1045"/>
      <c r="AF181" s="1045"/>
      <c r="AG181" s="1045"/>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2">
      <c r="A182" s="1046">
        <v>14</v>
      </c>
      <c r="B182" s="1046">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45"/>
      <c r="AD182" s="1045"/>
      <c r="AE182" s="1045"/>
      <c r="AF182" s="1045"/>
      <c r="AG182" s="1045"/>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2">
      <c r="A183" s="1046">
        <v>15</v>
      </c>
      <c r="B183" s="1046">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45"/>
      <c r="AD183" s="1045"/>
      <c r="AE183" s="1045"/>
      <c r="AF183" s="1045"/>
      <c r="AG183" s="1045"/>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2">
      <c r="A184" s="1046">
        <v>16</v>
      </c>
      <c r="B184" s="1046">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45"/>
      <c r="AD184" s="1045"/>
      <c r="AE184" s="1045"/>
      <c r="AF184" s="1045"/>
      <c r="AG184" s="1045"/>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2">
      <c r="A185" s="1046">
        <v>17</v>
      </c>
      <c r="B185" s="1046">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45"/>
      <c r="AD185" s="1045"/>
      <c r="AE185" s="1045"/>
      <c r="AF185" s="1045"/>
      <c r="AG185" s="1045"/>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2">
      <c r="A186" s="1046">
        <v>18</v>
      </c>
      <c r="B186" s="1046">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45"/>
      <c r="AD186" s="1045"/>
      <c r="AE186" s="1045"/>
      <c r="AF186" s="1045"/>
      <c r="AG186" s="1045"/>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2">
      <c r="A187" s="1046">
        <v>19</v>
      </c>
      <c r="B187" s="1046">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45"/>
      <c r="AD187" s="1045"/>
      <c r="AE187" s="1045"/>
      <c r="AF187" s="1045"/>
      <c r="AG187" s="1045"/>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2">
      <c r="A188" s="1046">
        <v>20</v>
      </c>
      <c r="B188" s="1046">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45"/>
      <c r="AD188" s="1045"/>
      <c r="AE188" s="1045"/>
      <c r="AF188" s="1045"/>
      <c r="AG188" s="1045"/>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2">
      <c r="A189" s="1046">
        <v>21</v>
      </c>
      <c r="B189" s="1046">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45"/>
      <c r="AD189" s="1045"/>
      <c r="AE189" s="1045"/>
      <c r="AF189" s="1045"/>
      <c r="AG189" s="1045"/>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2">
      <c r="A190" s="1046">
        <v>22</v>
      </c>
      <c r="B190" s="1046">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45"/>
      <c r="AD190" s="1045"/>
      <c r="AE190" s="1045"/>
      <c r="AF190" s="1045"/>
      <c r="AG190" s="1045"/>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2">
      <c r="A191" s="1046">
        <v>23</v>
      </c>
      <c r="B191" s="1046">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45"/>
      <c r="AD191" s="1045"/>
      <c r="AE191" s="1045"/>
      <c r="AF191" s="1045"/>
      <c r="AG191" s="1045"/>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2">
      <c r="A192" s="1046">
        <v>24</v>
      </c>
      <c r="B192" s="1046">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45"/>
      <c r="AD192" s="1045"/>
      <c r="AE192" s="1045"/>
      <c r="AF192" s="1045"/>
      <c r="AG192" s="1045"/>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2">
      <c r="A193" s="1046">
        <v>25</v>
      </c>
      <c r="B193" s="1046">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45"/>
      <c r="AD193" s="1045"/>
      <c r="AE193" s="1045"/>
      <c r="AF193" s="1045"/>
      <c r="AG193" s="1045"/>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2">
      <c r="A194" s="1046">
        <v>26</v>
      </c>
      <c r="B194" s="1046">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45"/>
      <c r="AD194" s="1045"/>
      <c r="AE194" s="1045"/>
      <c r="AF194" s="1045"/>
      <c r="AG194" s="1045"/>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2">
      <c r="A195" s="1046">
        <v>27</v>
      </c>
      <c r="B195" s="1046">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45"/>
      <c r="AD195" s="1045"/>
      <c r="AE195" s="1045"/>
      <c r="AF195" s="1045"/>
      <c r="AG195" s="1045"/>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2">
      <c r="A196" s="1046">
        <v>28</v>
      </c>
      <c r="B196" s="1046">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45"/>
      <c r="AD196" s="1045"/>
      <c r="AE196" s="1045"/>
      <c r="AF196" s="1045"/>
      <c r="AG196" s="1045"/>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2">
      <c r="A197" s="1046">
        <v>29</v>
      </c>
      <c r="B197" s="1046">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45"/>
      <c r="AD197" s="1045"/>
      <c r="AE197" s="1045"/>
      <c r="AF197" s="1045"/>
      <c r="AG197" s="1045"/>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2">
      <c r="A198" s="1046">
        <v>30</v>
      </c>
      <c r="B198" s="1046">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45"/>
      <c r="AD198" s="1045"/>
      <c r="AE198" s="1045"/>
      <c r="AF198" s="1045"/>
      <c r="AG198" s="1045"/>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2">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2">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2">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349</v>
      </c>
      <c r="Z201" s="346"/>
      <c r="AA201" s="346"/>
      <c r="AB201" s="346"/>
      <c r="AC201" s="277" t="s">
        <v>334</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2">
      <c r="A202" s="1046">
        <v>1</v>
      </c>
      <c r="B202" s="1046">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45"/>
      <c r="AD202" s="1045"/>
      <c r="AE202" s="1045"/>
      <c r="AF202" s="1045"/>
      <c r="AG202" s="1045"/>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2">
      <c r="A203" s="1046">
        <v>2</v>
      </c>
      <c r="B203" s="1046">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45"/>
      <c r="AD203" s="1045"/>
      <c r="AE203" s="1045"/>
      <c r="AF203" s="1045"/>
      <c r="AG203" s="1045"/>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2">
      <c r="A204" s="1046">
        <v>3</v>
      </c>
      <c r="B204" s="1046">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45"/>
      <c r="AD204" s="1045"/>
      <c r="AE204" s="1045"/>
      <c r="AF204" s="1045"/>
      <c r="AG204" s="1045"/>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2">
      <c r="A205" s="1046">
        <v>4</v>
      </c>
      <c r="B205" s="1046">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45"/>
      <c r="AD205" s="1045"/>
      <c r="AE205" s="1045"/>
      <c r="AF205" s="1045"/>
      <c r="AG205" s="1045"/>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2">
      <c r="A206" s="1046">
        <v>5</v>
      </c>
      <c r="B206" s="1046">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45"/>
      <c r="AD206" s="1045"/>
      <c r="AE206" s="1045"/>
      <c r="AF206" s="1045"/>
      <c r="AG206" s="1045"/>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2">
      <c r="A207" s="1046">
        <v>6</v>
      </c>
      <c r="B207" s="1046">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45"/>
      <c r="AD207" s="1045"/>
      <c r="AE207" s="1045"/>
      <c r="AF207" s="1045"/>
      <c r="AG207" s="1045"/>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2">
      <c r="A208" s="1046">
        <v>7</v>
      </c>
      <c r="B208" s="1046">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45"/>
      <c r="AD208" s="1045"/>
      <c r="AE208" s="1045"/>
      <c r="AF208" s="1045"/>
      <c r="AG208" s="1045"/>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2">
      <c r="A209" s="1046">
        <v>8</v>
      </c>
      <c r="B209" s="1046">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45"/>
      <c r="AD209" s="1045"/>
      <c r="AE209" s="1045"/>
      <c r="AF209" s="1045"/>
      <c r="AG209" s="1045"/>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2">
      <c r="A210" s="1046">
        <v>9</v>
      </c>
      <c r="B210" s="1046">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45"/>
      <c r="AD210" s="1045"/>
      <c r="AE210" s="1045"/>
      <c r="AF210" s="1045"/>
      <c r="AG210" s="1045"/>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2">
      <c r="A211" s="1046">
        <v>10</v>
      </c>
      <c r="B211" s="1046">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45"/>
      <c r="AD211" s="1045"/>
      <c r="AE211" s="1045"/>
      <c r="AF211" s="1045"/>
      <c r="AG211" s="1045"/>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2">
      <c r="A212" s="1046">
        <v>11</v>
      </c>
      <c r="B212" s="1046">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45"/>
      <c r="AD212" s="1045"/>
      <c r="AE212" s="1045"/>
      <c r="AF212" s="1045"/>
      <c r="AG212" s="1045"/>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2">
      <c r="A213" s="1046">
        <v>12</v>
      </c>
      <c r="B213" s="1046">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45"/>
      <c r="AD213" s="1045"/>
      <c r="AE213" s="1045"/>
      <c r="AF213" s="1045"/>
      <c r="AG213" s="1045"/>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2">
      <c r="A214" s="1046">
        <v>13</v>
      </c>
      <c r="B214" s="1046">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45"/>
      <c r="AD214" s="1045"/>
      <c r="AE214" s="1045"/>
      <c r="AF214" s="1045"/>
      <c r="AG214" s="1045"/>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2">
      <c r="A215" s="1046">
        <v>14</v>
      </c>
      <c r="B215" s="1046">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45"/>
      <c r="AD215" s="1045"/>
      <c r="AE215" s="1045"/>
      <c r="AF215" s="1045"/>
      <c r="AG215" s="1045"/>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2">
      <c r="A216" s="1046">
        <v>15</v>
      </c>
      <c r="B216" s="1046">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45"/>
      <c r="AD216" s="1045"/>
      <c r="AE216" s="1045"/>
      <c r="AF216" s="1045"/>
      <c r="AG216" s="1045"/>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2">
      <c r="A217" s="1046">
        <v>16</v>
      </c>
      <c r="B217" s="1046">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45"/>
      <c r="AD217" s="1045"/>
      <c r="AE217" s="1045"/>
      <c r="AF217" s="1045"/>
      <c r="AG217" s="1045"/>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2">
      <c r="A218" s="1046">
        <v>17</v>
      </c>
      <c r="B218" s="1046">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45"/>
      <c r="AD218" s="1045"/>
      <c r="AE218" s="1045"/>
      <c r="AF218" s="1045"/>
      <c r="AG218" s="1045"/>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2">
      <c r="A219" s="1046">
        <v>18</v>
      </c>
      <c r="B219" s="1046">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45"/>
      <c r="AD219" s="1045"/>
      <c r="AE219" s="1045"/>
      <c r="AF219" s="1045"/>
      <c r="AG219" s="1045"/>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2">
      <c r="A220" s="1046">
        <v>19</v>
      </c>
      <c r="B220" s="1046">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45"/>
      <c r="AD220" s="1045"/>
      <c r="AE220" s="1045"/>
      <c r="AF220" s="1045"/>
      <c r="AG220" s="1045"/>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2">
      <c r="A221" s="1046">
        <v>20</v>
      </c>
      <c r="B221" s="1046">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45"/>
      <c r="AD221" s="1045"/>
      <c r="AE221" s="1045"/>
      <c r="AF221" s="1045"/>
      <c r="AG221" s="1045"/>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2">
      <c r="A222" s="1046">
        <v>21</v>
      </c>
      <c r="B222" s="1046">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45"/>
      <c r="AD222" s="1045"/>
      <c r="AE222" s="1045"/>
      <c r="AF222" s="1045"/>
      <c r="AG222" s="1045"/>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2">
      <c r="A223" s="1046">
        <v>22</v>
      </c>
      <c r="B223" s="1046">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45"/>
      <c r="AD223" s="1045"/>
      <c r="AE223" s="1045"/>
      <c r="AF223" s="1045"/>
      <c r="AG223" s="1045"/>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2">
      <c r="A224" s="1046">
        <v>23</v>
      </c>
      <c r="B224" s="1046">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45"/>
      <c r="AD224" s="1045"/>
      <c r="AE224" s="1045"/>
      <c r="AF224" s="1045"/>
      <c r="AG224" s="1045"/>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2">
      <c r="A225" s="1046">
        <v>24</v>
      </c>
      <c r="B225" s="1046">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45"/>
      <c r="AD225" s="1045"/>
      <c r="AE225" s="1045"/>
      <c r="AF225" s="1045"/>
      <c r="AG225" s="1045"/>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2">
      <c r="A226" s="1046">
        <v>25</v>
      </c>
      <c r="B226" s="1046">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45"/>
      <c r="AD226" s="1045"/>
      <c r="AE226" s="1045"/>
      <c r="AF226" s="1045"/>
      <c r="AG226" s="1045"/>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2">
      <c r="A227" s="1046">
        <v>26</v>
      </c>
      <c r="B227" s="1046">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45"/>
      <c r="AD227" s="1045"/>
      <c r="AE227" s="1045"/>
      <c r="AF227" s="1045"/>
      <c r="AG227" s="1045"/>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2">
      <c r="A228" s="1046">
        <v>27</v>
      </c>
      <c r="B228" s="1046">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45"/>
      <c r="AD228" s="1045"/>
      <c r="AE228" s="1045"/>
      <c r="AF228" s="1045"/>
      <c r="AG228" s="1045"/>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2">
      <c r="A229" s="1046">
        <v>28</v>
      </c>
      <c r="B229" s="1046">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45"/>
      <c r="AD229" s="1045"/>
      <c r="AE229" s="1045"/>
      <c r="AF229" s="1045"/>
      <c r="AG229" s="1045"/>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2">
      <c r="A230" s="1046">
        <v>29</v>
      </c>
      <c r="B230" s="1046">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45"/>
      <c r="AD230" s="1045"/>
      <c r="AE230" s="1045"/>
      <c r="AF230" s="1045"/>
      <c r="AG230" s="1045"/>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2">
      <c r="A231" s="1046">
        <v>30</v>
      </c>
      <c r="B231" s="1046">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45"/>
      <c r="AD231" s="1045"/>
      <c r="AE231" s="1045"/>
      <c r="AF231" s="1045"/>
      <c r="AG231" s="1045"/>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2">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2">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2">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349</v>
      </c>
      <c r="Z234" s="346"/>
      <c r="AA234" s="346"/>
      <c r="AB234" s="346"/>
      <c r="AC234" s="277" t="s">
        <v>334</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2">
      <c r="A235" s="1046">
        <v>1</v>
      </c>
      <c r="B235" s="1046">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45"/>
      <c r="AD235" s="1045"/>
      <c r="AE235" s="1045"/>
      <c r="AF235" s="1045"/>
      <c r="AG235" s="1045"/>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2">
      <c r="A236" s="1046">
        <v>2</v>
      </c>
      <c r="B236" s="1046">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45"/>
      <c r="AD236" s="1045"/>
      <c r="AE236" s="1045"/>
      <c r="AF236" s="1045"/>
      <c r="AG236" s="1045"/>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2">
      <c r="A237" s="1046">
        <v>3</v>
      </c>
      <c r="B237" s="1046">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45"/>
      <c r="AD237" s="1045"/>
      <c r="AE237" s="1045"/>
      <c r="AF237" s="1045"/>
      <c r="AG237" s="1045"/>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2">
      <c r="A238" s="1046">
        <v>4</v>
      </c>
      <c r="B238" s="1046">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45"/>
      <c r="AD238" s="1045"/>
      <c r="AE238" s="1045"/>
      <c r="AF238" s="1045"/>
      <c r="AG238" s="1045"/>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2">
      <c r="A239" s="1046">
        <v>5</v>
      </c>
      <c r="B239" s="1046">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45"/>
      <c r="AD239" s="1045"/>
      <c r="AE239" s="1045"/>
      <c r="AF239" s="1045"/>
      <c r="AG239" s="1045"/>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2">
      <c r="A240" s="1046">
        <v>6</v>
      </c>
      <c r="B240" s="1046">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45"/>
      <c r="AD240" s="1045"/>
      <c r="AE240" s="1045"/>
      <c r="AF240" s="1045"/>
      <c r="AG240" s="1045"/>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2">
      <c r="A241" s="1046">
        <v>7</v>
      </c>
      <c r="B241" s="1046">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45"/>
      <c r="AD241" s="1045"/>
      <c r="AE241" s="1045"/>
      <c r="AF241" s="1045"/>
      <c r="AG241" s="1045"/>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2">
      <c r="A242" s="1046">
        <v>8</v>
      </c>
      <c r="B242" s="1046">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45"/>
      <c r="AD242" s="1045"/>
      <c r="AE242" s="1045"/>
      <c r="AF242" s="1045"/>
      <c r="AG242" s="1045"/>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2">
      <c r="A243" s="1046">
        <v>9</v>
      </c>
      <c r="B243" s="1046">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45"/>
      <c r="AD243" s="1045"/>
      <c r="AE243" s="1045"/>
      <c r="AF243" s="1045"/>
      <c r="AG243" s="1045"/>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2">
      <c r="A244" s="1046">
        <v>10</v>
      </c>
      <c r="B244" s="1046">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45"/>
      <c r="AD244" s="1045"/>
      <c r="AE244" s="1045"/>
      <c r="AF244" s="1045"/>
      <c r="AG244" s="1045"/>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2">
      <c r="A245" s="1046">
        <v>11</v>
      </c>
      <c r="B245" s="1046">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45"/>
      <c r="AD245" s="1045"/>
      <c r="AE245" s="1045"/>
      <c r="AF245" s="1045"/>
      <c r="AG245" s="1045"/>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2">
      <c r="A246" s="1046">
        <v>12</v>
      </c>
      <c r="B246" s="1046">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45"/>
      <c r="AD246" s="1045"/>
      <c r="AE246" s="1045"/>
      <c r="AF246" s="1045"/>
      <c r="AG246" s="1045"/>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2">
      <c r="A247" s="1046">
        <v>13</v>
      </c>
      <c r="B247" s="1046">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45"/>
      <c r="AD247" s="1045"/>
      <c r="AE247" s="1045"/>
      <c r="AF247" s="1045"/>
      <c r="AG247" s="1045"/>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2">
      <c r="A248" s="1046">
        <v>14</v>
      </c>
      <c r="B248" s="1046">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45"/>
      <c r="AD248" s="1045"/>
      <c r="AE248" s="1045"/>
      <c r="AF248" s="1045"/>
      <c r="AG248" s="1045"/>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2">
      <c r="A249" s="1046">
        <v>15</v>
      </c>
      <c r="B249" s="1046">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45"/>
      <c r="AD249" s="1045"/>
      <c r="AE249" s="1045"/>
      <c r="AF249" s="1045"/>
      <c r="AG249" s="1045"/>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2">
      <c r="A250" s="1046">
        <v>16</v>
      </c>
      <c r="B250" s="1046">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45"/>
      <c r="AD250" s="1045"/>
      <c r="AE250" s="1045"/>
      <c r="AF250" s="1045"/>
      <c r="AG250" s="1045"/>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2">
      <c r="A251" s="1046">
        <v>17</v>
      </c>
      <c r="B251" s="1046">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45"/>
      <c r="AD251" s="1045"/>
      <c r="AE251" s="1045"/>
      <c r="AF251" s="1045"/>
      <c r="AG251" s="1045"/>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2">
      <c r="A252" s="1046">
        <v>18</v>
      </c>
      <c r="B252" s="1046">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45"/>
      <c r="AD252" s="1045"/>
      <c r="AE252" s="1045"/>
      <c r="AF252" s="1045"/>
      <c r="AG252" s="1045"/>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2">
      <c r="A253" s="1046">
        <v>19</v>
      </c>
      <c r="B253" s="1046">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45"/>
      <c r="AD253" s="1045"/>
      <c r="AE253" s="1045"/>
      <c r="AF253" s="1045"/>
      <c r="AG253" s="1045"/>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2">
      <c r="A254" s="1046">
        <v>20</v>
      </c>
      <c r="B254" s="1046">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45"/>
      <c r="AD254" s="1045"/>
      <c r="AE254" s="1045"/>
      <c r="AF254" s="1045"/>
      <c r="AG254" s="1045"/>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2">
      <c r="A255" s="1046">
        <v>21</v>
      </c>
      <c r="B255" s="1046">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45"/>
      <c r="AD255" s="1045"/>
      <c r="AE255" s="1045"/>
      <c r="AF255" s="1045"/>
      <c r="AG255" s="1045"/>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2">
      <c r="A256" s="1046">
        <v>22</v>
      </c>
      <c r="B256" s="1046">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45"/>
      <c r="AD256" s="1045"/>
      <c r="AE256" s="1045"/>
      <c r="AF256" s="1045"/>
      <c r="AG256" s="1045"/>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2">
      <c r="A257" s="1046">
        <v>23</v>
      </c>
      <c r="B257" s="1046">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45"/>
      <c r="AD257" s="1045"/>
      <c r="AE257" s="1045"/>
      <c r="AF257" s="1045"/>
      <c r="AG257" s="1045"/>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2">
      <c r="A258" s="1046">
        <v>24</v>
      </c>
      <c r="B258" s="1046">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45"/>
      <c r="AD258" s="1045"/>
      <c r="AE258" s="1045"/>
      <c r="AF258" s="1045"/>
      <c r="AG258" s="1045"/>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2">
      <c r="A259" s="1046">
        <v>25</v>
      </c>
      <c r="B259" s="1046">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45"/>
      <c r="AD259" s="1045"/>
      <c r="AE259" s="1045"/>
      <c r="AF259" s="1045"/>
      <c r="AG259" s="1045"/>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2">
      <c r="A260" s="1046">
        <v>26</v>
      </c>
      <c r="B260" s="1046">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45"/>
      <c r="AD260" s="1045"/>
      <c r="AE260" s="1045"/>
      <c r="AF260" s="1045"/>
      <c r="AG260" s="1045"/>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2">
      <c r="A261" s="1046">
        <v>27</v>
      </c>
      <c r="B261" s="1046">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45"/>
      <c r="AD261" s="1045"/>
      <c r="AE261" s="1045"/>
      <c r="AF261" s="1045"/>
      <c r="AG261" s="1045"/>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2">
      <c r="A262" s="1046">
        <v>28</v>
      </c>
      <c r="B262" s="1046">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45"/>
      <c r="AD262" s="1045"/>
      <c r="AE262" s="1045"/>
      <c r="AF262" s="1045"/>
      <c r="AG262" s="1045"/>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2">
      <c r="A263" s="1046">
        <v>29</v>
      </c>
      <c r="B263" s="1046">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45"/>
      <c r="AD263" s="1045"/>
      <c r="AE263" s="1045"/>
      <c r="AF263" s="1045"/>
      <c r="AG263" s="1045"/>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2">
      <c r="A264" s="1046">
        <v>30</v>
      </c>
      <c r="B264" s="1046">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45"/>
      <c r="AD264" s="1045"/>
      <c r="AE264" s="1045"/>
      <c r="AF264" s="1045"/>
      <c r="AG264" s="1045"/>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2">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2">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2">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349</v>
      </c>
      <c r="Z267" s="346"/>
      <c r="AA267" s="346"/>
      <c r="AB267" s="346"/>
      <c r="AC267" s="277" t="s">
        <v>334</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2">
      <c r="A268" s="1046">
        <v>1</v>
      </c>
      <c r="B268" s="1046">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45"/>
      <c r="AD268" s="1045"/>
      <c r="AE268" s="1045"/>
      <c r="AF268" s="1045"/>
      <c r="AG268" s="1045"/>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2">
      <c r="A269" s="1046">
        <v>2</v>
      </c>
      <c r="B269" s="1046">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45"/>
      <c r="AD269" s="1045"/>
      <c r="AE269" s="1045"/>
      <c r="AF269" s="1045"/>
      <c r="AG269" s="1045"/>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2">
      <c r="A270" s="1046">
        <v>3</v>
      </c>
      <c r="B270" s="1046">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45"/>
      <c r="AD270" s="1045"/>
      <c r="AE270" s="1045"/>
      <c r="AF270" s="1045"/>
      <c r="AG270" s="1045"/>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2">
      <c r="A271" s="1046">
        <v>4</v>
      </c>
      <c r="B271" s="1046">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45"/>
      <c r="AD271" s="1045"/>
      <c r="AE271" s="1045"/>
      <c r="AF271" s="1045"/>
      <c r="AG271" s="1045"/>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2">
      <c r="A272" s="1046">
        <v>5</v>
      </c>
      <c r="B272" s="1046">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45"/>
      <c r="AD272" s="1045"/>
      <c r="AE272" s="1045"/>
      <c r="AF272" s="1045"/>
      <c r="AG272" s="1045"/>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2">
      <c r="A273" s="1046">
        <v>6</v>
      </c>
      <c r="B273" s="1046">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45"/>
      <c r="AD273" s="1045"/>
      <c r="AE273" s="1045"/>
      <c r="AF273" s="1045"/>
      <c r="AG273" s="1045"/>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2">
      <c r="A274" s="1046">
        <v>7</v>
      </c>
      <c r="B274" s="1046">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45"/>
      <c r="AD274" s="1045"/>
      <c r="AE274" s="1045"/>
      <c r="AF274" s="1045"/>
      <c r="AG274" s="1045"/>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2">
      <c r="A275" s="1046">
        <v>8</v>
      </c>
      <c r="B275" s="1046">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45"/>
      <c r="AD275" s="1045"/>
      <c r="AE275" s="1045"/>
      <c r="AF275" s="1045"/>
      <c r="AG275" s="1045"/>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2">
      <c r="A276" s="1046">
        <v>9</v>
      </c>
      <c r="B276" s="1046">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45"/>
      <c r="AD276" s="1045"/>
      <c r="AE276" s="1045"/>
      <c r="AF276" s="1045"/>
      <c r="AG276" s="1045"/>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2">
      <c r="A277" s="1046">
        <v>10</v>
      </c>
      <c r="B277" s="1046">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45"/>
      <c r="AD277" s="1045"/>
      <c r="AE277" s="1045"/>
      <c r="AF277" s="1045"/>
      <c r="AG277" s="1045"/>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2">
      <c r="A278" s="1046">
        <v>11</v>
      </c>
      <c r="B278" s="1046">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45"/>
      <c r="AD278" s="1045"/>
      <c r="AE278" s="1045"/>
      <c r="AF278" s="1045"/>
      <c r="AG278" s="1045"/>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2">
      <c r="A279" s="1046">
        <v>12</v>
      </c>
      <c r="B279" s="1046">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45"/>
      <c r="AD279" s="1045"/>
      <c r="AE279" s="1045"/>
      <c r="AF279" s="1045"/>
      <c r="AG279" s="1045"/>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2">
      <c r="A280" s="1046">
        <v>13</v>
      </c>
      <c r="B280" s="1046">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45"/>
      <c r="AD280" s="1045"/>
      <c r="AE280" s="1045"/>
      <c r="AF280" s="1045"/>
      <c r="AG280" s="1045"/>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2">
      <c r="A281" s="1046">
        <v>14</v>
      </c>
      <c r="B281" s="1046">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45"/>
      <c r="AD281" s="1045"/>
      <c r="AE281" s="1045"/>
      <c r="AF281" s="1045"/>
      <c r="AG281" s="1045"/>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2">
      <c r="A282" s="1046">
        <v>15</v>
      </c>
      <c r="B282" s="1046">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45"/>
      <c r="AD282" s="1045"/>
      <c r="AE282" s="1045"/>
      <c r="AF282" s="1045"/>
      <c r="AG282" s="1045"/>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2">
      <c r="A283" s="1046">
        <v>16</v>
      </c>
      <c r="B283" s="1046">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45"/>
      <c r="AD283" s="1045"/>
      <c r="AE283" s="1045"/>
      <c r="AF283" s="1045"/>
      <c r="AG283" s="1045"/>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2">
      <c r="A284" s="1046">
        <v>17</v>
      </c>
      <c r="B284" s="1046">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45"/>
      <c r="AD284" s="1045"/>
      <c r="AE284" s="1045"/>
      <c r="AF284" s="1045"/>
      <c r="AG284" s="1045"/>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2">
      <c r="A285" s="1046">
        <v>18</v>
      </c>
      <c r="B285" s="1046">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45"/>
      <c r="AD285" s="1045"/>
      <c r="AE285" s="1045"/>
      <c r="AF285" s="1045"/>
      <c r="AG285" s="1045"/>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2">
      <c r="A286" s="1046">
        <v>19</v>
      </c>
      <c r="B286" s="1046">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45"/>
      <c r="AD286" s="1045"/>
      <c r="AE286" s="1045"/>
      <c r="AF286" s="1045"/>
      <c r="AG286" s="1045"/>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2">
      <c r="A287" s="1046">
        <v>20</v>
      </c>
      <c r="B287" s="1046">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45"/>
      <c r="AD287" s="1045"/>
      <c r="AE287" s="1045"/>
      <c r="AF287" s="1045"/>
      <c r="AG287" s="1045"/>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2">
      <c r="A288" s="1046">
        <v>21</v>
      </c>
      <c r="B288" s="1046">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45"/>
      <c r="AD288" s="1045"/>
      <c r="AE288" s="1045"/>
      <c r="AF288" s="1045"/>
      <c r="AG288" s="1045"/>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2">
      <c r="A289" s="1046">
        <v>22</v>
      </c>
      <c r="B289" s="1046">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45"/>
      <c r="AD289" s="1045"/>
      <c r="AE289" s="1045"/>
      <c r="AF289" s="1045"/>
      <c r="AG289" s="1045"/>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2">
      <c r="A290" s="1046">
        <v>23</v>
      </c>
      <c r="B290" s="1046">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45"/>
      <c r="AD290" s="1045"/>
      <c r="AE290" s="1045"/>
      <c r="AF290" s="1045"/>
      <c r="AG290" s="1045"/>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2">
      <c r="A291" s="1046">
        <v>24</v>
      </c>
      <c r="B291" s="1046">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45"/>
      <c r="AD291" s="1045"/>
      <c r="AE291" s="1045"/>
      <c r="AF291" s="1045"/>
      <c r="AG291" s="1045"/>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2">
      <c r="A292" s="1046">
        <v>25</v>
      </c>
      <c r="B292" s="1046">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45"/>
      <c r="AD292" s="1045"/>
      <c r="AE292" s="1045"/>
      <c r="AF292" s="1045"/>
      <c r="AG292" s="1045"/>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2">
      <c r="A293" s="1046">
        <v>26</v>
      </c>
      <c r="B293" s="1046">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45"/>
      <c r="AD293" s="1045"/>
      <c r="AE293" s="1045"/>
      <c r="AF293" s="1045"/>
      <c r="AG293" s="1045"/>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2">
      <c r="A294" s="1046">
        <v>27</v>
      </c>
      <c r="B294" s="1046">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45"/>
      <c r="AD294" s="1045"/>
      <c r="AE294" s="1045"/>
      <c r="AF294" s="1045"/>
      <c r="AG294" s="1045"/>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2">
      <c r="A295" s="1046">
        <v>28</v>
      </c>
      <c r="B295" s="1046">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45"/>
      <c r="AD295" s="1045"/>
      <c r="AE295" s="1045"/>
      <c r="AF295" s="1045"/>
      <c r="AG295" s="1045"/>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2">
      <c r="A296" s="1046">
        <v>29</v>
      </c>
      <c r="B296" s="1046">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45"/>
      <c r="AD296" s="1045"/>
      <c r="AE296" s="1045"/>
      <c r="AF296" s="1045"/>
      <c r="AG296" s="1045"/>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2">
      <c r="A297" s="1046">
        <v>30</v>
      </c>
      <c r="B297" s="1046">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45"/>
      <c r="AD297" s="1045"/>
      <c r="AE297" s="1045"/>
      <c r="AF297" s="1045"/>
      <c r="AG297" s="1045"/>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2">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2">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2">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349</v>
      </c>
      <c r="Z300" s="346"/>
      <c r="AA300" s="346"/>
      <c r="AB300" s="346"/>
      <c r="AC300" s="277" t="s">
        <v>334</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2">
      <c r="A301" s="1046">
        <v>1</v>
      </c>
      <c r="B301" s="1046">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45"/>
      <c r="AD301" s="1045"/>
      <c r="AE301" s="1045"/>
      <c r="AF301" s="1045"/>
      <c r="AG301" s="1045"/>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2">
      <c r="A302" s="1046">
        <v>2</v>
      </c>
      <c r="B302" s="1046">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45"/>
      <c r="AD302" s="1045"/>
      <c r="AE302" s="1045"/>
      <c r="AF302" s="1045"/>
      <c r="AG302" s="1045"/>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2">
      <c r="A303" s="1046">
        <v>3</v>
      </c>
      <c r="B303" s="1046">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45"/>
      <c r="AD303" s="1045"/>
      <c r="AE303" s="1045"/>
      <c r="AF303" s="1045"/>
      <c r="AG303" s="1045"/>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2">
      <c r="A304" s="1046">
        <v>4</v>
      </c>
      <c r="B304" s="1046">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45"/>
      <c r="AD304" s="1045"/>
      <c r="AE304" s="1045"/>
      <c r="AF304" s="1045"/>
      <c r="AG304" s="1045"/>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2">
      <c r="A305" s="1046">
        <v>5</v>
      </c>
      <c r="B305" s="1046">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45"/>
      <c r="AD305" s="1045"/>
      <c r="AE305" s="1045"/>
      <c r="AF305" s="1045"/>
      <c r="AG305" s="1045"/>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2">
      <c r="A306" s="1046">
        <v>6</v>
      </c>
      <c r="B306" s="1046">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45"/>
      <c r="AD306" s="1045"/>
      <c r="AE306" s="1045"/>
      <c r="AF306" s="1045"/>
      <c r="AG306" s="1045"/>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2">
      <c r="A307" s="1046">
        <v>7</v>
      </c>
      <c r="B307" s="1046">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45"/>
      <c r="AD307" s="1045"/>
      <c r="AE307" s="1045"/>
      <c r="AF307" s="1045"/>
      <c r="AG307" s="1045"/>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2">
      <c r="A308" s="1046">
        <v>8</v>
      </c>
      <c r="B308" s="1046">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45"/>
      <c r="AD308" s="1045"/>
      <c r="AE308" s="1045"/>
      <c r="AF308" s="1045"/>
      <c r="AG308" s="1045"/>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2">
      <c r="A309" s="1046">
        <v>9</v>
      </c>
      <c r="B309" s="1046">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45"/>
      <c r="AD309" s="1045"/>
      <c r="AE309" s="1045"/>
      <c r="AF309" s="1045"/>
      <c r="AG309" s="1045"/>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2">
      <c r="A310" s="1046">
        <v>10</v>
      </c>
      <c r="B310" s="1046">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45"/>
      <c r="AD310" s="1045"/>
      <c r="AE310" s="1045"/>
      <c r="AF310" s="1045"/>
      <c r="AG310" s="1045"/>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2">
      <c r="A311" s="1046">
        <v>11</v>
      </c>
      <c r="B311" s="1046">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45"/>
      <c r="AD311" s="1045"/>
      <c r="AE311" s="1045"/>
      <c r="AF311" s="1045"/>
      <c r="AG311" s="1045"/>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2">
      <c r="A312" s="1046">
        <v>12</v>
      </c>
      <c r="B312" s="1046">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45"/>
      <c r="AD312" s="1045"/>
      <c r="AE312" s="1045"/>
      <c r="AF312" s="1045"/>
      <c r="AG312" s="1045"/>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2">
      <c r="A313" s="1046">
        <v>13</v>
      </c>
      <c r="B313" s="1046">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45"/>
      <c r="AD313" s="1045"/>
      <c r="AE313" s="1045"/>
      <c r="AF313" s="1045"/>
      <c r="AG313" s="1045"/>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2">
      <c r="A314" s="1046">
        <v>14</v>
      </c>
      <c r="B314" s="1046">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45"/>
      <c r="AD314" s="1045"/>
      <c r="AE314" s="1045"/>
      <c r="AF314" s="1045"/>
      <c r="AG314" s="1045"/>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2">
      <c r="A315" s="1046">
        <v>15</v>
      </c>
      <c r="B315" s="1046">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45"/>
      <c r="AD315" s="1045"/>
      <c r="AE315" s="1045"/>
      <c r="AF315" s="1045"/>
      <c r="AG315" s="1045"/>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2">
      <c r="A316" s="1046">
        <v>16</v>
      </c>
      <c r="B316" s="1046">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45"/>
      <c r="AD316" s="1045"/>
      <c r="AE316" s="1045"/>
      <c r="AF316" s="1045"/>
      <c r="AG316" s="1045"/>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2">
      <c r="A317" s="1046">
        <v>17</v>
      </c>
      <c r="B317" s="1046">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45"/>
      <c r="AD317" s="1045"/>
      <c r="AE317" s="1045"/>
      <c r="AF317" s="1045"/>
      <c r="AG317" s="1045"/>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2">
      <c r="A318" s="1046">
        <v>18</v>
      </c>
      <c r="B318" s="1046">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45"/>
      <c r="AD318" s="1045"/>
      <c r="AE318" s="1045"/>
      <c r="AF318" s="1045"/>
      <c r="AG318" s="1045"/>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2">
      <c r="A319" s="1046">
        <v>19</v>
      </c>
      <c r="B319" s="1046">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45"/>
      <c r="AD319" s="1045"/>
      <c r="AE319" s="1045"/>
      <c r="AF319" s="1045"/>
      <c r="AG319" s="1045"/>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2">
      <c r="A320" s="1046">
        <v>20</v>
      </c>
      <c r="B320" s="1046">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45"/>
      <c r="AD320" s="1045"/>
      <c r="AE320" s="1045"/>
      <c r="AF320" s="1045"/>
      <c r="AG320" s="1045"/>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2">
      <c r="A321" s="1046">
        <v>21</v>
      </c>
      <c r="B321" s="1046">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45"/>
      <c r="AD321" s="1045"/>
      <c r="AE321" s="1045"/>
      <c r="AF321" s="1045"/>
      <c r="AG321" s="1045"/>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2">
      <c r="A322" s="1046">
        <v>22</v>
      </c>
      <c r="B322" s="1046">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45"/>
      <c r="AD322" s="1045"/>
      <c r="AE322" s="1045"/>
      <c r="AF322" s="1045"/>
      <c r="AG322" s="1045"/>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2">
      <c r="A323" s="1046">
        <v>23</v>
      </c>
      <c r="B323" s="1046">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45"/>
      <c r="AD323" s="1045"/>
      <c r="AE323" s="1045"/>
      <c r="AF323" s="1045"/>
      <c r="AG323" s="1045"/>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2">
      <c r="A324" s="1046">
        <v>24</v>
      </c>
      <c r="B324" s="1046">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45"/>
      <c r="AD324" s="1045"/>
      <c r="AE324" s="1045"/>
      <c r="AF324" s="1045"/>
      <c r="AG324" s="1045"/>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2">
      <c r="A325" s="1046">
        <v>25</v>
      </c>
      <c r="B325" s="1046">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45"/>
      <c r="AD325" s="1045"/>
      <c r="AE325" s="1045"/>
      <c r="AF325" s="1045"/>
      <c r="AG325" s="1045"/>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2">
      <c r="A326" s="1046">
        <v>26</v>
      </c>
      <c r="B326" s="1046">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45"/>
      <c r="AD326" s="1045"/>
      <c r="AE326" s="1045"/>
      <c r="AF326" s="1045"/>
      <c r="AG326" s="1045"/>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2">
      <c r="A327" s="1046">
        <v>27</v>
      </c>
      <c r="B327" s="1046">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45"/>
      <c r="AD327" s="1045"/>
      <c r="AE327" s="1045"/>
      <c r="AF327" s="1045"/>
      <c r="AG327" s="1045"/>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2">
      <c r="A328" s="1046">
        <v>28</v>
      </c>
      <c r="B328" s="1046">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45"/>
      <c r="AD328" s="1045"/>
      <c r="AE328" s="1045"/>
      <c r="AF328" s="1045"/>
      <c r="AG328" s="1045"/>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2">
      <c r="A329" s="1046">
        <v>29</v>
      </c>
      <c r="B329" s="1046">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45"/>
      <c r="AD329" s="1045"/>
      <c r="AE329" s="1045"/>
      <c r="AF329" s="1045"/>
      <c r="AG329" s="1045"/>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2">
      <c r="A330" s="1046">
        <v>30</v>
      </c>
      <c r="B330" s="1046">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45"/>
      <c r="AD330" s="1045"/>
      <c r="AE330" s="1045"/>
      <c r="AF330" s="1045"/>
      <c r="AG330" s="1045"/>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2">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2">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2">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349</v>
      </c>
      <c r="Z333" s="346"/>
      <c r="AA333" s="346"/>
      <c r="AB333" s="346"/>
      <c r="AC333" s="277" t="s">
        <v>334</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2">
      <c r="A334" s="1046">
        <v>1</v>
      </c>
      <c r="B334" s="1046">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45"/>
      <c r="AD334" s="1045"/>
      <c r="AE334" s="1045"/>
      <c r="AF334" s="1045"/>
      <c r="AG334" s="1045"/>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2">
      <c r="A335" s="1046">
        <v>2</v>
      </c>
      <c r="B335" s="1046">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45"/>
      <c r="AD335" s="1045"/>
      <c r="AE335" s="1045"/>
      <c r="AF335" s="1045"/>
      <c r="AG335" s="1045"/>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2">
      <c r="A336" s="1046">
        <v>3</v>
      </c>
      <c r="B336" s="1046">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45"/>
      <c r="AD336" s="1045"/>
      <c r="AE336" s="1045"/>
      <c r="AF336" s="1045"/>
      <c r="AG336" s="1045"/>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2">
      <c r="A337" s="1046">
        <v>4</v>
      </c>
      <c r="B337" s="1046">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45"/>
      <c r="AD337" s="1045"/>
      <c r="AE337" s="1045"/>
      <c r="AF337" s="1045"/>
      <c r="AG337" s="1045"/>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2">
      <c r="A338" s="1046">
        <v>5</v>
      </c>
      <c r="B338" s="1046">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45"/>
      <c r="AD338" s="1045"/>
      <c r="AE338" s="1045"/>
      <c r="AF338" s="1045"/>
      <c r="AG338" s="1045"/>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2">
      <c r="A339" s="1046">
        <v>6</v>
      </c>
      <c r="B339" s="1046">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45"/>
      <c r="AD339" s="1045"/>
      <c r="AE339" s="1045"/>
      <c r="AF339" s="1045"/>
      <c r="AG339" s="1045"/>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2">
      <c r="A340" s="1046">
        <v>7</v>
      </c>
      <c r="B340" s="1046">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45"/>
      <c r="AD340" s="1045"/>
      <c r="AE340" s="1045"/>
      <c r="AF340" s="1045"/>
      <c r="AG340" s="1045"/>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2">
      <c r="A341" s="1046">
        <v>8</v>
      </c>
      <c r="B341" s="1046">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45"/>
      <c r="AD341" s="1045"/>
      <c r="AE341" s="1045"/>
      <c r="AF341" s="1045"/>
      <c r="AG341" s="1045"/>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2">
      <c r="A342" s="1046">
        <v>9</v>
      </c>
      <c r="B342" s="1046">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45"/>
      <c r="AD342" s="1045"/>
      <c r="AE342" s="1045"/>
      <c r="AF342" s="1045"/>
      <c r="AG342" s="1045"/>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2">
      <c r="A343" s="1046">
        <v>10</v>
      </c>
      <c r="B343" s="1046">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45"/>
      <c r="AD343" s="1045"/>
      <c r="AE343" s="1045"/>
      <c r="AF343" s="1045"/>
      <c r="AG343" s="1045"/>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2">
      <c r="A344" s="1046">
        <v>11</v>
      </c>
      <c r="B344" s="1046">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45"/>
      <c r="AD344" s="1045"/>
      <c r="AE344" s="1045"/>
      <c r="AF344" s="1045"/>
      <c r="AG344" s="1045"/>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2">
      <c r="A345" s="1046">
        <v>12</v>
      </c>
      <c r="B345" s="1046">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45"/>
      <c r="AD345" s="1045"/>
      <c r="AE345" s="1045"/>
      <c r="AF345" s="1045"/>
      <c r="AG345" s="1045"/>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2">
      <c r="A346" s="1046">
        <v>13</v>
      </c>
      <c r="B346" s="1046">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45"/>
      <c r="AD346" s="1045"/>
      <c r="AE346" s="1045"/>
      <c r="AF346" s="1045"/>
      <c r="AG346" s="1045"/>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2">
      <c r="A347" s="1046">
        <v>14</v>
      </c>
      <c r="B347" s="1046">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45"/>
      <c r="AD347" s="1045"/>
      <c r="AE347" s="1045"/>
      <c r="AF347" s="1045"/>
      <c r="AG347" s="1045"/>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2">
      <c r="A348" s="1046">
        <v>15</v>
      </c>
      <c r="B348" s="1046">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45"/>
      <c r="AD348" s="1045"/>
      <c r="AE348" s="1045"/>
      <c r="AF348" s="1045"/>
      <c r="AG348" s="1045"/>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2">
      <c r="A349" s="1046">
        <v>16</v>
      </c>
      <c r="B349" s="1046">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45"/>
      <c r="AD349" s="1045"/>
      <c r="AE349" s="1045"/>
      <c r="AF349" s="1045"/>
      <c r="AG349" s="1045"/>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2">
      <c r="A350" s="1046">
        <v>17</v>
      </c>
      <c r="B350" s="1046">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45"/>
      <c r="AD350" s="1045"/>
      <c r="AE350" s="1045"/>
      <c r="AF350" s="1045"/>
      <c r="AG350" s="1045"/>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2">
      <c r="A351" s="1046">
        <v>18</v>
      </c>
      <c r="B351" s="1046">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45"/>
      <c r="AD351" s="1045"/>
      <c r="AE351" s="1045"/>
      <c r="AF351" s="1045"/>
      <c r="AG351" s="1045"/>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2">
      <c r="A352" s="1046">
        <v>19</v>
      </c>
      <c r="B352" s="1046">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45"/>
      <c r="AD352" s="1045"/>
      <c r="AE352" s="1045"/>
      <c r="AF352" s="1045"/>
      <c r="AG352" s="1045"/>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2">
      <c r="A353" s="1046">
        <v>20</v>
      </c>
      <c r="B353" s="1046">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45"/>
      <c r="AD353" s="1045"/>
      <c r="AE353" s="1045"/>
      <c r="AF353" s="1045"/>
      <c r="AG353" s="1045"/>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2">
      <c r="A354" s="1046">
        <v>21</v>
      </c>
      <c r="B354" s="1046">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45"/>
      <c r="AD354" s="1045"/>
      <c r="AE354" s="1045"/>
      <c r="AF354" s="1045"/>
      <c r="AG354" s="1045"/>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2">
      <c r="A355" s="1046">
        <v>22</v>
      </c>
      <c r="B355" s="1046">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45"/>
      <c r="AD355" s="1045"/>
      <c r="AE355" s="1045"/>
      <c r="AF355" s="1045"/>
      <c r="AG355" s="1045"/>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2">
      <c r="A356" s="1046">
        <v>23</v>
      </c>
      <c r="B356" s="1046">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45"/>
      <c r="AD356" s="1045"/>
      <c r="AE356" s="1045"/>
      <c r="AF356" s="1045"/>
      <c r="AG356" s="1045"/>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2">
      <c r="A357" s="1046">
        <v>24</v>
      </c>
      <c r="B357" s="1046">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45"/>
      <c r="AD357" s="1045"/>
      <c r="AE357" s="1045"/>
      <c r="AF357" s="1045"/>
      <c r="AG357" s="1045"/>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2">
      <c r="A358" s="1046">
        <v>25</v>
      </c>
      <c r="B358" s="1046">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45"/>
      <c r="AD358" s="1045"/>
      <c r="AE358" s="1045"/>
      <c r="AF358" s="1045"/>
      <c r="AG358" s="1045"/>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2">
      <c r="A359" s="1046">
        <v>26</v>
      </c>
      <c r="B359" s="1046">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45"/>
      <c r="AD359" s="1045"/>
      <c r="AE359" s="1045"/>
      <c r="AF359" s="1045"/>
      <c r="AG359" s="1045"/>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2">
      <c r="A360" s="1046">
        <v>27</v>
      </c>
      <c r="B360" s="1046">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45"/>
      <c r="AD360" s="1045"/>
      <c r="AE360" s="1045"/>
      <c r="AF360" s="1045"/>
      <c r="AG360" s="1045"/>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2">
      <c r="A361" s="1046">
        <v>28</v>
      </c>
      <c r="B361" s="1046">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45"/>
      <c r="AD361" s="1045"/>
      <c r="AE361" s="1045"/>
      <c r="AF361" s="1045"/>
      <c r="AG361" s="1045"/>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2">
      <c r="A362" s="1046">
        <v>29</v>
      </c>
      <c r="B362" s="1046">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45"/>
      <c r="AD362" s="1045"/>
      <c r="AE362" s="1045"/>
      <c r="AF362" s="1045"/>
      <c r="AG362" s="1045"/>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2">
      <c r="A363" s="1046">
        <v>30</v>
      </c>
      <c r="B363" s="1046">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45"/>
      <c r="AD363" s="1045"/>
      <c r="AE363" s="1045"/>
      <c r="AF363" s="1045"/>
      <c r="AG363" s="1045"/>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2">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2">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2">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349</v>
      </c>
      <c r="Z366" s="346"/>
      <c r="AA366" s="346"/>
      <c r="AB366" s="346"/>
      <c r="AC366" s="277" t="s">
        <v>334</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2">
      <c r="A367" s="1046">
        <v>1</v>
      </c>
      <c r="B367" s="1046">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45"/>
      <c r="AD367" s="1045"/>
      <c r="AE367" s="1045"/>
      <c r="AF367" s="1045"/>
      <c r="AG367" s="1045"/>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2">
      <c r="A368" s="1046">
        <v>2</v>
      </c>
      <c r="B368" s="1046">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45"/>
      <c r="AD368" s="1045"/>
      <c r="AE368" s="1045"/>
      <c r="AF368" s="1045"/>
      <c r="AG368" s="1045"/>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2">
      <c r="A369" s="1046">
        <v>3</v>
      </c>
      <c r="B369" s="1046">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45"/>
      <c r="AD369" s="1045"/>
      <c r="AE369" s="1045"/>
      <c r="AF369" s="1045"/>
      <c r="AG369" s="1045"/>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2">
      <c r="A370" s="1046">
        <v>4</v>
      </c>
      <c r="B370" s="1046">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45"/>
      <c r="AD370" s="1045"/>
      <c r="AE370" s="1045"/>
      <c r="AF370" s="1045"/>
      <c r="AG370" s="1045"/>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2">
      <c r="A371" s="1046">
        <v>5</v>
      </c>
      <c r="B371" s="1046">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45"/>
      <c r="AD371" s="1045"/>
      <c r="AE371" s="1045"/>
      <c r="AF371" s="1045"/>
      <c r="AG371" s="1045"/>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2">
      <c r="A372" s="1046">
        <v>6</v>
      </c>
      <c r="B372" s="1046">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45"/>
      <c r="AD372" s="1045"/>
      <c r="AE372" s="1045"/>
      <c r="AF372" s="1045"/>
      <c r="AG372" s="1045"/>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2">
      <c r="A373" s="1046">
        <v>7</v>
      </c>
      <c r="B373" s="1046">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45"/>
      <c r="AD373" s="1045"/>
      <c r="AE373" s="1045"/>
      <c r="AF373" s="1045"/>
      <c r="AG373" s="1045"/>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2">
      <c r="A374" s="1046">
        <v>8</v>
      </c>
      <c r="B374" s="1046">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45"/>
      <c r="AD374" s="1045"/>
      <c r="AE374" s="1045"/>
      <c r="AF374" s="1045"/>
      <c r="AG374" s="1045"/>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2">
      <c r="A375" s="1046">
        <v>9</v>
      </c>
      <c r="B375" s="1046">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45"/>
      <c r="AD375" s="1045"/>
      <c r="AE375" s="1045"/>
      <c r="AF375" s="1045"/>
      <c r="AG375" s="1045"/>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2">
      <c r="A376" s="1046">
        <v>10</v>
      </c>
      <c r="B376" s="1046">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45"/>
      <c r="AD376" s="1045"/>
      <c r="AE376" s="1045"/>
      <c r="AF376" s="1045"/>
      <c r="AG376" s="1045"/>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2">
      <c r="A377" s="1046">
        <v>11</v>
      </c>
      <c r="B377" s="1046">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45"/>
      <c r="AD377" s="1045"/>
      <c r="AE377" s="1045"/>
      <c r="AF377" s="1045"/>
      <c r="AG377" s="1045"/>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2">
      <c r="A378" s="1046">
        <v>12</v>
      </c>
      <c r="B378" s="1046">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45"/>
      <c r="AD378" s="1045"/>
      <c r="AE378" s="1045"/>
      <c r="AF378" s="1045"/>
      <c r="AG378" s="1045"/>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2">
      <c r="A379" s="1046">
        <v>13</v>
      </c>
      <c r="B379" s="1046">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45"/>
      <c r="AD379" s="1045"/>
      <c r="AE379" s="1045"/>
      <c r="AF379" s="1045"/>
      <c r="AG379" s="1045"/>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2">
      <c r="A380" s="1046">
        <v>14</v>
      </c>
      <c r="B380" s="1046">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45"/>
      <c r="AD380" s="1045"/>
      <c r="AE380" s="1045"/>
      <c r="AF380" s="1045"/>
      <c r="AG380" s="1045"/>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2">
      <c r="A381" s="1046">
        <v>15</v>
      </c>
      <c r="B381" s="1046">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45"/>
      <c r="AD381" s="1045"/>
      <c r="AE381" s="1045"/>
      <c r="AF381" s="1045"/>
      <c r="AG381" s="1045"/>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2">
      <c r="A382" s="1046">
        <v>16</v>
      </c>
      <c r="B382" s="1046">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45"/>
      <c r="AD382" s="1045"/>
      <c r="AE382" s="1045"/>
      <c r="AF382" s="1045"/>
      <c r="AG382" s="1045"/>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2">
      <c r="A383" s="1046">
        <v>17</v>
      </c>
      <c r="B383" s="1046">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45"/>
      <c r="AD383" s="1045"/>
      <c r="AE383" s="1045"/>
      <c r="AF383" s="1045"/>
      <c r="AG383" s="1045"/>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2">
      <c r="A384" s="1046">
        <v>18</v>
      </c>
      <c r="B384" s="1046">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45"/>
      <c r="AD384" s="1045"/>
      <c r="AE384" s="1045"/>
      <c r="AF384" s="1045"/>
      <c r="AG384" s="1045"/>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2">
      <c r="A385" s="1046">
        <v>19</v>
      </c>
      <c r="B385" s="1046">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45"/>
      <c r="AD385" s="1045"/>
      <c r="AE385" s="1045"/>
      <c r="AF385" s="1045"/>
      <c r="AG385" s="1045"/>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2">
      <c r="A386" s="1046">
        <v>20</v>
      </c>
      <c r="B386" s="1046">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45"/>
      <c r="AD386" s="1045"/>
      <c r="AE386" s="1045"/>
      <c r="AF386" s="1045"/>
      <c r="AG386" s="1045"/>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2">
      <c r="A387" s="1046">
        <v>21</v>
      </c>
      <c r="B387" s="1046">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45"/>
      <c r="AD387" s="1045"/>
      <c r="AE387" s="1045"/>
      <c r="AF387" s="1045"/>
      <c r="AG387" s="1045"/>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2">
      <c r="A388" s="1046">
        <v>22</v>
      </c>
      <c r="B388" s="1046">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45"/>
      <c r="AD388" s="1045"/>
      <c r="AE388" s="1045"/>
      <c r="AF388" s="1045"/>
      <c r="AG388" s="1045"/>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2">
      <c r="A389" s="1046">
        <v>23</v>
      </c>
      <c r="B389" s="1046">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45"/>
      <c r="AD389" s="1045"/>
      <c r="AE389" s="1045"/>
      <c r="AF389" s="1045"/>
      <c r="AG389" s="1045"/>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2">
      <c r="A390" s="1046">
        <v>24</v>
      </c>
      <c r="B390" s="1046">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45"/>
      <c r="AD390" s="1045"/>
      <c r="AE390" s="1045"/>
      <c r="AF390" s="1045"/>
      <c r="AG390" s="1045"/>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2">
      <c r="A391" s="1046">
        <v>25</v>
      </c>
      <c r="B391" s="1046">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45"/>
      <c r="AD391" s="1045"/>
      <c r="AE391" s="1045"/>
      <c r="AF391" s="1045"/>
      <c r="AG391" s="1045"/>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2">
      <c r="A392" s="1046">
        <v>26</v>
      </c>
      <c r="B392" s="1046">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45"/>
      <c r="AD392" s="1045"/>
      <c r="AE392" s="1045"/>
      <c r="AF392" s="1045"/>
      <c r="AG392" s="1045"/>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2">
      <c r="A393" s="1046">
        <v>27</v>
      </c>
      <c r="B393" s="1046">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45"/>
      <c r="AD393" s="1045"/>
      <c r="AE393" s="1045"/>
      <c r="AF393" s="1045"/>
      <c r="AG393" s="1045"/>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2">
      <c r="A394" s="1046">
        <v>28</v>
      </c>
      <c r="B394" s="1046">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45"/>
      <c r="AD394" s="1045"/>
      <c r="AE394" s="1045"/>
      <c r="AF394" s="1045"/>
      <c r="AG394" s="1045"/>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2">
      <c r="A395" s="1046">
        <v>29</v>
      </c>
      <c r="B395" s="1046">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45"/>
      <c r="AD395" s="1045"/>
      <c r="AE395" s="1045"/>
      <c r="AF395" s="1045"/>
      <c r="AG395" s="1045"/>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2">
      <c r="A396" s="1046">
        <v>30</v>
      </c>
      <c r="B396" s="1046">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45"/>
      <c r="AD396" s="1045"/>
      <c r="AE396" s="1045"/>
      <c r="AF396" s="1045"/>
      <c r="AG396" s="1045"/>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2">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2">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2">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349</v>
      </c>
      <c r="Z399" s="346"/>
      <c r="AA399" s="346"/>
      <c r="AB399" s="346"/>
      <c r="AC399" s="277" t="s">
        <v>334</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2">
      <c r="A400" s="1046">
        <v>1</v>
      </c>
      <c r="B400" s="1046">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45"/>
      <c r="AD400" s="1045"/>
      <c r="AE400" s="1045"/>
      <c r="AF400" s="1045"/>
      <c r="AG400" s="1045"/>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2">
      <c r="A401" s="1046">
        <v>2</v>
      </c>
      <c r="B401" s="1046">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45"/>
      <c r="AD401" s="1045"/>
      <c r="AE401" s="1045"/>
      <c r="AF401" s="1045"/>
      <c r="AG401" s="1045"/>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2">
      <c r="A402" s="1046">
        <v>3</v>
      </c>
      <c r="B402" s="1046">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45"/>
      <c r="AD402" s="1045"/>
      <c r="AE402" s="1045"/>
      <c r="AF402" s="1045"/>
      <c r="AG402" s="1045"/>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2">
      <c r="A403" s="1046">
        <v>4</v>
      </c>
      <c r="B403" s="1046">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45"/>
      <c r="AD403" s="1045"/>
      <c r="AE403" s="1045"/>
      <c r="AF403" s="1045"/>
      <c r="AG403" s="1045"/>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2">
      <c r="A404" s="1046">
        <v>5</v>
      </c>
      <c r="B404" s="1046">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45"/>
      <c r="AD404" s="1045"/>
      <c r="AE404" s="1045"/>
      <c r="AF404" s="1045"/>
      <c r="AG404" s="1045"/>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2">
      <c r="A405" s="1046">
        <v>6</v>
      </c>
      <c r="B405" s="1046">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45"/>
      <c r="AD405" s="1045"/>
      <c r="AE405" s="1045"/>
      <c r="AF405" s="1045"/>
      <c r="AG405" s="1045"/>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2">
      <c r="A406" s="1046">
        <v>7</v>
      </c>
      <c r="B406" s="1046">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45"/>
      <c r="AD406" s="1045"/>
      <c r="AE406" s="1045"/>
      <c r="AF406" s="1045"/>
      <c r="AG406" s="1045"/>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2">
      <c r="A407" s="1046">
        <v>8</v>
      </c>
      <c r="B407" s="1046">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45"/>
      <c r="AD407" s="1045"/>
      <c r="AE407" s="1045"/>
      <c r="AF407" s="1045"/>
      <c r="AG407" s="1045"/>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2">
      <c r="A408" s="1046">
        <v>9</v>
      </c>
      <c r="B408" s="1046">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45"/>
      <c r="AD408" s="1045"/>
      <c r="AE408" s="1045"/>
      <c r="AF408" s="1045"/>
      <c r="AG408" s="1045"/>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2">
      <c r="A409" s="1046">
        <v>10</v>
      </c>
      <c r="B409" s="1046">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45"/>
      <c r="AD409" s="1045"/>
      <c r="AE409" s="1045"/>
      <c r="AF409" s="1045"/>
      <c r="AG409" s="1045"/>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2">
      <c r="A410" s="1046">
        <v>11</v>
      </c>
      <c r="B410" s="1046">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45"/>
      <c r="AD410" s="1045"/>
      <c r="AE410" s="1045"/>
      <c r="AF410" s="1045"/>
      <c r="AG410" s="1045"/>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2">
      <c r="A411" s="1046">
        <v>12</v>
      </c>
      <c r="B411" s="1046">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45"/>
      <c r="AD411" s="1045"/>
      <c r="AE411" s="1045"/>
      <c r="AF411" s="1045"/>
      <c r="AG411" s="1045"/>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2">
      <c r="A412" s="1046">
        <v>13</v>
      </c>
      <c r="B412" s="1046">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45"/>
      <c r="AD412" s="1045"/>
      <c r="AE412" s="1045"/>
      <c r="AF412" s="1045"/>
      <c r="AG412" s="1045"/>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2">
      <c r="A413" s="1046">
        <v>14</v>
      </c>
      <c r="B413" s="1046">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45"/>
      <c r="AD413" s="1045"/>
      <c r="AE413" s="1045"/>
      <c r="AF413" s="1045"/>
      <c r="AG413" s="1045"/>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2">
      <c r="A414" s="1046">
        <v>15</v>
      </c>
      <c r="B414" s="1046">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45"/>
      <c r="AD414" s="1045"/>
      <c r="AE414" s="1045"/>
      <c r="AF414" s="1045"/>
      <c r="AG414" s="1045"/>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2">
      <c r="A415" s="1046">
        <v>16</v>
      </c>
      <c r="B415" s="1046">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45"/>
      <c r="AD415" s="1045"/>
      <c r="AE415" s="1045"/>
      <c r="AF415" s="1045"/>
      <c r="AG415" s="1045"/>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2">
      <c r="A416" s="1046">
        <v>17</v>
      </c>
      <c r="B416" s="1046">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45"/>
      <c r="AD416" s="1045"/>
      <c r="AE416" s="1045"/>
      <c r="AF416" s="1045"/>
      <c r="AG416" s="1045"/>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2">
      <c r="A417" s="1046">
        <v>18</v>
      </c>
      <c r="B417" s="1046">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45"/>
      <c r="AD417" s="1045"/>
      <c r="AE417" s="1045"/>
      <c r="AF417" s="1045"/>
      <c r="AG417" s="1045"/>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2">
      <c r="A418" s="1046">
        <v>19</v>
      </c>
      <c r="B418" s="1046">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45"/>
      <c r="AD418" s="1045"/>
      <c r="AE418" s="1045"/>
      <c r="AF418" s="1045"/>
      <c r="AG418" s="1045"/>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2">
      <c r="A419" s="1046">
        <v>20</v>
      </c>
      <c r="B419" s="1046">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45"/>
      <c r="AD419" s="1045"/>
      <c r="AE419" s="1045"/>
      <c r="AF419" s="1045"/>
      <c r="AG419" s="1045"/>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2">
      <c r="A420" s="1046">
        <v>21</v>
      </c>
      <c r="B420" s="1046">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45"/>
      <c r="AD420" s="1045"/>
      <c r="AE420" s="1045"/>
      <c r="AF420" s="1045"/>
      <c r="AG420" s="1045"/>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2">
      <c r="A421" s="1046">
        <v>22</v>
      </c>
      <c r="B421" s="1046">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45"/>
      <c r="AD421" s="1045"/>
      <c r="AE421" s="1045"/>
      <c r="AF421" s="1045"/>
      <c r="AG421" s="1045"/>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2">
      <c r="A422" s="1046">
        <v>23</v>
      </c>
      <c r="B422" s="1046">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45"/>
      <c r="AD422" s="1045"/>
      <c r="AE422" s="1045"/>
      <c r="AF422" s="1045"/>
      <c r="AG422" s="1045"/>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2">
      <c r="A423" s="1046">
        <v>24</v>
      </c>
      <c r="B423" s="1046">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45"/>
      <c r="AD423" s="1045"/>
      <c r="AE423" s="1045"/>
      <c r="AF423" s="1045"/>
      <c r="AG423" s="1045"/>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2">
      <c r="A424" s="1046">
        <v>25</v>
      </c>
      <c r="B424" s="1046">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45"/>
      <c r="AD424" s="1045"/>
      <c r="AE424" s="1045"/>
      <c r="AF424" s="1045"/>
      <c r="AG424" s="1045"/>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2">
      <c r="A425" s="1046">
        <v>26</v>
      </c>
      <c r="B425" s="1046">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45"/>
      <c r="AD425" s="1045"/>
      <c r="AE425" s="1045"/>
      <c r="AF425" s="1045"/>
      <c r="AG425" s="1045"/>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2">
      <c r="A426" s="1046">
        <v>27</v>
      </c>
      <c r="B426" s="1046">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45"/>
      <c r="AD426" s="1045"/>
      <c r="AE426" s="1045"/>
      <c r="AF426" s="1045"/>
      <c r="AG426" s="1045"/>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2">
      <c r="A427" s="1046">
        <v>28</v>
      </c>
      <c r="B427" s="1046">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45"/>
      <c r="AD427" s="1045"/>
      <c r="AE427" s="1045"/>
      <c r="AF427" s="1045"/>
      <c r="AG427" s="1045"/>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2">
      <c r="A428" s="1046">
        <v>29</v>
      </c>
      <c r="B428" s="1046">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45"/>
      <c r="AD428" s="1045"/>
      <c r="AE428" s="1045"/>
      <c r="AF428" s="1045"/>
      <c r="AG428" s="1045"/>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2">
      <c r="A429" s="1046">
        <v>30</v>
      </c>
      <c r="B429" s="1046">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45"/>
      <c r="AD429" s="1045"/>
      <c r="AE429" s="1045"/>
      <c r="AF429" s="1045"/>
      <c r="AG429" s="1045"/>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2">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2">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2">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349</v>
      </c>
      <c r="Z432" s="346"/>
      <c r="AA432" s="346"/>
      <c r="AB432" s="346"/>
      <c r="AC432" s="277" t="s">
        <v>334</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2">
      <c r="A433" s="1046">
        <v>1</v>
      </c>
      <c r="B433" s="1046">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45"/>
      <c r="AD433" s="1045"/>
      <c r="AE433" s="1045"/>
      <c r="AF433" s="1045"/>
      <c r="AG433" s="1045"/>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2">
      <c r="A434" s="1046">
        <v>2</v>
      </c>
      <c r="B434" s="1046">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45"/>
      <c r="AD434" s="1045"/>
      <c r="AE434" s="1045"/>
      <c r="AF434" s="1045"/>
      <c r="AG434" s="1045"/>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2">
      <c r="A435" s="1046">
        <v>3</v>
      </c>
      <c r="B435" s="1046">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45"/>
      <c r="AD435" s="1045"/>
      <c r="AE435" s="1045"/>
      <c r="AF435" s="1045"/>
      <c r="AG435" s="1045"/>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2">
      <c r="A436" s="1046">
        <v>4</v>
      </c>
      <c r="B436" s="1046">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45"/>
      <c r="AD436" s="1045"/>
      <c r="AE436" s="1045"/>
      <c r="AF436" s="1045"/>
      <c r="AG436" s="1045"/>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2">
      <c r="A437" s="1046">
        <v>5</v>
      </c>
      <c r="B437" s="1046">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45"/>
      <c r="AD437" s="1045"/>
      <c r="AE437" s="1045"/>
      <c r="AF437" s="1045"/>
      <c r="AG437" s="1045"/>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2">
      <c r="A438" s="1046">
        <v>6</v>
      </c>
      <c r="B438" s="1046">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45"/>
      <c r="AD438" s="1045"/>
      <c r="AE438" s="1045"/>
      <c r="AF438" s="1045"/>
      <c r="AG438" s="1045"/>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2">
      <c r="A439" s="1046">
        <v>7</v>
      </c>
      <c r="B439" s="1046">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45"/>
      <c r="AD439" s="1045"/>
      <c r="AE439" s="1045"/>
      <c r="AF439" s="1045"/>
      <c r="AG439" s="1045"/>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2">
      <c r="A440" s="1046">
        <v>8</v>
      </c>
      <c r="B440" s="1046">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45"/>
      <c r="AD440" s="1045"/>
      <c r="AE440" s="1045"/>
      <c r="AF440" s="1045"/>
      <c r="AG440" s="1045"/>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2">
      <c r="A441" s="1046">
        <v>9</v>
      </c>
      <c r="B441" s="1046">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45"/>
      <c r="AD441" s="1045"/>
      <c r="AE441" s="1045"/>
      <c r="AF441" s="1045"/>
      <c r="AG441" s="1045"/>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2">
      <c r="A442" s="1046">
        <v>10</v>
      </c>
      <c r="B442" s="1046">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45"/>
      <c r="AD442" s="1045"/>
      <c r="AE442" s="1045"/>
      <c r="AF442" s="1045"/>
      <c r="AG442" s="1045"/>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2">
      <c r="A443" s="1046">
        <v>11</v>
      </c>
      <c r="B443" s="1046">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45"/>
      <c r="AD443" s="1045"/>
      <c r="AE443" s="1045"/>
      <c r="AF443" s="1045"/>
      <c r="AG443" s="1045"/>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2">
      <c r="A444" s="1046">
        <v>12</v>
      </c>
      <c r="B444" s="1046">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45"/>
      <c r="AD444" s="1045"/>
      <c r="AE444" s="1045"/>
      <c r="AF444" s="1045"/>
      <c r="AG444" s="1045"/>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2">
      <c r="A445" s="1046">
        <v>13</v>
      </c>
      <c r="B445" s="1046">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45"/>
      <c r="AD445" s="1045"/>
      <c r="AE445" s="1045"/>
      <c r="AF445" s="1045"/>
      <c r="AG445" s="1045"/>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2">
      <c r="A446" s="1046">
        <v>14</v>
      </c>
      <c r="B446" s="1046">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45"/>
      <c r="AD446" s="1045"/>
      <c r="AE446" s="1045"/>
      <c r="AF446" s="1045"/>
      <c r="AG446" s="1045"/>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2">
      <c r="A447" s="1046">
        <v>15</v>
      </c>
      <c r="B447" s="1046">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45"/>
      <c r="AD447" s="1045"/>
      <c r="AE447" s="1045"/>
      <c r="AF447" s="1045"/>
      <c r="AG447" s="1045"/>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2">
      <c r="A448" s="1046">
        <v>16</v>
      </c>
      <c r="B448" s="1046">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45"/>
      <c r="AD448" s="1045"/>
      <c r="AE448" s="1045"/>
      <c r="AF448" s="1045"/>
      <c r="AG448" s="1045"/>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2">
      <c r="A449" s="1046">
        <v>17</v>
      </c>
      <c r="B449" s="1046">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45"/>
      <c r="AD449" s="1045"/>
      <c r="AE449" s="1045"/>
      <c r="AF449" s="1045"/>
      <c r="AG449" s="1045"/>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2">
      <c r="A450" s="1046">
        <v>18</v>
      </c>
      <c r="B450" s="1046">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45"/>
      <c r="AD450" s="1045"/>
      <c r="AE450" s="1045"/>
      <c r="AF450" s="1045"/>
      <c r="AG450" s="1045"/>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2">
      <c r="A451" s="1046">
        <v>19</v>
      </c>
      <c r="B451" s="1046">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45"/>
      <c r="AD451" s="1045"/>
      <c r="AE451" s="1045"/>
      <c r="AF451" s="1045"/>
      <c r="AG451" s="1045"/>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2">
      <c r="A452" s="1046">
        <v>20</v>
      </c>
      <c r="B452" s="1046">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45"/>
      <c r="AD452" s="1045"/>
      <c r="AE452" s="1045"/>
      <c r="AF452" s="1045"/>
      <c r="AG452" s="1045"/>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2">
      <c r="A453" s="1046">
        <v>21</v>
      </c>
      <c r="B453" s="1046">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45"/>
      <c r="AD453" s="1045"/>
      <c r="AE453" s="1045"/>
      <c r="AF453" s="1045"/>
      <c r="AG453" s="1045"/>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2">
      <c r="A454" s="1046">
        <v>22</v>
      </c>
      <c r="B454" s="1046">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45"/>
      <c r="AD454" s="1045"/>
      <c r="AE454" s="1045"/>
      <c r="AF454" s="1045"/>
      <c r="AG454" s="1045"/>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2">
      <c r="A455" s="1046">
        <v>23</v>
      </c>
      <c r="B455" s="1046">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45"/>
      <c r="AD455" s="1045"/>
      <c r="AE455" s="1045"/>
      <c r="AF455" s="1045"/>
      <c r="AG455" s="1045"/>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2">
      <c r="A456" s="1046">
        <v>24</v>
      </c>
      <c r="B456" s="1046">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45"/>
      <c r="AD456" s="1045"/>
      <c r="AE456" s="1045"/>
      <c r="AF456" s="1045"/>
      <c r="AG456" s="1045"/>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2">
      <c r="A457" s="1046">
        <v>25</v>
      </c>
      <c r="B457" s="1046">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45"/>
      <c r="AD457" s="1045"/>
      <c r="AE457" s="1045"/>
      <c r="AF457" s="1045"/>
      <c r="AG457" s="1045"/>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2">
      <c r="A458" s="1046">
        <v>26</v>
      </c>
      <c r="B458" s="1046">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45"/>
      <c r="AD458" s="1045"/>
      <c r="AE458" s="1045"/>
      <c r="AF458" s="1045"/>
      <c r="AG458" s="1045"/>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2">
      <c r="A459" s="1046">
        <v>27</v>
      </c>
      <c r="B459" s="1046">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45"/>
      <c r="AD459" s="1045"/>
      <c r="AE459" s="1045"/>
      <c r="AF459" s="1045"/>
      <c r="AG459" s="1045"/>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2">
      <c r="A460" s="1046">
        <v>28</v>
      </c>
      <c r="B460" s="1046">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45"/>
      <c r="AD460" s="1045"/>
      <c r="AE460" s="1045"/>
      <c r="AF460" s="1045"/>
      <c r="AG460" s="1045"/>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2">
      <c r="A461" s="1046">
        <v>29</v>
      </c>
      <c r="B461" s="1046">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45"/>
      <c r="AD461" s="1045"/>
      <c r="AE461" s="1045"/>
      <c r="AF461" s="1045"/>
      <c r="AG461" s="1045"/>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2">
      <c r="A462" s="1046">
        <v>30</v>
      </c>
      <c r="B462" s="1046">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45"/>
      <c r="AD462" s="1045"/>
      <c r="AE462" s="1045"/>
      <c r="AF462" s="1045"/>
      <c r="AG462" s="1045"/>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2">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2">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2">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349</v>
      </c>
      <c r="Z465" s="346"/>
      <c r="AA465" s="346"/>
      <c r="AB465" s="346"/>
      <c r="AC465" s="277" t="s">
        <v>334</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2">
      <c r="A466" s="1046">
        <v>1</v>
      </c>
      <c r="B466" s="1046">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45"/>
      <c r="AD466" s="1045"/>
      <c r="AE466" s="1045"/>
      <c r="AF466" s="1045"/>
      <c r="AG466" s="1045"/>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2">
      <c r="A467" s="1046">
        <v>2</v>
      </c>
      <c r="B467" s="1046">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45"/>
      <c r="AD467" s="1045"/>
      <c r="AE467" s="1045"/>
      <c r="AF467" s="1045"/>
      <c r="AG467" s="1045"/>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2">
      <c r="A468" s="1046">
        <v>3</v>
      </c>
      <c r="B468" s="1046">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45"/>
      <c r="AD468" s="1045"/>
      <c r="AE468" s="1045"/>
      <c r="AF468" s="1045"/>
      <c r="AG468" s="1045"/>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2">
      <c r="A469" s="1046">
        <v>4</v>
      </c>
      <c r="B469" s="1046">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45"/>
      <c r="AD469" s="1045"/>
      <c r="AE469" s="1045"/>
      <c r="AF469" s="1045"/>
      <c r="AG469" s="1045"/>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2">
      <c r="A470" s="1046">
        <v>5</v>
      </c>
      <c r="B470" s="1046">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45"/>
      <c r="AD470" s="1045"/>
      <c r="AE470" s="1045"/>
      <c r="AF470" s="1045"/>
      <c r="AG470" s="1045"/>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2">
      <c r="A471" s="1046">
        <v>6</v>
      </c>
      <c r="B471" s="1046">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45"/>
      <c r="AD471" s="1045"/>
      <c r="AE471" s="1045"/>
      <c r="AF471" s="1045"/>
      <c r="AG471" s="1045"/>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2">
      <c r="A472" s="1046">
        <v>7</v>
      </c>
      <c r="B472" s="1046">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45"/>
      <c r="AD472" s="1045"/>
      <c r="AE472" s="1045"/>
      <c r="AF472" s="1045"/>
      <c r="AG472" s="1045"/>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2">
      <c r="A473" s="1046">
        <v>8</v>
      </c>
      <c r="B473" s="1046">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45"/>
      <c r="AD473" s="1045"/>
      <c r="AE473" s="1045"/>
      <c r="AF473" s="1045"/>
      <c r="AG473" s="1045"/>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2">
      <c r="A474" s="1046">
        <v>9</v>
      </c>
      <c r="B474" s="1046">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45"/>
      <c r="AD474" s="1045"/>
      <c r="AE474" s="1045"/>
      <c r="AF474" s="1045"/>
      <c r="AG474" s="1045"/>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2">
      <c r="A475" s="1046">
        <v>10</v>
      </c>
      <c r="B475" s="1046">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45"/>
      <c r="AD475" s="1045"/>
      <c r="AE475" s="1045"/>
      <c r="AF475" s="1045"/>
      <c r="AG475" s="1045"/>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2">
      <c r="A476" s="1046">
        <v>11</v>
      </c>
      <c r="B476" s="1046">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45"/>
      <c r="AD476" s="1045"/>
      <c r="AE476" s="1045"/>
      <c r="AF476" s="1045"/>
      <c r="AG476" s="1045"/>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2">
      <c r="A477" s="1046">
        <v>12</v>
      </c>
      <c r="B477" s="1046">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45"/>
      <c r="AD477" s="1045"/>
      <c r="AE477" s="1045"/>
      <c r="AF477" s="1045"/>
      <c r="AG477" s="1045"/>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2">
      <c r="A478" s="1046">
        <v>13</v>
      </c>
      <c r="B478" s="1046">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45"/>
      <c r="AD478" s="1045"/>
      <c r="AE478" s="1045"/>
      <c r="AF478" s="1045"/>
      <c r="AG478" s="1045"/>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2">
      <c r="A479" s="1046">
        <v>14</v>
      </c>
      <c r="B479" s="1046">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45"/>
      <c r="AD479" s="1045"/>
      <c r="AE479" s="1045"/>
      <c r="AF479" s="1045"/>
      <c r="AG479" s="1045"/>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2">
      <c r="A480" s="1046">
        <v>15</v>
      </c>
      <c r="B480" s="1046">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45"/>
      <c r="AD480" s="1045"/>
      <c r="AE480" s="1045"/>
      <c r="AF480" s="1045"/>
      <c r="AG480" s="1045"/>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2">
      <c r="A481" s="1046">
        <v>16</v>
      </c>
      <c r="B481" s="1046">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45"/>
      <c r="AD481" s="1045"/>
      <c r="AE481" s="1045"/>
      <c r="AF481" s="1045"/>
      <c r="AG481" s="1045"/>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2">
      <c r="A482" s="1046">
        <v>17</v>
      </c>
      <c r="B482" s="1046">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45"/>
      <c r="AD482" s="1045"/>
      <c r="AE482" s="1045"/>
      <c r="AF482" s="1045"/>
      <c r="AG482" s="1045"/>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2">
      <c r="A483" s="1046">
        <v>18</v>
      </c>
      <c r="B483" s="1046">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45"/>
      <c r="AD483" s="1045"/>
      <c r="AE483" s="1045"/>
      <c r="AF483" s="1045"/>
      <c r="AG483" s="1045"/>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2">
      <c r="A484" s="1046">
        <v>19</v>
      </c>
      <c r="B484" s="1046">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45"/>
      <c r="AD484" s="1045"/>
      <c r="AE484" s="1045"/>
      <c r="AF484" s="1045"/>
      <c r="AG484" s="1045"/>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2">
      <c r="A485" s="1046">
        <v>20</v>
      </c>
      <c r="B485" s="1046">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45"/>
      <c r="AD485" s="1045"/>
      <c r="AE485" s="1045"/>
      <c r="AF485" s="1045"/>
      <c r="AG485" s="1045"/>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2">
      <c r="A486" s="1046">
        <v>21</v>
      </c>
      <c r="B486" s="1046">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45"/>
      <c r="AD486" s="1045"/>
      <c r="AE486" s="1045"/>
      <c r="AF486" s="1045"/>
      <c r="AG486" s="1045"/>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2">
      <c r="A487" s="1046">
        <v>22</v>
      </c>
      <c r="B487" s="1046">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45"/>
      <c r="AD487" s="1045"/>
      <c r="AE487" s="1045"/>
      <c r="AF487" s="1045"/>
      <c r="AG487" s="1045"/>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2">
      <c r="A488" s="1046">
        <v>23</v>
      </c>
      <c r="B488" s="1046">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45"/>
      <c r="AD488" s="1045"/>
      <c r="AE488" s="1045"/>
      <c r="AF488" s="1045"/>
      <c r="AG488" s="1045"/>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2">
      <c r="A489" s="1046">
        <v>24</v>
      </c>
      <c r="B489" s="1046">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45"/>
      <c r="AD489" s="1045"/>
      <c r="AE489" s="1045"/>
      <c r="AF489" s="1045"/>
      <c r="AG489" s="1045"/>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2">
      <c r="A490" s="1046">
        <v>25</v>
      </c>
      <c r="B490" s="1046">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45"/>
      <c r="AD490" s="1045"/>
      <c r="AE490" s="1045"/>
      <c r="AF490" s="1045"/>
      <c r="AG490" s="1045"/>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2">
      <c r="A491" s="1046">
        <v>26</v>
      </c>
      <c r="B491" s="1046">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45"/>
      <c r="AD491" s="1045"/>
      <c r="AE491" s="1045"/>
      <c r="AF491" s="1045"/>
      <c r="AG491" s="1045"/>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2">
      <c r="A492" s="1046">
        <v>27</v>
      </c>
      <c r="B492" s="1046">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45"/>
      <c r="AD492" s="1045"/>
      <c r="AE492" s="1045"/>
      <c r="AF492" s="1045"/>
      <c r="AG492" s="1045"/>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2">
      <c r="A493" s="1046">
        <v>28</v>
      </c>
      <c r="B493" s="1046">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45"/>
      <c r="AD493" s="1045"/>
      <c r="AE493" s="1045"/>
      <c r="AF493" s="1045"/>
      <c r="AG493" s="1045"/>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2">
      <c r="A494" s="1046">
        <v>29</v>
      </c>
      <c r="B494" s="1046">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45"/>
      <c r="AD494" s="1045"/>
      <c r="AE494" s="1045"/>
      <c r="AF494" s="1045"/>
      <c r="AG494" s="1045"/>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2">
      <c r="A495" s="1046">
        <v>30</v>
      </c>
      <c r="B495" s="1046">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45"/>
      <c r="AD495" s="1045"/>
      <c r="AE495" s="1045"/>
      <c r="AF495" s="1045"/>
      <c r="AG495" s="1045"/>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2">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2">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2">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349</v>
      </c>
      <c r="Z498" s="346"/>
      <c r="AA498" s="346"/>
      <c r="AB498" s="346"/>
      <c r="AC498" s="277" t="s">
        <v>334</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2">
      <c r="A499" s="1046">
        <v>1</v>
      </c>
      <c r="B499" s="1046">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45"/>
      <c r="AD499" s="1045"/>
      <c r="AE499" s="1045"/>
      <c r="AF499" s="1045"/>
      <c r="AG499" s="1045"/>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2">
      <c r="A500" s="1046">
        <v>2</v>
      </c>
      <c r="B500" s="1046">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45"/>
      <c r="AD500" s="1045"/>
      <c r="AE500" s="1045"/>
      <c r="AF500" s="1045"/>
      <c r="AG500" s="1045"/>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2">
      <c r="A501" s="1046">
        <v>3</v>
      </c>
      <c r="B501" s="1046">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45"/>
      <c r="AD501" s="1045"/>
      <c r="AE501" s="1045"/>
      <c r="AF501" s="1045"/>
      <c r="AG501" s="1045"/>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2">
      <c r="A502" s="1046">
        <v>4</v>
      </c>
      <c r="B502" s="1046">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45"/>
      <c r="AD502" s="1045"/>
      <c r="AE502" s="1045"/>
      <c r="AF502" s="1045"/>
      <c r="AG502" s="1045"/>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2">
      <c r="A503" s="1046">
        <v>5</v>
      </c>
      <c r="B503" s="1046">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45"/>
      <c r="AD503" s="1045"/>
      <c r="AE503" s="1045"/>
      <c r="AF503" s="1045"/>
      <c r="AG503" s="1045"/>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2">
      <c r="A504" s="1046">
        <v>6</v>
      </c>
      <c r="B504" s="1046">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45"/>
      <c r="AD504" s="1045"/>
      <c r="AE504" s="1045"/>
      <c r="AF504" s="1045"/>
      <c r="AG504" s="1045"/>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2">
      <c r="A505" s="1046">
        <v>7</v>
      </c>
      <c r="B505" s="1046">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45"/>
      <c r="AD505" s="1045"/>
      <c r="AE505" s="1045"/>
      <c r="AF505" s="1045"/>
      <c r="AG505" s="1045"/>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2">
      <c r="A506" s="1046">
        <v>8</v>
      </c>
      <c r="B506" s="1046">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45"/>
      <c r="AD506" s="1045"/>
      <c r="AE506" s="1045"/>
      <c r="AF506" s="1045"/>
      <c r="AG506" s="1045"/>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2">
      <c r="A507" s="1046">
        <v>9</v>
      </c>
      <c r="B507" s="1046">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45"/>
      <c r="AD507" s="1045"/>
      <c r="AE507" s="1045"/>
      <c r="AF507" s="1045"/>
      <c r="AG507" s="1045"/>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2">
      <c r="A508" s="1046">
        <v>10</v>
      </c>
      <c r="B508" s="1046">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45"/>
      <c r="AD508" s="1045"/>
      <c r="AE508" s="1045"/>
      <c r="AF508" s="1045"/>
      <c r="AG508" s="1045"/>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2">
      <c r="A509" s="1046">
        <v>11</v>
      </c>
      <c r="B509" s="1046">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45"/>
      <c r="AD509" s="1045"/>
      <c r="AE509" s="1045"/>
      <c r="AF509" s="1045"/>
      <c r="AG509" s="1045"/>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2">
      <c r="A510" s="1046">
        <v>12</v>
      </c>
      <c r="B510" s="1046">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45"/>
      <c r="AD510" s="1045"/>
      <c r="AE510" s="1045"/>
      <c r="AF510" s="1045"/>
      <c r="AG510" s="1045"/>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2">
      <c r="A511" s="1046">
        <v>13</v>
      </c>
      <c r="B511" s="1046">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45"/>
      <c r="AD511" s="1045"/>
      <c r="AE511" s="1045"/>
      <c r="AF511" s="1045"/>
      <c r="AG511" s="1045"/>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2">
      <c r="A512" s="1046">
        <v>14</v>
      </c>
      <c r="B512" s="1046">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45"/>
      <c r="AD512" s="1045"/>
      <c r="AE512" s="1045"/>
      <c r="AF512" s="1045"/>
      <c r="AG512" s="1045"/>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2">
      <c r="A513" s="1046">
        <v>15</v>
      </c>
      <c r="B513" s="1046">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45"/>
      <c r="AD513" s="1045"/>
      <c r="AE513" s="1045"/>
      <c r="AF513" s="1045"/>
      <c r="AG513" s="1045"/>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2">
      <c r="A514" s="1046">
        <v>16</v>
      </c>
      <c r="B514" s="1046">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45"/>
      <c r="AD514" s="1045"/>
      <c r="AE514" s="1045"/>
      <c r="AF514" s="1045"/>
      <c r="AG514" s="1045"/>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2">
      <c r="A515" s="1046">
        <v>17</v>
      </c>
      <c r="B515" s="1046">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45"/>
      <c r="AD515" s="1045"/>
      <c r="AE515" s="1045"/>
      <c r="AF515" s="1045"/>
      <c r="AG515" s="1045"/>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2">
      <c r="A516" s="1046">
        <v>18</v>
      </c>
      <c r="B516" s="1046">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45"/>
      <c r="AD516" s="1045"/>
      <c r="AE516" s="1045"/>
      <c r="AF516" s="1045"/>
      <c r="AG516" s="1045"/>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2">
      <c r="A517" s="1046">
        <v>19</v>
      </c>
      <c r="B517" s="1046">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45"/>
      <c r="AD517" s="1045"/>
      <c r="AE517" s="1045"/>
      <c r="AF517" s="1045"/>
      <c r="AG517" s="1045"/>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2">
      <c r="A518" s="1046">
        <v>20</v>
      </c>
      <c r="B518" s="1046">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45"/>
      <c r="AD518" s="1045"/>
      <c r="AE518" s="1045"/>
      <c r="AF518" s="1045"/>
      <c r="AG518" s="1045"/>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2">
      <c r="A519" s="1046">
        <v>21</v>
      </c>
      <c r="B519" s="1046">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45"/>
      <c r="AD519" s="1045"/>
      <c r="AE519" s="1045"/>
      <c r="AF519" s="1045"/>
      <c r="AG519" s="1045"/>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2">
      <c r="A520" s="1046">
        <v>22</v>
      </c>
      <c r="B520" s="1046">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45"/>
      <c r="AD520" s="1045"/>
      <c r="AE520" s="1045"/>
      <c r="AF520" s="1045"/>
      <c r="AG520" s="1045"/>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2">
      <c r="A521" s="1046">
        <v>23</v>
      </c>
      <c r="B521" s="1046">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45"/>
      <c r="AD521" s="1045"/>
      <c r="AE521" s="1045"/>
      <c r="AF521" s="1045"/>
      <c r="AG521" s="1045"/>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2">
      <c r="A522" s="1046">
        <v>24</v>
      </c>
      <c r="B522" s="1046">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45"/>
      <c r="AD522" s="1045"/>
      <c r="AE522" s="1045"/>
      <c r="AF522" s="1045"/>
      <c r="AG522" s="1045"/>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2">
      <c r="A523" s="1046">
        <v>25</v>
      </c>
      <c r="B523" s="1046">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45"/>
      <c r="AD523" s="1045"/>
      <c r="AE523" s="1045"/>
      <c r="AF523" s="1045"/>
      <c r="AG523" s="1045"/>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2">
      <c r="A524" s="1046">
        <v>26</v>
      </c>
      <c r="B524" s="1046">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45"/>
      <c r="AD524" s="1045"/>
      <c r="AE524" s="1045"/>
      <c r="AF524" s="1045"/>
      <c r="AG524" s="1045"/>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2">
      <c r="A525" s="1046">
        <v>27</v>
      </c>
      <c r="B525" s="1046">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45"/>
      <c r="AD525" s="1045"/>
      <c r="AE525" s="1045"/>
      <c r="AF525" s="1045"/>
      <c r="AG525" s="1045"/>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2">
      <c r="A526" s="1046">
        <v>28</v>
      </c>
      <c r="B526" s="1046">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45"/>
      <c r="AD526" s="1045"/>
      <c r="AE526" s="1045"/>
      <c r="AF526" s="1045"/>
      <c r="AG526" s="1045"/>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2">
      <c r="A527" s="1046">
        <v>29</v>
      </c>
      <c r="B527" s="1046">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45"/>
      <c r="AD527" s="1045"/>
      <c r="AE527" s="1045"/>
      <c r="AF527" s="1045"/>
      <c r="AG527" s="1045"/>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2">
      <c r="A528" s="1046">
        <v>30</v>
      </c>
      <c r="B528" s="1046">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45"/>
      <c r="AD528" s="1045"/>
      <c r="AE528" s="1045"/>
      <c r="AF528" s="1045"/>
      <c r="AG528" s="1045"/>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2">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2">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2">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349</v>
      </c>
      <c r="Z531" s="346"/>
      <c r="AA531" s="346"/>
      <c r="AB531" s="346"/>
      <c r="AC531" s="277" t="s">
        <v>334</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2">
      <c r="A532" s="1046">
        <v>1</v>
      </c>
      <c r="B532" s="1046">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45"/>
      <c r="AD532" s="1045"/>
      <c r="AE532" s="1045"/>
      <c r="AF532" s="1045"/>
      <c r="AG532" s="1045"/>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2">
      <c r="A533" s="1046">
        <v>2</v>
      </c>
      <c r="B533" s="1046">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45"/>
      <c r="AD533" s="1045"/>
      <c r="AE533" s="1045"/>
      <c r="AF533" s="1045"/>
      <c r="AG533" s="1045"/>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2">
      <c r="A534" s="1046">
        <v>3</v>
      </c>
      <c r="B534" s="1046">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45"/>
      <c r="AD534" s="1045"/>
      <c r="AE534" s="1045"/>
      <c r="AF534" s="1045"/>
      <c r="AG534" s="1045"/>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2">
      <c r="A535" s="1046">
        <v>4</v>
      </c>
      <c r="B535" s="1046">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45"/>
      <c r="AD535" s="1045"/>
      <c r="AE535" s="1045"/>
      <c r="AF535" s="1045"/>
      <c r="AG535" s="1045"/>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2">
      <c r="A536" s="1046">
        <v>5</v>
      </c>
      <c r="B536" s="1046">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45"/>
      <c r="AD536" s="1045"/>
      <c r="AE536" s="1045"/>
      <c r="AF536" s="1045"/>
      <c r="AG536" s="1045"/>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2">
      <c r="A537" s="1046">
        <v>6</v>
      </c>
      <c r="B537" s="1046">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45"/>
      <c r="AD537" s="1045"/>
      <c r="AE537" s="1045"/>
      <c r="AF537" s="1045"/>
      <c r="AG537" s="1045"/>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2">
      <c r="A538" s="1046">
        <v>7</v>
      </c>
      <c r="B538" s="1046">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45"/>
      <c r="AD538" s="1045"/>
      <c r="AE538" s="1045"/>
      <c r="AF538" s="1045"/>
      <c r="AG538" s="1045"/>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2">
      <c r="A539" s="1046">
        <v>8</v>
      </c>
      <c r="B539" s="1046">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45"/>
      <c r="AD539" s="1045"/>
      <c r="AE539" s="1045"/>
      <c r="AF539" s="1045"/>
      <c r="AG539" s="1045"/>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2">
      <c r="A540" s="1046">
        <v>9</v>
      </c>
      <c r="B540" s="1046">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45"/>
      <c r="AD540" s="1045"/>
      <c r="AE540" s="1045"/>
      <c r="AF540" s="1045"/>
      <c r="AG540" s="1045"/>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2">
      <c r="A541" s="1046">
        <v>10</v>
      </c>
      <c r="B541" s="1046">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45"/>
      <c r="AD541" s="1045"/>
      <c r="AE541" s="1045"/>
      <c r="AF541" s="1045"/>
      <c r="AG541" s="1045"/>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2">
      <c r="A542" s="1046">
        <v>11</v>
      </c>
      <c r="B542" s="1046">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45"/>
      <c r="AD542" s="1045"/>
      <c r="AE542" s="1045"/>
      <c r="AF542" s="1045"/>
      <c r="AG542" s="1045"/>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2">
      <c r="A543" s="1046">
        <v>12</v>
      </c>
      <c r="B543" s="1046">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45"/>
      <c r="AD543" s="1045"/>
      <c r="AE543" s="1045"/>
      <c r="AF543" s="1045"/>
      <c r="AG543" s="1045"/>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2">
      <c r="A544" s="1046">
        <v>13</v>
      </c>
      <c r="B544" s="1046">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45"/>
      <c r="AD544" s="1045"/>
      <c r="AE544" s="1045"/>
      <c r="AF544" s="1045"/>
      <c r="AG544" s="1045"/>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2">
      <c r="A545" s="1046">
        <v>14</v>
      </c>
      <c r="B545" s="1046">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45"/>
      <c r="AD545" s="1045"/>
      <c r="AE545" s="1045"/>
      <c r="AF545" s="1045"/>
      <c r="AG545" s="1045"/>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2">
      <c r="A546" s="1046">
        <v>15</v>
      </c>
      <c r="B546" s="1046">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45"/>
      <c r="AD546" s="1045"/>
      <c r="AE546" s="1045"/>
      <c r="AF546" s="1045"/>
      <c r="AG546" s="1045"/>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2">
      <c r="A547" s="1046">
        <v>16</v>
      </c>
      <c r="B547" s="1046">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45"/>
      <c r="AD547" s="1045"/>
      <c r="AE547" s="1045"/>
      <c r="AF547" s="1045"/>
      <c r="AG547" s="1045"/>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2">
      <c r="A548" s="1046">
        <v>17</v>
      </c>
      <c r="B548" s="1046">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45"/>
      <c r="AD548" s="1045"/>
      <c r="AE548" s="1045"/>
      <c r="AF548" s="1045"/>
      <c r="AG548" s="1045"/>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2">
      <c r="A549" s="1046">
        <v>18</v>
      </c>
      <c r="B549" s="1046">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45"/>
      <c r="AD549" s="1045"/>
      <c r="AE549" s="1045"/>
      <c r="AF549" s="1045"/>
      <c r="AG549" s="1045"/>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2">
      <c r="A550" s="1046">
        <v>19</v>
      </c>
      <c r="B550" s="1046">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45"/>
      <c r="AD550" s="1045"/>
      <c r="AE550" s="1045"/>
      <c r="AF550" s="1045"/>
      <c r="AG550" s="1045"/>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2">
      <c r="A551" s="1046">
        <v>20</v>
      </c>
      <c r="B551" s="1046">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45"/>
      <c r="AD551" s="1045"/>
      <c r="AE551" s="1045"/>
      <c r="AF551" s="1045"/>
      <c r="AG551" s="1045"/>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2">
      <c r="A552" s="1046">
        <v>21</v>
      </c>
      <c r="B552" s="1046">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45"/>
      <c r="AD552" s="1045"/>
      <c r="AE552" s="1045"/>
      <c r="AF552" s="1045"/>
      <c r="AG552" s="1045"/>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2">
      <c r="A553" s="1046">
        <v>22</v>
      </c>
      <c r="B553" s="1046">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45"/>
      <c r="AD553" s="1045"/>
      <c r="AE553" s="1045"/>
      <c r="AF553" s="1045"/>
      <c r="AG553" s="1045"/>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2">
      <c r="A554" s="1046">
        <v>23</v>
      </c>
      <c r="B554" s="1046">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45"/>
      <c r="AD554" s="1045"/>
      <c r="AE554" s="1045"/>
      <c r="AF554" s="1045"/>
      <c r="AG554" s="1045"/>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2">
      <c r="A555" s="1046">
        <v>24</v>
      </c>
      <c r="B555" s="1046">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45"/>
      <c r="AD555" s="1045"/>
      <c r="AE555" s="1045"/>
      <c r="AF555" s="1045"/>
      <c r="AG555" s="1045"/>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2">
      <c r="A556" s="1046">
        <v>25</v>
      </c>
      <c r="B556" s="1046">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45"/>
      <c r="AD556" s="1045"/>
      <c r="AE556" s="1045"/>
      <c r="AF556" s="1045"/>
      <c r="AG556" s="1045"/>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2">
      <c r="A557" s="1046">
        <v>26</v>
      </c>
      <c r="B557" s="1046">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45"/>
      <c r="AD557" s="1045"/>
      <c r="AE557" s="1045"/>
      <c r="AF557" s="1045"/>
      <c r="AG557" s="1045"/>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2">
      <c r="A558" s="1046">
        <v>27</v>
      </c>
      <c r="B558" s="1046">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45"/>
      <c r="AD558" s="1045"/>
      <c r="AE558" s="1045"/>
      <c r="AF558" s="1045"/>
      <c r="AG558" s="1045"/>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2">
      <c r="A559" s="1046">
        <v>28</v>
      </c>
      <c r="B559" s="1046">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45"/>
      <c r="AD559" s="1045"/>
      <c r="AE559" s="1045"/>
      <c r="AF559" s="1045"/>
      <c r="AG559" s="1045"/>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2">
      <c r="A560" s="1046">
        <v>29</v>
      </c>
      <c r="B560" s="1046">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45"/>
      <c r="AD560" s="1045"/>
      <c r="AE560" s="1045"/>
      <c r="AF560" s="1045"/>
      <c r="AG560" s="1045"/>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2">
      <c r="A561" s="1046">
        <v>30</v>
      </c>
      <c r="B561" s="1046">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45"/>
      <c r="AD561" s="1045"/>
      <c r="AE561" s="1045"/>
      <c r="AF561" s="1045"/>
      <c r="AG561" s="1045"/>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2">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2">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2">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349</v>
      </c>
      <c r="Z564" s="346"/>
      <c r="AA564" s="346"/>
      <c r="AB564" s="346"/>
      <c r="AC564" s="277" t="s">
        <v>334</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2">
      <c r="A565" s="1046">
        <v>1</v>
      </c>
      <c r="B565" s="1046">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45"/>
      <c r="AD565" s="1045"/>
      <c r="AE565" s="1045"/>
      <c r="AF565" s="1045"/>
      <c r="AG565" s="1045"/>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2">
      <c r="A566" s="1046">
        <v>2</v>
      </c>
      <c r="B566" s="1046">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45"/>
      <c r="AD566" s="1045"/>
      <c r="AE566" s="1045"/>
      <c r="AF566" s="1045"/>
      <c r="AG566" s="1045"/>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2">
      <c r="A567" s="1046">
        <v>3</v>
      </c>
      <c r="B567" s="1046">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45"/>
      <c r="AD567" s="1045"/>
      <c r="AE567" s="1045"/>
      <c r="AF567" s="1045"/>
      <c r="AG567" s="1045"/>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2">
      <c r="A568" s="1046">
        <v>4</v>
      </c>
      <c r="B568" s="1046">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45"/>
      <c r="AD568" s="1045"/>
      <c r="AE568" s="1045"/>
      <c r="AF568" s="1045"/>
      <c r="AG568" s="1045"/>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2">
      <c r="A569" s="1046">
        <v>5</v>
      </c>
      <c r="B569" s="1046">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45"/>
      <c r="AD569" s="1045"/>
      <c r="AE569" s="1045"/>
      <c r="AF569" s="1045"/>
      <c r="AG569" s="1045"/>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2">
      <c r="A570" s="1046">
        <v>6</v>
      </c>
      <c r="B570" s="1046">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45"/>
      <c r="AD570" s="1045"/>
      <c r="AE570" s="1045"/>
      <c r="AF570" s="1045"/>
      <c r="AG570" s="1045"/>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2">
      <c r="A571" s="1046">
        <v>7</v>
      </c>
      <c r="B571" s="1046">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45"/>
      <c r="AD571" s="1045"/>
      <c r="AE571" s="1045"/>
      <c r="AF571" s="1045"/>
      <c r="AG571" s="1045"/>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2">
      <c r="A572" s="1046">
        <v>8</v>
      </c>
      <c r="B572" s="1046">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45"/>
      <c r="AD572" s="1045"/>
      <c r="AE572" s="1045"/>
      <c r="AF572" s="1045"/>
      <c r="AG572" s="1045"/>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2">
      <c r="A573" s="1046">
        <v>9</v>
      </c>
      <c r="B573" s="1046">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45"/>
      <c r="AD573" s="1045"/>
      <c r="AE573" s="1045"/>
      <c r="AF573" s="1045"/>
      <c r="AG573" s="1045"/>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2">
      <c r="A574" s="1046">
        <v>10</v>
      </c>
      <c r="B574" s="1046">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45"/>
      <c r="AD574" s="1045"/>
      <c r="AE574" s="1045"/>
      <c r="AF574" s="1045"/>
      <c r="AG574" s="1045"/>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2">
      <c r="A575" s="1046">
        <v>11</v>
      </c>
      <c r="B575" s="1046">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45"/>
      <c r="AD575" s="1045"/>
      <c r="AE575" s="1045"/>
      <c r="AF575" s="1045"/>
      <c r="AG575" s="1045"/>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2">
      <c r="A576" s="1046">
        <v>12</v>
      </c>
      <c r="B576" s="1046">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45"/>
      <c r="AD576" s="1045"/>
      <c r="AE576" s="1045"/>
      <c r="AF576" s="1045"/>
      <c r="AG576" s="1045"/>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2">
      <c r="A577" s="1046">
        <v>13</v>
      </c>
      <c r="B577" s="1046">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45"/>
      <c r="AD577" s="1045"/>
      <c r="AE577" s="1045"/>
      <c r="AF577" s="1045"/>
      <c r="AG577" s="1045"/>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2">
      <c r="A578" s="1046">
        <v>14</v>
      </c>
      <c r="B578" s="1046">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45"/>
      <c r="AD578" s="1045"/>
      <c r="AE578" s="1045"/>
      <c r="AF578" s="1045"/>
      <c r="AG578" s="1045"/>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2">
      <c r="A579" s="1046">
        <v>15</v>
      </c>
      <c r="B579" s="1046">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45"/>
      <c r="AD579" s="1045"/>
      <c r="AE579" s="1045"/>
      <c r="AF579" s="1045"/>
      <c r="AG579" s="1045"/>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2">
      <c r="A580" s="1046">
        <v>16</v>
      </c>
      <c r="B580" s="1046">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45"/>
      <c r="AD580" s="1045"/>
      <c r="AE580" s="1045"/>
      <c r="AF580" s="1045"/>
      <c r="AG580" s="1045"/>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2">
      <c r="A581" s="1046">
        <v>17</v>
      </c>
      <c r="B581" s="1046">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45"/>
      <c r="AD581" s="1045"/>
      <c r="AE581" s="1045"/>
      <c r="AF581" s="1045"/>
      <c r="AG581" s="1045"/>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2">
      <c r="A582" s="1046">
        <v>18</v>
      </c>
      <c r="B582" s="1046">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45"/>
      <c r="AD582" s="1045"/>
      <c r="AE582" s="1045"/>
      <c r="AF582" s="1045"/>
      <c r="AG582" s="1045"/>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2">
      <c r="A583" s="1046">
        <v>19</v>
      </c>
      <c r="B583" s="1046">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45"/>
      <c r="AD583" s="1045"/>
      <c r="AE583" s="1045"/>
      <c r="AF583" s="1045"/>
      <c r="AG583" s="1045"/>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2">
      <c r="A584" s="1046">
        <v>20</v>
      </c>
      <c r="B584" s="1046">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45"/>
      <c r="AD584" s="1045"/>
      <c r="AE584" s="1045"/>
      <c r="AF584" s="1045"/>
      <c r="AG584" s="1045"/>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2">
      <c r="A585" s="1046">
        <v>21</v>
      </c>
      <c r="B585" s="1046">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45"/>
      <c r="AD585" s="1045"/>
      <c r="AE585" s="1045"/>
      <c r="AF585" s="1045"/>
      <c r="AG585" s="1045"/>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2">
      <c r="A586" s="1046">
        <v>22</v>
      </c>
      <c r="B586" s="1046">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45"/>
      <c r="AD586" s="1045"/>
      <c r="AE586" s="1045"/>
      <c r="AF586" s="1045"/>
      <c r="AG586" s="1045"/>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2">
      <c r="A587" s="1046">
        <v>23</v>
      </c>
      <c r="B587" s="1046">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45"/>
      <c r="AD587" s="1045"/>
      <c r="AE587" s="1045"/>
      <c r="AF587" s="1045"/>
      <c r="AG587" s="1045"/>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2">
      <c r="A588" s="1046">
        <v>24</v>
      </c>
      <c r="B588" s="1046">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45"/>
      <c r="AD588" s="1045"/>
      <c r="AE588" s="1045"/>
      <c r="AF588" s="1045"/>
      <c r="AG588" s="1045"/>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2">
      <c r="A589" s="1046">
        <v>25</v>
      </c>
      <c r="B589" s="1046">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45"/>
      <c r="AD589" s="1045"/>
      <c r="AE589" s="1045"/>
      <c r="AF589" s="1045"/>
      <c r="AG589" s="1045"/>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2">
      <c r="A590" s="1046">
        <v>26</v>
      </c>
      <c r="B590" s="1046">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45"/>
      <c r="AD590" s="1045"/>
      <c r="AE590" s="1045"/>
      <c r="AF590" s="1045"/>
      <c r="AG590" s="1045"/>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2">
      <c r="A591" s="1046">
        <v>27</v>
      </c>
      <c r="B591" s="1046">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45"/>
      <c r="AD591" s="1045"/>
      <c r="AE591" s="1045"/>
      <c r="AF591" s="1045"/>
      <c r="AG591" s="1045"/>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2">
      <c r="A592" s="1046">
        <v>28</v>
      </c>
      <c r="B592" s="1046">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45"/>
      <c r="AD592" s="1045"/>
      <c r="AE592" s="1045"/>
      <c r="AF592" s="1045"/>
      <c r="AG592" s="1045"/>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2">
      <c r="A593" s="1046">
        <v>29</v>
      </c>
      <c r="B593" s="1046">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45"/>
      <c r="AD593" s="1045"/>
      <c r="AE593" s="1045"/>
      <c r="AF593" s="1045"/>
      <c r="AG593" s="1045"/>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2">
      <c r="A594" s="1046">
        <v>30</v>
      </c>
      <c r="B594" s="1046">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45"/>
      <c r="AD594" s="1045"/>
      <c r="AE594" s="1045"/>
      <c r="AF594" s="1045"/>
      <c r="AG594" s="1045"/>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2">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2">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2">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349</v>
      </c>
      <c r="Z597" s="346"/>
      <c r="AA597" s="346"/>
      <c r="AB597" s="346"/>
      <c r="AC597" s="277" t="s">
        <v>334</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2">
      <c r="A598" s="1046">
        <v>1</v>
      </c>
      <c r="B598" s="1046">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45"/>
      <c r="AD598" s="1045"/>
      <c r="AE598" s="1045"/>
      <c r="AF598" s="1045"/>
      <c r="AG598" s="1045"/>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2">
      <c r="A599" s="1046">
        <v>2</v>
      </c>
      <c r="B599" s="1046">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45"/>
      <c r="AD599" s="1045"/>
      <c r="AE599" s="1045"/>
      <c r="AF599" s="1045"/>
      <c r="AG599" s="1045"/>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2">
      <c r="A600" s="1046">
        <v>3</v>
      </c>
      <c r="B600" s="1046">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45"/>
      <c r="AD600" s="1045"/>
      <c r="AE600" s="1045"/>
      <c r="AF600" s="1045"/>
      <c r="AG600" s="1045"/>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2">
      <c r="A601" s="1046">
        <v>4</v>
      </c>
      <c r="B601" s="1046">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45"/>
      <c r="AD601" s="1045"/>
      <c r="AE601" s="1045"/>
      <c r="AF601" s="1045"/>
      <c r="AG601" s="1045"/>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2">
      <c r="A602" s="1046">
        <v>5</v>
      </c>
      <c r="B602" s="1046">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45"/>
      <c r="AD602" s="1045"/>
      <c r="AE602" s="1045"/>
      <c r="AF602" s="1045"/>
      <c r="AG602" s="1045"/>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2">
      <c r="A603" s="1046">
        <v>6</v>
      </c>
      <c r="B603" s="1046">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45"/>
      <c r="AD603" s="1045"/>
      <c r="AE603" s="1045"/>
      <c r="AF603" s="1045"/>
      <c r="AG603" s="1045"/>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2">
      <c r="A604" s="1046">
        <v>7</v>
      </c>
      <c r="B604" s="1046">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45"/>
      <c r="AD604" s="1045"/>
      <c r="AE604" s="1045"/>
      <c r="AF604" s="1045"/>
      <c r="AG604" s="1045"/>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2">
      <c r="A605" s="1046">
        <v>8</v>
      </c>
      <c r="B605" s="1046">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45"/>
      <c r="AD605" s="1045"/>
      <c r="AE605" s="1045"/>
      <c r="AF605" s="1045"/>
      <c r="AG605" s="1045"/>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2">
      <c r="A606" s="1046">
        <v>9</v>
      </c>
      <c r="B606" s="1046">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45"/>
      <c r="AD606" s="1045"/>
      <c r="AE606" s="1045"/>
      <c r="AF606" s="1045"/>
      <c r="AG606" s="1045"/>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2">
      <c r="A607" s="1046">
        <v>10</v>
      </c>
      <c r="B607" s="1046">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45"/>
      <c r="AD607" s="1045"/>
      <c r="AE607" s="1045"/>
      <c r="AF607" s="1045"/>
      <c r="AG607" s="1045"/>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2">
      <c r="A608" s="1046">
        <v>11</v>
      </c>
      <c r="B608" s="1046">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45"/>
      <c r="AD608" s="1045"/>
      <c r="AE608" s="1045"/>
      <c r="AF608" s="1045"/>
      <c r="AG608" s="1045"/>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2">
      <c r="A609" s="1046">
        <v>12</v>
      </c>
      <c r="B609" s="1046">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45"/>
      <c r="AD609" s="1045"/>
      <c r="AE609" s="1045"/>
      <c r="AF609" s="1045"/>
      <c r="AG609" s="1045"/>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2">
      <c r="A610" s="1046">
        <v>13</v>
      </c>
      <c r="B610" s="1046">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45"/>
      <c r="AD610" s="1045"/>
      <c r="AE610" s="1045"/>
      <c r="AF610" s="1045"/>
      <c r="AG610" s="1045"/>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2">
      <c r="A611" s="1046">
        <v>14</v>
      </c>
      <c r="B611" s="1046">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45"/>
      <c r="AD611" s="1045"/>
      <c r="AE611" s="1045"/>
      <c r="AF611" s="1045"/>
      <c r="AG611" s="1045"/>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2">
      <c r="A612" s="1046">
        <v>15</v>
      </c>
      <c r="B612" s="1046">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45"/>
      <c r="AD612" s="1045"/>
      <c r="AE612" s="1045"/>
      <c r="AF612" s="1045"/>
      <c r="AG612" s="1045"/>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2">
      <c r="A613" s="1046">
        <v>16</v>
      </c>
      <c r="B613" s="1046">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45"/>
      <c r="AD613" s="1045"/>
      <c r="AE613" s="1045"/>
      <c r="AF613" s="1045"/>
      <c r="AG613" s="1045"/>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2">
      <c r="A614" s="1046">
        <v>17</v>
      </c>
      <c r="B614" s="1046">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45"/>
      <c r="AD614" s="1045"/>
      <c r="AE614" s="1045"/>
      <c r="AF614" s="1045"/>
      <c r="AG614" s="1045"/>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2">
      <c r="A615" s="1046">
        <v>18</v>
      </c>
      <c r="B615" s="1046">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45"/>
      <c r="AD615" s="1045"/>
      <c r="AE615" s="1045"/>
      <c r="AF615" s="1045"/>
      <c r="AG615" s="1045"/>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2">
      <c r="A616" s="1046">
        <v>19</v>
      </c>
      <c r="B616" s="1046">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45"/>
      <c r="AD616" s="1045"/>
      <c r="AE616" s="1045"/>
      <c r="AF616" s="1045"/>
      <c r="AG616" s="1045"/>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2">
      <c r="A617" s="1046">
        <v>20</v>
      </c>
      <c r="B617" s="1046">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45"/>
      <c r="AD617" s="1045"/>
      <c r="AE617" s="1045"/>
      <c r="AF617" s="1045"/>
      <c r="AG617" s="1045"/>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2">
      <c r="A618" s="1046">
        <v>21</v>
      </c>
      <c r="B618" s="1046">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45"/>
      <c r="AD618" s="1045"/>
      <c r="AE618" s="1045"/>
      <c r="AF618" s="1045"/>
      <c r="AG618" s="1045"/>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2">
      <c r="A619" s="1046">
        <v>22</v>
      </c>
      <c r="B619" s="1046">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45"/>
      <c r="AD619" s="1045"/>
      <c r="AE619" s="1045"/>
      <c r="AF619" s="1045"/>
      <c r="AG619" s="1045"/>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2">
      <c r="A620" s="1046">
        <v>23</v>
      </c>
      <c r="B620" s="1046">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45"/>
      <c r="AD620" s="1045"/>
      <c r="AE620" s="1045"/>
      <c r="AF620" s="1045"/>
      <c r="AG620" s="1045"/>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2">
      <c r="A621" s="1046">
        <v>24</v>
      </c>
      <c r="B621" s="1046">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45"/>
      <c r="AD621" s="1045"/>
      <c r="AE621" s="1045"/>
      <c r="AF621" s="1045"/>
      <c r="AG621" s="1045"/>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2">
      <c r="A622" s="1046">
        <v>25</v>
      </c>
      <c r="B622" s="1046">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45"/>
      <c r="AD622" s="1045"/>
      <c r="AE622" s="1045"/>
      <c r="AF622" s="1045"/>
      <c r="AG622" s="1045"/>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2">
      <c r="A623" s="1046">
        <v>26</v>
      </c>
      <c r="B623" s="1046">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45"/>
      <c r="AD623" s="1045"/>
      <c r="AE623" s="1045"/>
      <c r="AF623" s="1045"/>
      <c r="AG623" s="1045"/>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2">
      <c r="A624" s="1046">
        <v>27</v>
      </c>
      <c r="B624" s="1046">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45"/>
      <c r="AD624" s="1045"/>
      <c r="AE624" s="1045"/>
      <c r="AF624" s="1045"/>
      <c r="AG624" s="1045"/>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2">
      <c r="A625" s="1046">
        <v>28</v>
      </c>
      <c r="B625" s="1046">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45"/>
      <c r="AD625" s="1045"/>
      <c r="AE625" s="1045"/>
      <c r="AF625" s="1045"/>
      <c r="AG625" s="1045"/>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2">
      <c r="A626" s="1046">
        <v>29</v>
      </c>
      <c r="B626" s="1046">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45"/>
      <c r="AD626" s="1045"/>
      <c r="AE626" s="1045"/>
      <c r="AF626" s="1045"/>
      <c r="AG626" s="1045"/>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2">
      <c r="A627" s="1046">
        <v>30</v>
      </c>
      <c r="B627" s="1046">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45"/>
      <c r="AD627" s="1045"/>
      <c r="AE627" s="1045"/>
      <c r="AF627" s="1045"/>
      <c r="AG627" s="1045"/>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2">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2">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2">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349</v>
      </c>
      <c r="Z630" s="346"/>
      <c r="AA630" s="346"/>
      <c r="AB630" s="346"/>
      <c r="AC630" s="277" t="s">
        <v>334</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2">
      <c r="A631" s="1046">
        <v>1</v>
      </c>
      <c r="B631" s="1046">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45"/>
      <c r="AD631" s="1045"/>
      <c r="AE631" s="1045"/>
      <c r="AF631" s="1045"/>
      <c r="AG631" s="1045"/>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2">
      <c r="A632" s="1046">
        <v>2</v>
      </c>
      <c r="B632" s="1046">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45"/>
      <c r="AD632" s="1045"/>
      <c r="AE632" s="1045"/>
      <c r="AF632" s="1045"/>
      <c r="AG632" s="1045"/>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2">
      <c r="A633" s="1046">
        <v>3</v>
      </c>
      <c r="B633" s="1046">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45"/>
      <c r="AD633" s="1045"/>
      <c r="AE633" s="1045"/>
      <c r="AF633" s="1045"/>
      <c r="AG633" s="1045"/>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2">
      <c r="A634" s="1046">
        <v>4</v>
      </c>
      <c r="B634" s="1046">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45"/>
      <c r="AD634" s="1045"/>
      <c r="AE634" s="1045"/>
      <c r="AF634" s="1045"/>
      <c r="AG634" s="1045"/>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2">
      <c r="A635" s="1046">
        <v>5</v>
      </c>
      <c r="B635" s="1046">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45"/>
      <c r="AD635" s="1045"/>
      <c r="AE635" s="1045"/>
      <c r="AF635" s="1045"/>
      <c r="AG635" s="1045"/>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2">
      <c r="A636" s="1046">
        <v>6</v>
      </c>
      <c r="B636" s="1046">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45"/>
      <c r="AD636" s="1045"/>
      <c r="AE636" s="1045"/>
      <c r="AF636" s="1045"/>
      <c r="AG636" s="1045"/>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2">
      <c r="A637" s="1046">
        <v>7</v>
      </c>
      <c r="B637" s="1046">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45"/>
      <c r="AD637" s="1045"/>
      <c r="AE637" s="1045"/>
      <c r="AF637" s="1045"/>
      <c r="AG637" s="1045"/>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2">
      <c r="A638" s="1046">
        <v>8</v>
      </c>
      <c r="B638" s="1046">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45"/>
      <c r="AD638" s="1045"/>
      <c r="AE638" s="1045"/>
      <c r="AF638" s="1045"/>
      <c r="AG638" s="1045"/>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2">
      <c r="A639" s="1046">
        <v>9</v>
      </c>
      <c r="B639" s="1046">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45"/>
      <c r="AD639" s="1045"/>
      <c r="AE639" s="1045"/>
      <c r="AF639" s="1045"/>
      <c r="AG639" s="1045"/>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2">
      <c r="A640" s="1046">
        <v>10</v>
      </c>
      <c r="B640" s="1046">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45"/>
      <c r="AD640" s="1045"/>
      <c r="AE640" s="1045"/>
      <c r="AF640" s="1045"/>
      <c r="AG640" s="1045"/>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2">
      <c r="A641" s="1046">
        <v>11</v>
      </c>
      <c r="B641" s="1046">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45"/>
      <c r="AD641" s="1045"/>
      <c r="AE641" s="1045"/>
      <c r="AF641" s="1045"/>
      <c r="AG641" s="1045"/>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2">
      <c r="A642" s="1046">
        <v>12</v>
      </c>
      <c r="B642" s="1046">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45"/>
      <c r="AD642" s="1045"/>
      <c r="AE642" s="1045"/>
      <c r="AF642" s="1045"/>
      <c r="AG642" s="1045"/>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2">
      <c r="A643" s="1046">
        <v>13</v>
      </c>
      <c r="B643" s="1046">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45"/>
      <c r="AD643" s="1045"/>
      <c r="AE643" s="1045"/>
      <c r="AF643" s="1045"/>
      <c r="AG643" s="1045"/>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2">
      <c r="A644" s="1046">
        <v>14</v>
      </c>
      <c r="B644" s="1046">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45"/>
      <c r="AD644" s="1045"/>
      <c r="AE644" s="1045"/>
      <c r="AF644" s="1045"/>
      <c r="AG644" s="1045"/>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2">
      <c r="A645" s="1046">
        <v>15</v>
      </c>
      <c r="B645" s="1046">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45"/>
      <c r="AD645" s="1045"/>
      <c r="AE645" s="1045"/>
      <c r="AF645" s="1045"/>
      <c r="AG645" s="1045"/>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2">
      <c r="A646" s="1046">
        <v>16</v>
      </c>
      <c r="B646" s="1046">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45"/>
      <c r="AD646" s="1045"/>
      <c r="AE646" s="1045"/>
      <c r="AF646" s="1045"/>
      <c r="AG646" s="1045"/>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2">
      <c r="A647" s="1046">
        <v>17</v>
      </c>
      <c r="B647" s="1046">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45"/>
      <c r="AD647" s="1045"/>
      <c r="AE647" s="1045"/>
      <c r="AF647" s="1045"/>
      <c r="AG647" s="1045"/>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2">
      <c r="A648" s="1046">
        <v>18</v>
      </c>
      <c r="B648" s="1046">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45"/>
      <c r="AD648" s="1045"/>
      <c r="AE648" s="1045"/>
      <c r="AF648" s="1045"/>
      <c r="AG648" s="1045"/>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2">
      <c r="A649" s="1046">
        <v>19</v>
      </c>
      <c r="B649" s="1046">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45"/>
      <c r="AD649" s="1045"/>
      <c r="AE649" s="1045"/>
      <c r="AF649" s="1045"/>
      <c r="AG649" s="1045"/>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2">
      <c r="A650" s="1046">
        <v>20</v>
      </c>
      <c r="B650" s="1046">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45"/>
      <c r="AD650" s="1045"/>
      <c r="AE650" s="1045"/>
      <c r="AF650" s="1045"/>
      <c r="AG650" s="1045"/>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2">
      <c r="A651" s="1046">
        <v>21</v>
      </c>
      <c r="B651" s="1046">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45"/>
      <c r="AD651" s="1045"/>
      <c r="AE651" s="1045"/>
      <c r="AF651" s="1045"/>
      <c r="AG651" s="1045"/>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2">
      <c r="A652" s="1046">
        <v>22</v>
      </c>
      <c r="B652" s="1046">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45"/>
      <c r="AD652" s="1045"/>
      <c r="AE652" s="1045"/>
      <c r="AF652" s="1045"/>
      <c r="AG652" s="1045"/>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2">
      <c r="A653" s="1046">
        <v>23</v>
      </c>
      <c r="B653" s="1046">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45"/>
      <c r="AD653" s="1045"/>
      <c r="AE653" s="1045"/>
      <c r="AF653" s="1045"/>
      <c r="AG653" s="1045"/>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2">
      <c r="A654" s="1046">
        <v>24</v>
      </c>
      <c r="B654" s="1046">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45"/>
      <c r="AD654" s="1045"/>
      <c r="AE654" s="1045"/>
      <c r="AF654" s="1045"/>
      <c r="AG654" s="1045"/>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2">
      <c r="A655" s="1046">
        <v>25</v>
      </c>
      <c r="B655" s="1046">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45"/>
      <c r="AD655" s="1045"/>
      <c r="AE655" s="1045"/>
      <c r="AF655" s="1045"/>
      <c r="AG655" s="1045"/>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2">
      <c r="A656" s="1046">
        <v>26</v>
      </c>
      <c r="B656" s="1046">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45"/>
      <c r="AD656" s="1045"/>
      <c r="AE656" s="1045"/>
      <c r="AF656" s="1045"/>
      <c r="AG656" s="1045"/>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2">
      <c r="A657" s="1046">
        <v>27</v>
      </c>
      <c r="B657" s="1046">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45"/>
      <c r="AD657" s="1045"/>
      <c r="AE657" s="1045"/>
      <c r="AF657" s="1045"/>
      <c r="AG657" s="1045"/>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2">
      <c r="A658" s="1046">
        <v>28</v>
      </c>
      <c r="B658" s="1046">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45"/>
      <c r="AD658" s="1045"/>
      <c r="AE658" s="1045"/>
      <c r="AF658" s="1045"/>
      <c r="AG658" s="1045"/>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2">
      <c r="A659" s="1046">
        <v>29</v>
      </c>
      <c r="B659" s="1046">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45"/>
      <c r="AD659" s="1045"/>
      <c r="AE659" s="1045"/>
      <c r="AF659" s="1045"/>
      <c r="AG659" s="1045"/>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2">
      <c r="A660" s="1046">
        <v>30</v>
      </c>
      <c r="B660" s="1046">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45"/>
      <c r="AD660" s="1045"/>
      <c r="AE660" s="1045"/>
      <c r="AF660" s="1045"/>
      <c r="AG660" s="1045"/>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2">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2">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2">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349</v>
      </c>
      <c r="Z663" s="346"/>
      <c r="AA663" s="346"/>
      <c r="AB663" s="346"/>
      <c r="AC663" s="277" t="s">
        <v>334</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2">
      <c r="A664" s="1046">
        <v>1</v>
      </c>
      <c r="B664" s="1046">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45"/>
      <c r="AD664" s="1045"/>
      <c r="AE664" s="1045"/>
      <c r="AF664" s="1045"/>
      <c r="AG664" s="1045"/>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2">
      <c r="A665" s="1046">
        <v>2</v>
      </c>
      <c r="B665" s="1046">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45"/>
      <c r="AD665" s="1045"/>
      <c r="AE665" s="1045"/>
      <c r="AF665" s="1045"/>
      <c r="AG665" s="1045"/>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2">
      <c r="A666" s="1046">
        <v>3</v>
      </c>
      <c r="B666" s="1046">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45"/>
      <c r="AD666" s="1045"/>
      <c r="AE666" s="1045"/>
      <c r="AF666" s="1045"/>
      <c r="AG666" s="1045"/>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2">
      <c r="A667" s="1046">
        <v>4</v>
      </c>
      <c r="B667" s="1046">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45"/>
      <c r="AD667" s="1045"/>
      <c r="AE667" s="1045"/>
      <c r="AF667" s="1045"/>
      <c r="AG667" s="1045"/>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2">
      <c r="A668" s="1046">
        <v>5</v>
      </c>
      <c r="B668" s="1046">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45"/>
      <c r="AD668" s="1045"/>
      <c r="AE668" s="1045"/>
      <c r="AF668" s="1045"/>
      <c r="AG668" s="1045"/>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2">
      <c r="A669" s="1046">
        <v>6</v>
      </c>
      <c r="B669" s="1046">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45"/>
      <c r="AD669" s="1045"/>
      <c r="AE669" s="1045"/>
      <c r="AF669" s="1045"/>
      <c r="AG669" s="1045"/>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2">
      <c r="A670" s="1046">
        <v>7</v>
      </c>
      <c r="B670" s="1046">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45"/>
      <c r="AD670" s="1045"/>
      <c r="AE670" s="1045"/>
      <c r="AF670" s="1045"/>
      <c r="AG670" s="1045"/>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2">
      <c r="A671" s="1046">
        <v>8</v>
      </c>
      <c r="B671" s="1046">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45"/>
      <c r="AD671" s="1045"/>
      <c r="AE671" s="1045"/>
      <c r="AF671" s="1045"/>
      <c r="AG671" s="1045"/>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2">
      <c r="A672" s="1046">
        <v>9</v>
      </c>
      <c r="B672" s="1046">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45"/>
      <c r="AD672" s="1045"/>
      <c r="AE672" s="1045"/>
      <c r="AF672" s="1045"/>
      <c r="AG672" s="1045"/>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2">
      <c r="A673" s="1046">
        <v>10</v>
      </c>
      <c r="B673" s="1046">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45"/>
      <c r="AD673" s="1045"/>
      <c r="AE673" s="1045"/>
      <c r="AF673" s="1045"/>
      <c r="AG673" s="1045"/>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2">
      <c r="A674" s="1046">
        <v>11</v>
      </c>
      <c r="B674" s="1046">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45"/>
      <c r="AD674" s="1045"/>
      <c r="AE674" s="1045"/>
      <c r="AF674" s="1045"/>
      <c r="AG674" s="1045"/>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2">
      <c r="A675" s="1046">
        <v>12</v>
      </c>
      <c r="B675" s="1046">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45"/>
      <c r="AD675" s="1045"/>
      <c r="AE675" s="1045"/>
      <c r="AF675" s="1045"/>
      <c r="AG675" s="1045"/>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2">
      <c r="A676" s="1046">
        <v>13</v>
      </c>
      <c r="B676" s="1046">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45"/>
      <c r="AD676" s="1045"/>
      <c r="AE676" s="1045"/>
      <c r="AF676" s="1045"/>
      <c r="AG676" s="1045"/>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2">
      <c r="A677" s="1046">
        <v>14</v>
      </c>
      <c r="B677" s="1046">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45"/>
      <c r="AD677" s="1045"/>
      <c r="AE677" s="1045"/>
      <c r="AF677" s="1045"/>
      <c r="AG677" s="1045"/>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2">
      <c r="A678" s="1046">
        <v>15</v>
      </c>
      <c r="B678" s="1046">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45"/>
      <c r="AD678" s="1045"/>
      <c r="AE678" s="1045"/>
      <c r="AF678" s="1045"/>
      <c r="AG678" s="1045"/>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2">
      <c r="A679" s="1046">
        <v>16</v>
      </c>
      <c r="B679" s="1046">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45"/>
      <c r="AD679" s="1045"/>
      <c r="AE679" s="1045"/>
      <c r="AF679" s="1045"/>
      <c r="AG679" s="1045"/>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2">
      <c r="A680" s="1046">
        <v>17</v>
      </c>
      <c r="B680" s="1046">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45"/>
      <c r="AD680" s="1045"/>
      <c r="AE680" s="1045"/>
      <c r="AF680" s="1045"/>
      <c r="AG680" s="1045"/>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2">
      <c r="A681" s="1046">
        <v>18</v>
      </c>
      <c r="B681" s="1046">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45"/>
      <c r="AD681" s="1045"/>
      <c r="AE681" s="1045"/>
      <c r="AF681" s="1045"/>
      <c r="AG681" s="1045"/>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2">
      <c r="A682" s="1046">
        <v>19</v>
      </c>
      <c r="B682" s="1046">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45"/>
      <c r="AD682" s="1045"/>
      <c r="AE682" s="1045"/>
      <c r="AF682" s="1045"/>
      <c r="AG682" s="1045"/>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2">
      <c r="A683" s="1046">
        <v>20</v>
      </c>
      <c r="B683" s="1046">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45"/>
      <c r="AD683" s="1045"/>
      <c r="AE683" s="1045"/>
      <c r="AF683" s="1045"/>
      <c r="AG683" s="1045"/>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2">
      <c r="A684" s="1046">
        <v>21</v>
      </c>
      <c r="B684" s="1046">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45"/>
      <c r="AD684" s="1045"/>
      <c r="AE684" s="1045"/>
      <c r="AF684" s="1045"/>
      <c r="AG684" s="1045"/>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2">
      <c r="A685" s="1046">
        <v>22</v>
      </c>
      <c r="B685" s="1046">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45"/>
      <c r="AD685" s="1045"/>
      <c r="AE685" s="1045"/>
      <c r="AF685" s="1045"/>
      <c r="AG685" s="1045"/>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2">
      <c r="A686" s="1046">
        <v>23</v>
      </c>
      <c r="B686" s="1046">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45"/>
      <c r="AD686" s="1045"/>
      <c r="AE686" s="1045"/>
      <c r="AF686" s="1045"/>
      <c r="AG686" s="1045"/>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2">
      <c r="A687" s="1046">
        <v>24</v>
      </c>
      <c r="B687" s="1046">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45"/>
      <c r="AD687" s="1045"/>
      <c r="AE687" s="1045"/>
      <c r="AF687" s="1045"/>
      <c r="AG687" s="1045"/>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2">
      <c r="A688" s="1046">
        <v>25</v>
      </c>
      <c r="B688" s="1046">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45"/>
      <c r="AD688" s="1045"/>
      <c r="AE688" s="1045"/>
      <c r="AF688" s="1045"/>
      <c r="AG688" s="1045"/>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2">
      <c r="A689" s="1046">
        <v>26</v>
      </c>
      <c r="B689" s="1046">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45"/>
      <c r="AD689" s="1045"/>
      <c r="AE689" s="1045"/>
      <c r="AF689" s="1045"/>
      <c r="AG689" s="1045"/>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2">
      <c r="A690" s="1046">
        <v>27</v>
      </c>
      <c r="B690" s="1046">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45"/>
      <c r="AD690" s="1045"/>
      <c r="AE690" s="1045"/>
      <c r="AF690" s="1045"/>
      <c r="AG690" s="1045"/>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2">
      <c r="A691" s="1046">
        <v>28</v>
      </c>
      <c r="B691" s="1046">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45"/>
      <c r="AD691" s="1045"/>
      <c r="AE691" s="1045"/>
      <c r="AF691" s="1045"/>
      <c r="AG691" s="1045"/>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2">
      <c r="A692" s="1046">
        <v>29</v>
      </c>
      <c r="B692" s="1046">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45"/>
      <c r="AD692" s="1045"/>
      <c r="AE692" s="1045"/>
      <c r="AF692" s="1045"/>
      <c r="AG692" s="1045"/>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2">
      <c r="A693" s="1046">
        <v>30</v>
      </c>
      <c r="B693" s="1046">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45"/>
      <c r="AD693" s="1045"/>
      <c r="AE693" s="1045"/>
      <c r="AF693" s="1045"/>
      <c r="AG693" s="1045"/>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2">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2">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2">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349</v>
      </c>
      <c r="Z696" s="346"/>
      <c r="AA696" s="346"/>
      <c r="AB696" s="346"/>
      <c r="AC696" s="277" t="s">
        <v>334</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2">
      <c r="A697" s="1046">
        <v>1</v>
      </c>
      <c r="B697" s="1046">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45"/>
      <c r="AD697" s="1045"/>
      <c r="AE697" s="1045"/>
      <c r="AF697" s="1045"/>
      <c r="AG697" s="1045"/>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2">
      <c r="A698" s="1046">
        <v>2</v>
      </c>
      <c r="B698" s="1046">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45"/>
      <c r="AD698" s="1045"/>
      <c r="AE698" s="1045"/>
      <c r="AF698" s="1045"/>
      <c r="AG698" s="1045"/>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2">
      <c r="A699" s="1046">
        <v>3</v>
      </c>
      <c r="B699" s="1046">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45"/>
      <c r="AD699" s="1045"/>
      <c r="AE699" s="1045"/>
      <c r="AF699" s="1045"/>
      <c r="AG699" s="1045"/>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2">
      <c r="A700" s="1046">
        <v>4</v>
      </c>
      <c r="B700" s="1046">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45"/>
      <c r="AD700" s="1045"/>
      <c r="AE700" s="1045"/>
      <c r="AF700" s="1045"/>
      <c r="AG700" s="1045"/>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2">
      <c r="A701" s="1046">
        <v>5</v>
      </c>
      <c r="B701" s="1046">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45"/>
      <c r="AD701" s="1045"/>
      <c r="AE701" s="1045"/>
      <c r="AF701" s="1045"/>
      <c r="AG701" s="1045"/>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2">
      <c r="A702" s="1046">
        <v>6</v>
      </c>
      <c r="B702" s="1046">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45"/>
      <c r="AD702" s="1045"/>
      <c r="AE702" s="1045"/>
      <c r="AF702" s="1045"/>
      <c r="AG702" s="1045"/>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2">
      <c r="A703" s="1046">
        <v>7</v>
      </c>
      <c r="B703" s="1046">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45"/>
      <c r="AD703" s="1045"/>
      <c r="AE703" s="1045"/>
      <c r="AF703" s="1045"/>
      <c r="AG703" s="1045"/>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2">
      <c r="A704" s="1046">
        <v>8</v>
      </c>
      <c r="B704" s="1046">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45"/>
      <c r="AD704" s="1045"/>
      <c r="AE704" s="1045"/>
      <c r="AF704" s="1045"/>
      <c r="AG704" s="1045"/>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2">
      <c r="A705" s="1046">
        <v>9</v>
      </c>
      <c r="B705" s="1046">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45"/>
      <c r="AD705" s="1045"/>
      <c r="AE705" s="1045"/>
      <c r="AF705" s="1045"/>
      <c r="AG705" s="1045"/>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2">
      <c r="A706" s="1046">
        <v>10</v>
      </c>
      <c r="B706" s="1046">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45"/>
      <c r="AD706" s="1045"/>
      <c r="AE706" s="1045"/>
      <c r="AF706" s="1045"/>
      <c r="AG706" s="1045"/>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2">
      <c r="A707" s="1046">
        <v>11</v>
      </c>
      <c r="B707" s="1046">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45"/>
      <c r="AD707" s="1045"/>
      <c r="AE707" s="1045"/>
      <c r="AF707" s="1045"/>
      <c r="AG707" s="1045"/>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2">
      <c r="A708" s="1046">
        <v>12</v>
      </c>
      <c r="B708" s="1046">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45"/>
      <c r="AD708" s="1045"/>
      <c r="AE708" s="1045"/>
      <c r="AF708" s="1045"/>
      <c r="AG708" s="1045"/>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2">
      <c r="A709" s="1046">
        <v>13</v>
      </c>
      <c r="B709" s="1046">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45"/>
      <c r="AD709" s="1045"/>
      <c r="AE709" s="1045"/>
      <c r="AF709" s="1045"/>
      <c r="AG709" s="1045"/>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2">
      <c r="A710" s="1046">
        <v>14</v>
      </c>
      <c r="B710" s="1046">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45"/>
      <c r="AD710" s="1045"/>
      <c r="AE710" s="1045"/>
      <c r="AF710" s="1045"/>
      <c r="AG710" s="1045"/>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2">
      <c r="A711" s="1046">
        <v>15</v>
      </c>
      <c r="B711" s="1046">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45"/>
      <c r="AD711" s="1045"/>
      <c r="AE711" s="1045"/>
      <c r="AF711" s="1045"/>
      <c r="AG711" s="1045"/>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2">
      <c r="A712" s="1046">
        <v>16</v>
      </c>
      <c r="B712" s="1046">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45"/>
      <c r="AD712" s="1045"/>
      <c r="AE712" s="1045"/>
      <c r="AF712" s="1045"/>
      <c r="AG712" s="1045"/>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2">
      <c r="A713" s="1046">
        <v>17</v>
      </c>
      <c r="B713" s="1046">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45"/>
      <c r="AD713" s="1045"/>
      <c r="AE713" s="1045"/>
      <c r="AF713" s="1045"/>
      <c r="AG713" s="1045"/>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2">
      <c r="A714" s="1046">
        <v>18</v>
      </c>
      <c r="B714" s="1046">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45"/>
      <c r="AD714" s="1045"/>
      <c r="AE714" s="1045"/>
      <c r="AF714" s="1045"/>
      <c r="AG714" s="1045"/>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2">
      <c r="A715" s="1046">
        <v>19</v>
      </c>
      <c r="B715" s="1046">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45"/>
      <c r="AD715" s="1045"/>
      <c r="AE715" s="1045"/>
      <c r="AF715" s="1045"/>
      <c r="AG715" s="1045"/>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2">
      <c r="A716" s="1046">
        <v>20</v>
      </c>
      <c r="B716" s="1046">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45"/>
      <c r="AD716" s="1045"/>
      <c r="AE716" s="1045"/>
      <c r="AF716" s="1045"/>
      <c r="AG716" s="1045"/>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2">
      <c r="A717" s="1046">
        <v>21</v>
      </c>
      <c r="B717" s="1046">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45"/>
      <c r="AD717" s="1045"/>
      <c r="AE717" s="1045"/>
      <c r="AF717" s="1045"/>
      <c r="AG717" s="1045"/>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2">
      <c r="A718" s="1046">
        <v>22</v>
      </c>
      <c r="B718" s="1046">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45"/>
      <c r="AD718" s="1045"/>
      <c r="AE718" s="1045"/>
      <c r="AF718" s="1045"/>
      <c r="AG718" s="1045"/>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2">
      <c r="A719" s="1046">
        <v>23</v>
      </c>
      <c r="B719" s="1046">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45"/>
      <c r="AD719" s="1045"/>
      <c r="AE719" s="1045"/>
      <c r="AF719" s="1045"/>
      <c r="AG719" s="1045"/>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2">
      <c r="A720" s="1046">
        <v>24</v>
      </c>
      <c r="B720" s="1046">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45"/>
      <c r="AD720" s="1045"/>
      <c r="AE720" s="1045"/>
      <c r="AF720" s="1045"/>
      <c r="AG720" s="1045"/>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2">
      <c r="A721" s="1046">
        <v>25</v>
      </c>
      <c r="B721" s="1046">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45"/>
      <c r="AD721" s="1045"/>
      <c r="AE721" s="1045"/>
      <c r="AF721" s="1045"/>
      <c r="AG721" s="1045"/>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2">
      <c r="A722" s="1046">
        <v>26</v>
      </c>
      <c r="B722" s="1046">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45"/>
      <c r="AD722" s="1045"/>
      <c r="AE722" s="1045"/>
      <c r="AF722" s="1045"/>
      <c r="AG722" s="1045"/>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2">
      <c r="A723" s="1046">
        <v>27</v>
      </c>
      <c r="B723" s="1046">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45"/>
      <c r="AD723" s="1045"/>
      <c r="AE723" s="1045"/>
      <c r="AF723" s="1045"/>
      <c r="AG723" s="1045"/>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2">
      <c r="A724" s="1046">
        <v>28</v>
      </c>
      <c r="B724" s="1046">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45"/>
      <c r="AD724" s="1045"/>
      <c r="AE724" s="1045"/>
      <c r="AF724" s="1045"/>
      <c r="AG724" s="1045"/>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2">
      <c r="A725" s="1046">
        <v>29</v>
      </c>
      <c r="B725" s="1046">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45"/>
      <c r="AD725" s="1045"/>
      <c r="AE725" s="1045"/>
      <c r="AF725" s="1045"/>
      <c r="AG725" s="1045"/>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2">
      <c r="A726" s="1046">
        <v>30</v>
      </c>
      <c r="B726" s="1046">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45"/>
      <c r="AD726" s="1045"/>
      <c r="AE726" s="1045"/>
      <c r="AF726" s="1045"/>
      <c r="AG726" s="1045"/>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2">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2">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2">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349</v>
      </c>
      <c r="Z729" s="346"/>
      <c r="AA729" s="346"/>
      <c r="AB729" s="346"/>
      <c r="AC729" s="277" t="s">
        <v>334</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2">
      <c r="A730" s="1046">
        <v>1</v>
      </c>
      <c r="B730" s="1046">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45"/>
      <c r="AD730" s="1045"/>
      <c r="AE730" s="1045"/>
      <c r="AF730" s="1045"/>
      <c r="AG730" s="1045"/>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2">
      <c r="A731" s="1046">
        <v>2</v>
      </c>
      <c r="B731" s="1046">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45"/>
      <c r="AD731" s="1045"/>
      <c r="AE731" s="1045"/>
      <c r="AF731" s="1045"/>
      <c r="AG731" s="1045"/>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2">
      <c r="A732" s="1046">
        <v>3</v>
      </c>
      <c r="B732" s="1046">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45"/>
      <c r="AD732" s="1045"/>
      <c r="AE732" s="1045"/>
      <c r="AF732" s="1045"/>
      <c r="AG732" s="1045"/>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2">
      <c r="A733" s="1046">
        <v>4</v>
      </c>
      <c r="B733" s="1046">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45"/>
      <c r="AD733" s="1045"/>
      <c r="AE733" s="1045"/>
      <c r="AF733" s="1045"/>
      <c r="AG733" s="1045"/>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2">
      <c r="A734" s="1046">
        <v>5</v>
      </c>
      <c r="B734" s="1046">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45"/>
      <c r="AD734" s="1045"/>
      <c r="AE734" s="1045"/>
      <c r="AF734" s="1045"/>
      <c r="AG734" s="1045"/>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2">
      <c r="A735" s="1046">
        <v>6</v>
      </c>
      <c r="B735" s="1046">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45"/>
      <c r="AD735" s="1045"/>
      <c r="AE735" s="1045"/>
      <c r="AF735" s="1045"/>
      <c r="AG735" s="1045"/>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2">
      <c r="A736" s="1046">
        <v>7</v>
      </c>
      <c r="B736" s="1046">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45"/>
      <c r="AD736" s="1045"/>
      <c r="AE736" s="1045"/>
      <c r="AF736" s="1045"/>
      <c r="AG736" s="1045"/>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2">
      <c r="A737" s="1046">
        <v>8</v>
      </c>
      <c r="B737" s="1046">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45"/>
      <c r="AD737" s="1045"/>
      <c r="AE737" s="1045"/>
      <c r="AF737" s="1045"/>
      <c r="AG737" s="1045"/>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2">
      <c r="A738" s="1046">
        <v>9</v>
      </c>
      <c r="B738" s="1046">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45"/>
      <c r="AD738" s="1045"/>
      <c r="AE738" s="1045"/>
      <c r="AF738" s="1045"/>
      <c r="AG738" s="1045"/>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2">
      <c r="A739" s="1046">
        <v>10</v>
      </c>
      <c r="B739" s="1046">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45"/>
      <c r="AD739" s="1045"/>
      <c r="AE739" s="1045"/>
      <c r="AF739" s="1045"/>
      <c r="AG739" s="1045"/>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2">
      <c r="A740" s="1046">
        <v>11</v>
      </c>
      <c r="B740" s="1046">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45"/>
      <c r="AD740" s="1045"/>
      <c r="AE740" s="1045"/>
      <c r="AF740" s="1045"/>
      <c r="AG740" s="1045"/>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2">
      <c r="A741" s="1046">
        <v>12</v>
      </c>
      <c r="B741" s="1046">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45"/>
      <c r="AD741" s="1045"/>
      <c r="AE741" s="1045"/>
      <c r="AF741" s="1045"/>
      <c r="AG741" s="1045"/>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2">
      <c r="A742" s="1046">
        <v>13</v>
      </c>
      <c r="B742" s="1046">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45"/>
      <c r="AD742" s="1045"/>
      <c r="AE742" s="1045"/>
      <c r="AF742" s="1045"/>
      <c r="AG742" s="1045"/>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2">
      <c r="A743" s="1046">
        <v>14</v>
      </c>
      <c r="B743" s="1046">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45"/>
      <c r="AD743" s="1045"/>
      <c r="AE743" s="1045"/>
      <c r="AF743" s="1045"/>
      <c r="AG743" s="1045"/>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2">
      <c r="A744" s="1046">
        <v>15</v>
      </c>
      <c r="B744" s="1046">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45"/>
      <c r="AD744" s="1045"/>
      <c r="AE744" s="1045"/>
      <c r="AF744" s="1045"/>
      <c r="AG744" s="1045"/>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2">
      <c r="A745" s="1046">
        <v>16</v>
      </c>
      <c r="B745" s="1046">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45"/>
      <c r="AD745" s="1045"/>
      <c r="AE745" s="1045"/>
      <c r="AF745" s="1045"/>
      <c r="AG745" s="1045"/>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2">
      <c r="A746" s="1046">
        <v>17</v>
      </c>
      <c r="B746" s="1046">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45"/>
      <c r="AD746" s="1045"/>
      <c r="AE746" s="1045"/>
      <c r="AF746" s="1045"/>
      <c r="AG746" s="1045"/>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2">
      <c r="A747" s="1046">
        <v>18</v>
      </c>
      <c r="B747" s="1046">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45"/>
      <c r="AD747" s="1045"/>
      <c r="AE747" s="1045"/>
      <c r="AF747" s="1045"/>
      <c r="AG747" s="1045"/>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2">
      <c r="A748" s="1046">
        <v>19</v>
      </c>
      <c r="B748" s="1046">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45"/>
      <c r="AD748" s="1045"/>
      <c r="AE748" s="1045"/>
      <c r="AF748" s="1045"/>
      <c r="AG748" s="1045"/>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2">
      <c r="A749" s="1046">
        <v>20</v>
      </c>
      <c r="B749" s="1046">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45"/>
      <c r="AD749" s="1045"/>
      <c r="AE749" s="1045"/>
      <c r="AF749" s="1045"/>
      <c r="AG749" s="1045"/>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2">
      <c r="A750" s="1046">
        <v>21</v>
      </c>
      <c r="B750" s="1046">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45"/>
      <c r="AD750" s="1045"/>
      <c r="AE750" s="1045"/>
      <c r="AF750" s="1045"/>
      <c r="AG750" s="1045"/>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2">
      <c r="A751" s="1046">
        <v>22</v>
      </c>
      <c r="B751" s="1046">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45"/>
      <c r="AD751" s="1045"/>
      <c r="AE751" s="1045"/>
      <c r="AF751" s="1045"/>
      <c r="AG751" s="1045"/>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2">
      <c r="A752" s="1046">
        <v>23</v>
      </c>
      <c r="B752" s="1046">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45"/>
      <c r="AD752" s="1045"/>
      <c r="AE752" s="1045"/>
      <c r="AF752" s="1045"/>
      <c r="AG752" s="1045"/>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2">
      <c r="A753" s="1046">
        <v>24</v>
      </c>
      <c r="B753" s="1046">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45"/>
      <c r="AD753" s="1045"/>
      <c r="AE753" s="1045"/>
      <c r="AF753" s="1045"/>
      <c r="AG753" s="1045"/>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2">
      <c r="A754" s="1046">
        <v>25</v>
      </c>
      <c r="B754" s="1046">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45"/>
      <c r="AD754" s="1045"/>
      <c r="AE754" s="1045"/>
      <c r="AF754" s="1045"/>
      <c r="AG754" s="1045"/>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2">
      <c r="A755" s="1046">
        <v>26</v>
      </c>
      <c r="B755" s="1046">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45"/>
      <c r="AD755" s="1045"/>
      <c r="AE755" s="1045"/>
      <c r="AF755" s="1045"/>
      <c r="AG755" s="1045"/>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2">
      <c r="A756" s="1046">
        <v>27</v>
      </c>
      <c r="B756" s="1046">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45"/>
      <c r="AD756" s="1045"/>
      <c r="AE756" s="1045"/>
      <c r="AF756" s="1045"/>
      <c r="AG756" s="1045"/>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2">
      <c r="A757" s="1046">
        <v>28</v>
      </c>
      <c r="B757" s="1046">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45"/>
      <c r="AD757" s="1045"/>
      <c r="AE757" s="1045"/>
      <c r="AF757" s="1045"/>
      <c r="AG757" s="1045"/>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2">
      <c r="A758" s="1046">
        <v>29</v>
      </c>
      <c r="B758" s="1046">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45"/>
      <c r="AD758" s="1045"/>
      <c r="AE758" s="1045"/>
      <c r="AF758" s="1045"/>
      <c r="AG758" s="1045"/>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2">
      <c r="A759" s="1046">
        <v>30</v>
      </c>
      <c r="B759" s="1046">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45"/>
      <c r="AD759" s="1045"/>
      <c r="AE759" s="1045"/>
      <c r="AF759" s="1045"/>
      <c r="AG759" s="1045"/>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2">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2">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2">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349</v>
      </c>
      <c r="Z762" s="346"/>
      <c r="AA762" s="346"/>
      <c r="AB762" s="346"/>
      <c r="AC762" s="277" t="s">
        <v>334</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2">
      <c r="A763" s="1046">
        <v>1</v>
      </c>
      <c r="B763" s="1046">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45"/>
      <c r="AD763" s="1045"/>
      <c r="AE763" s="1045"/>
      <c r="AF763" s="1045"/>
      <c r="AG763" s="1045"/>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2">
      <c r="A764" s="1046">
        <v>2</v>
      </c>
      <c r="B764" s="1046">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45"/>
      <c r="AD764" s="1045"/>
      <c r="AE764" s="1045"/>
      <c r="AF764" s="1045"/>
      <c r="AG764" s="1045"/>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2">
      <c r="A765" s="1046">
        <v>3</v>
      </c>
      <c r="B765" s="1046">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45"/>
      <c r="AD765" s="1045"/>
      <c r="AE765" s="1045"/>
      <c r="AF765" s="1045"/>
      <c r="AG765" s="1045"/>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2">
      <c r="A766" s="1046">
        <v>4</v>
      </c>
      <c r="B766" s="1046">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45"/>
      <c r="AD766" s="1045"/>
      <c r="AE766" s="1045"/>
      <c r="AF766" s="1045"/>
      <c r="AG766" s="1045"/>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2">
      <c r="A767" s="1046">
        <v>5</v>
      </c>
      <c r="B767" s="1046">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45"/>
      <c r="AD767" s="1045"/>
      <c r="AE767" s="1045"/>
      <c r="AF767" s="1045"/>
      <c r="AG767" s="1045"/>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2">
      <c r="A768" s="1046">
        <v>6</v>
      </c>
      <c r="B768" s="1046">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45"/>
      <c r="AD768" s="1045"/>
      <c r="AE768" s="1045"/>
      <c r="AF768" s="1045"/>
      <c r="AG768" s="1045"/>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2">
      <c r="A769" s="1046">
        <v>7</v>
      </c>
      <c r="B769" s="1046">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45"/>
      <c r="AD769" s="1045"/>
      <c r="AE769" s="1045"/>
      <c r="AF769" s="1045"/>
      <c r="AG769" s="1045"/>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2">
      <c r="A770" s="1046">
        <v>8</v>
      </c>
      <c r="B770" s="1046">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45"/>
      <c r="AD770" s="1045"/>
      <c r="AE770" s="1045"/>
      <c r="AF770" s="1045"/>
      <c r="AG770" s="1045"/>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2">
      <c r="A771" s="1046">
        <v>9</v>
      </c>
      <c r="B771" s="1046">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45"/>
      <c r="AD771" s="1045"/>
      <c r="AE771" s="1045"/>
      <c r="AF771" s="1045"/>
      <c r="AG771" s="1045"/>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2">
      <c r="A772" s="1046">
        <v>10</v>
      </c>
      <c r="B772" s="1046">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45"/>
      <c r="AD772" s="1045"/>
      <c r="AE772" s="1045"/>
      <c r="AF772" s="1045"/>
      <c r="AG772" s="1045"/>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2">
      <c r="A773" s="1046">
        <v>11</v>
      </c>
      <c r="B773" s="1046">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45"/>
      <c r="AD773" s="1045"/>
      <c r="AE773" s="1045"/>
      <c r="AF773" s="1045"/>
      <c r="AG773" s="1045"/>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2">
      <c r="A774" s="1046">
        <v>12</v>
      </c>
      <c r="B774" s="1046">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45"/>
      <c r="AD774" s="1045"/>
      <c r="AE774" s="1045"/>
      <c r="AF774" s="1045"/>
      <c r="AG774" s="1045"/>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2">
      <c r="A775" s="1046">
        <v>13</v>
      </c>
      <c r="B775" s="1046">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45"/>
      <c r="AD775" s="1045"/>
      <c r="AE775" s="1045"/>
      <c r="AF775" s="1045"/>
      <c r="AG775" s="1045"/>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2">
      <c r="A776" s="1046">
        <v>14</v>
      </c>
      <c r="B776" s="1046">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45"/>
      <c r="AD776" s="1045"/>
      <c r="AE776" s="1045"/>
      <c r="AF776" s="1045"/>
      <c r="AG776" s="1045"/>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2">
      <c r="A777" s="1046">
        <v>15</v>
      </c>
      <c r="B777" s="1046">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45"/>
      <c r="AD777" s="1045"/>
      <c r="AE777" s="1045"/>
      <c r="AF777" s="1045"/>
      <c r="AG777" s="1045"/>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2">
      <c r="A778" s="1046">
        <v>16</v>
      </c>
      <c r="B778" s="1046">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45"/>
      <c r="AD778" s="1045"/>
      <c r="AE778" s="1045"/>
      <c r="AF778" s="1045"/>
      <c r="AG778" s="1045"/>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2">
      <c r="A779" s="1046">
        <v>17</v>
      </c>
      <c r="B779" s="1046">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45"/>
      <c r="AD779" s="1045"/>
      <c r="AE779" s="1045"/>
      <c r="AF779" s="1045"/>
      <c r="AG779" s="1045"/>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2">
      <c r="A780" s="1046">
        <v>18</v>
      </c>
      <c r="B780" s="1046">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45"/>
      <c r="AD780" s="1045"/>
      <c r="AE780" s="1045"/>
      <c r="AF780" s="1045"/>
      <c r="AG780" s="1045"/>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2">
      <c r="A781" s="1046">
        <v>19</v>
      </c>
      <c r="B781" s="1046">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45"/>
      <c r="AD781" s="1045"/>
      <c r="AE781" s="1045"/>
      <c r="AF781" s="1045"/>
      <c r="AG781" s="1045"/>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2">
      <c r="A782" s="1046">
        <v>20</v>
      </c>
      <c r="B782" s="1046">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45"/>
      <c r="AD782" s="1045"/>
      <c r="AE782" s="1045"/>
      <c r="AF782" s="1045"/>
      <c r="AG782" s="1045"/>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2">
      <c r="A783" s="1046">
        <v>21</v>
      </c>
      <c r="B783" s="1046">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45"/>
      <c r="AD783" s="1045"/>
      <c r="AE783" s="1045"/>
      <c r="AF783" s="1045"/>
      <c r="AG783" s="1045"/>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2">
      <c r="A784" s="1046">
        <v>22</v>
      </c>
      <c r="B784" s="1046">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45"/>
      <c r="AD784" s="1045"/>
      <c r="AE784" s="1045"/>
      <c r="AF784" s="1045"/>
      <c r="AG784" s="1045"/>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2">
      <c r="A785" s="1046">
        <v>23</v>
      </c>
      <c r="B785" s="1046">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45"/>
      <c r="AD785" s="1045"/>
      <c r="AE785" s="1045"/>
      <c r="AF785" s="1045"/>
      <c r="AG785" s="1045"/>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2">
      <c r="A786" s="1046">
        <v>24</v>
      </c>
      <c r="B786" s="1046">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45"/>
      <c r="AD786" s="1045"/>
      <c r="AE786" s="1045"/>
      <c r="AF786" s="1045"/>
      <c r="AG786" s="1045"/>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2">
      <c r="A787" s="1046">
        <v>25</v>
      </c>
      <c r="B787" s="1046">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45"/>
      <c r="AD787" s="1045"/>
      <c r="AE787" s="1045"/>
      <c r="AF787" s="1045"/>
      <c r="AG787" s="1045"/>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2">
      <c r="A788" s="1046">
        <v>26</v>
      </c>
      <c r="B788" s="1046">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45"/>
      <c r="AD788" s="1045"/>
      <c r="AE788" s="1045"/>
      <c r="AF788" s="1045"/>
      <c r="AG788" s="1045"/>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2">
      <c r="A789" s="1046">
        <v>27</v>
      </c>
      <c r="B789" s="1046">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45"/>
      <c r="AD789" s="1045"/>
      <c r="AE789" s="1045"/>
      <c r="AF789" s="1045"/>
      <c r="AG789" s="1045"/>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2">
      <c r="A790" s="1046">
        <v>28</v>
      </c>
      <c r="B790" s="1046">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45"/>
      <c r="AD790" s="1045"/>
      <c r="AE790" s="1045"/>
      <c r="AF790" s="1045"/>
      <c r="AG790" s="1045"/>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2">
      <c r="A791" s="1046">
        <v>29</v>
      </c>
      <c r="B791" s="1046">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45"/>
      <c r="AD791" s="1045"/>
      <c r="AE791" s="1045"/>
      <c r="AF791" s="1045"/>
      <c r="AG791" s="1045"/>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2">
      <c r="A792" s="1046">
        <v>30</v>
      </c>
      <c r="B792" s="1046">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45"/>
      <c r="AD792" s="1045"/>
      <c r="AE792" s="1045"/>
      <c r="AF792" s="1045"/>
      <c r="AG792" s="1045"/>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2">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2">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2">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349</v>
      </c>
      <c r="Z795" s="346"/>
      <c r="AA795" s="346"/>
      <c r="AB795" s="346"/>
      <c r="AC795" s="277" t="s">
        <v>334</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2">
      <c r="A796" s="1046">
        <v>1</v>
      </c>
      <c r="B796" s="1046">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45"/>
      <c r="AD796" s="1045"/>
      <c r="AE796" s="1045"/>
      <c r="AF796" s="1045"/>
      <c r="AG796" s="1045"/>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2">
      <c r="A797" s="1046">
        <v>2</v>
      </c>
      <c r="B797" s="1046">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45"/>
      <c r="AD797" s="1045"/>
      <c r="AE797" s="1045"/>
      <c r="AF797" s="1045"/>
      <c r="AG797" s="1045"/>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2">
      <c r="A798" s="1046">
        <v>3</v>
      </c>
      <c r="B798" s="1046">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45"/>
      <c r="AD798" s="1045"/>
      <c r="AE798" s="1045"/>
      <c r="AF798" s="1045"/>
      <c r="AG798" s="1045"/>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2">
      <c r="A799" s="1046">
        <v>4</v>
      </c>
      <c r="B799" s="1046">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45"/>
      <c r="AD799" s="1045"/>
      <c r="AE799" s="1045"/>
      <c r="AF799" s="1045"/>
      <c r="AG799" s="1045"/>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2">
      <c r="A800" s="1046">
        <v>5</v>
      </c>
      <c r="B800" s="1046">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45"/>
      <c r="AD800" s="1045"/>
      <c r="AE800" s="1045"/>
      <c r="AF800" s="1045"/>
      <c r="AG800" s="1045"/>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2">
      <c r="A801" s="1046">
        <v>6</v>
      </c>
      <c r="B801" s="1046">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45"/>
      <c r="AD801" s="1045"/>
      <c r="AE801" s="1045"/>
      <c r="AF801" s="1045"/>
      <c r="AG801" s="1045"/>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2">
      <c r="A802" s="1046">
        <v>7</v>
      </c>
      <c r="B802" s="1046">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45"/>
      <c r="AD802" s="1045"/>
      <c r="AE802" s="1045"/>
      <c r="AF802" s="1045"/>
      <c r="AG802" s="1045"/>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2">
      <c r="A803" s="1046">
        <v>8</v>
      </c>
      <c r="B803" s="1046">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45"/>
      <c r="AD803" s="1045"/>
      <c r="AE803" s="1045"/>
      <c r="AF803" s="1045"/>
      <c r="AG803" s="1045"/>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2">
      <c r="A804" s="1046">
        <v>9</v>
      </c>
      <c r="B804" s="1046">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45"/>
      <c r="AD804" s="1045"/>
      <c r="AE804" s="1045"/>
      <c r="AF804" s="1045"/>
      <c r="AG804" s="1045"/>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2">
      <c r="A805" s="1046">
        <v>10</v>
      </c>
      <c r="B805" s="1046">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45"/>
      <c r="AD805" s="1045"/>
      <c r="AE805" s="1045"/>
      <c r="AF805" s="1045"/>
      <c r="AG805" s="1045"/>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2">
      <c r="A806" s="1046">
        <v>11</v>
      </c>
      <c r="B806" s="1046">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45"/>
      <c r="AD806" s="1045"/>
      <c r="AE806" s="1045"/>
      <c r="AF806" s="1045"/>
      <c r="AG806" s="1045"/>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2">
      <c r="A807" s="1046">
        <v>12</v>
      </c>
      <c r="B807" s="1046">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45"/>
      <c r="AD807" s="1045"/>
      <c r="AE807" s="1045"/>
      <c r="AF807" s="1045"/>
      <c r="AG807" s="1045"/>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2">
      <c r="A808" s="1046">
        <v>13</v>
      </c>
      <c r="B808" s="1046">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45"/>
      <c r="AD808" s="1045"/>
      <c r="AE808" s="1045"/>
      <c r="AF808" s="1045"/>
      <c r="AG808" s="1045"/>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2">
      <c r="A809" s="1046">
        <v>14</v>
      </c>
      <c r="B809" s="1046">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45"/>
      <c r="AD809" s="1045"/>
      <c r="AE809" s="1045"/>
      <c r="AF809" s="1045"/>
      <c r="AG809" s="1045"/>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2">
      <c r="A810" s="1046">
        <v>15</v>
      </c>
      <c r="B810" s="1046">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45"/>
      <c r="AD810" s="1045"/>
      <c r="AE810" s="1045"/>
      <c r="AF810" s="1045"/>
      <c r="AG810" s="1045"/>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2">
      <c r="A811" s="1046">
        <v>16</v>
      </c>
      <c r="B811" s="1046">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45"/>
      <c r="AD811" s="1045"/>
      <c r="AE811" s="1045"/>
      <c r="AF811" s="1045"/>
      <c r="AG811" s="1045"/>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2">
      <c r="A812" s="1046">
        <v>17</v>
      </c>
      <c r="B812" s="1046">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45"/>
      <c r="AD812" s="1045"/>
      <c r="AE812" s="1045"/>
      <c r="AF812" s="1045"/>
      <c r="AG812" s="1045"/>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2">
      <c r="A813" s="1046">
        <v>18</v>
      </c>
      <c r="B813" s="1046">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45"/>
      <c r="AD813" s="1045"/>
      <c r="AE813" s="1045"/>
      <c r="AF813" s="1045"/>
      <c r="AG813" s="1045"/>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2">
      <c r="A814" s="1046">
        <v>19</v>
      </c>
      <c r="B814" s="1046">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45"/>
      <c r="AD814" s="1045"/>
      <c r="AE814" s="1045"/>
      <c r="AF814" s="1045"/>
      <c r="AG814" s="1045"/>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2">
      <c r="A815" s="1046">
        <v>20</v>
      </c>
      <c r="B815" s="1046">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45"/>
      <c r="AD815" s="1045"/>
      <c r="AE815" s="1045"/>
      <c r="AF815" s="1045"/>
      <c r="AG815" s="1045"/>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2">
      <c r="A816" s="1046">
        <v>21</v>
      </c>
      <c r="B816" s="1046">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45"/>
      <c r="AD816" s="1045"/>
      <c r="AE816" s="1045"/>
      <c r="AF816" s="1045"/>
      <c r="AG816" s="1045"/>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2">
      <c r="A817" s="1046">
        <v>22</v>
      </c>
      <c r="B817" s="1046">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45"/>
      <c r="AD817" s="1045"/>
      <c r="AE817" s="1045"/>
      <c r="AF817" s="1045"/>
      <c r="AG817" s="1045"/>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2">
      <c r="A818" s="1046">
        <v>23</v>
      </c>
      <c r="B818" s="1046">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45"/>
      <c r="AD818" s="1045"/>
      <c r="AE818" s="1045"/>
      <c r="AF818" s="1045"/>
      <c r="AG818" s="1045"/>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2">
      <c r="A819" s="1046">
        <v>24</v>
      </c>
      <c r="B819" s="1046">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45"/>
      <c r="AD819" s="1045"/>
      <c r="AE819" s="1045"/>
      <c r="AF819" s="1045"/>
      <c r="AG819" s="1045"/>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2">
      <c r="A820" s="1046">
        <v>25</v>
      </c>
      <c r="B820" s="1046">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45"/>
      <c r="AD820" s="1045"/>
      <c r="AE820" s="1045"/>
      <c r="AF820" s="1045"/>
      <c r="AG820" s="1045"/>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2">
      <c r="A821" s="1046">
        <v>26</v>
      </c>
      <c r="B821" s="1046">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45"/>
      <c r="AD821" s="1045"/>
      <c r="AE821" s="1045"/>
      <c r="AF821" s="1045"/>
      <c r="AG821" s="1045"/>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2">
      <c r="A822" s="1046">
        <v>27</v>
      </c>
      <c r="B822" s="1046">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45"/>
      <c r="AD822" s="1045"/>
      <c r="AE822" s="1045"/>
      <c r="AF822" s="1045"/>
      <c r="AG822" s="1045"/>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2">
      <c r="A823" s="1046">
        <v>28</v>
      </c>
      <c r="B823" s="1046">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45"/>
      <c r="AD823" s="1045"/>
      <c r="AE823" s="1045"/>
      <c r="AF823" s="1045"/>
      <c r="AG823" s="1045"/>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2">
      <c r="A824" s="1046">
        <v>29</v>
      </c>
      <c r="B824" s="1046">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45"/>
      <c r="AD824" s="1045"/>
      <c r="AE824" s="1045"/>
      <c r="AF824" s="1045"/>
      <c r="AG824" s="1045"/>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2">
      <c r="A825" s="1046">
        <v>30</v>
      </c>
      <c r="B825" s="1046">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45"/>
      <c r="AD825" s="1045"/>
      <c r="AE825" s="1045"/>
      <c r="AF825" s="1045"/>
      <c r="AG825" s="1045"/>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2">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2">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2">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349</v>
      </c>
      <c r="Z828" s="346"/>
      <c r="AA828" s="346"/>
      <c r="AB828" s="346"/>
      <c r="AC828" s="277" t="s">
        <v>334</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2">
      <c r="A829" s="1046">
        <v>1</v>
      </c>
      <c r="B829" s="1046">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45"/>
      <c r="AD829" s="1045"/>
      <c r="AE829" s="1045"/>
      <c r="AF829" s="1045"/>
      <c r="AG829" s="1045"/>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2">
      <c r="A830" s="1046">
        <v>2</v>
      </c>
      <c r="B830" s="1046">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45"/>
      <c r="AD830" s="1045"/>
      <c r="AE830" s="1045"/>
      <c r="AF830" s="1045"/>
      <c r="AG830" s="1045"/>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2">
      <c r="A831" s="1046">
        <v>3</v>
      </c>
      <c r="B831" s="1046">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45"/>
      <c r="AD831" s="1045"/>
      <c r="AE831" s="1045"/>
      <c r="AF831" s="1045"/>
      <c r="AG831" s="1045"/>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2">
      <c r="A832" s="1046">
        <v>4</v>
      </c>
      <c r="B832" s="1046">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45"/>
      <c r="AD832" s="1045"/>
      <c r="AE832" s="1045"/>
      <c r="AF832" s="1045"/>
      <c r="AG832" s="1045"/>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2">
      <c r="A833" s="1046">
        <v>5</v>
      </c>
      <c r="B833" s="1046">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45"/>
      <c r="AD833" s="1045"/>
      <c r="AE833" s="1045"/>
      <c r="AF833" s="1045"/>
      <c r="AG833" s="1045"/>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2">
      <c r="A834" s="1046">
        <v>6</v>
      </c>
      <c r="B834" s="1046">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45"/>
      <c r="AD834" s="1045"/>
      <c r="AE834" s="1045"/>
      <c r="AF834" s="1045"/>
      <c r="AG834" s="1045"/>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2">
      <c r="A835" s="1046">
        <v>7</v>
      </c>
      <c r="B835" s="1046">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45"/>
      <c r="AD835" s="1045"/>
      <c r="AE835" s="1045"/>
      <c r="AF835" s="1045"/>
      <c r="AG835" s="1045"/>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2">
      <c r="A836" s="1046">
        <v>8</v>
      </c>
      <c r="B836" s="1046">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45"/>
      <c r="AD836" s="1045"/>
      <c r="AE836" s="1045"/>
      <c r="AF836" s="1045"/>
      <c r="AG836" s="1045"/>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2">
      <c r="A837" s="1046">
        <v>9</v>
      </c>
      <c r="B837" s="1046">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45"/>
      <c r="AD837" s="1045"/>
      <c r="AE837" s="1045"/>
      <c r="AF837" s="1045"/>
      <c r="AG837" s="1045"/>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2">
      <c r="A838" s="1046">
        <v>10</v>
      </c>
      <c r="B838" s="1046">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45"/>
      <c r="AD838" s="1045"/>
      <c r="AE838" s="1045"/>
      <c r="AF838" s="1045"/>
      <c r="AG838" s="1045"/>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2">
      <c r="A839" s="1046">
        <v>11</v>
      </c>
      <c r="B839" s="1046">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45"/>
      <c r="AD839" s="1045"/>
      <c r="AE839" s="1045"/>
      <c r="AF839" s="1045"/>
      <c r="AG839" s="1045"/>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2">
      <c r="A840" s="1046">
        <v>12</v>
      </c>
      <c r="B840" s="1046">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45"/>
      <c r="AD840" s="1045"/>
      <c r="AE840" s="1045"/>
      <c r="AF840" s="1045"/>
      <c r="AG840" s="1045"/>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2">
      <c r="A841" s="1046">
        <v>13</v>
      </c>
      <c r="B841" s="1046">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45"/>
      <c r="AD841" s="1045"/>
      <c r="AE841" s="1045"/>
      <c r="AF841" s="1045"/>
      <c r="AG841" s="1045"/>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2">
      <c r="A842" s="1046">
        <v>14</v>
      </c>
      <c r="B842" s="1046">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45"/>
      <c r="AD842" s="1045"/>
      <c r="AE842" s="1045"/>
      <c r="AF842" s="1045"/>
      <c r="AG842" s="1045"/>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2">
      <c r="A843" s="1046">
        <v>15</v>
      </c>
      <c r="B843" s="1046">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45"/>
      <c r="AD843" s="1045"/>
      <c r="AE843" s="1045"/>
      <c r="AF843" s="1045"/>
      <c r="AG843" s="1045"/>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2">
      <c r="A844" s="1046">
        <v>16</v>
      </c>
      <c r="B844" s="1046">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45"/>
      <c r="AD844" s="1045"/>
      <c r="AE844" s="1045"/>
      <c r="AF844" s="1045"/>
      <c r="AG844" s="1045"/>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2">
      <c r="A845" s="1046">
        <v>17</v>
      </c>
      <c r="B845" s="1046">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45"/>
      <c r="AD845" s="1045"/>
      <c r="AE845" s="1045"/>
      <c r="AF845" s="1045"/>
      <c r="AG845" s="1045"/>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2">
      <c r="A846" s="1046">
        <v>18</v>
      </c>
      <c r="B846" s="1046">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45"/>
      <c r="AD846" s="1045"/>
      <c r="AE846" s="1045"/>
      <c r="AF846" s="1045"/>
      <c r="AG846" s="1045"/>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2">
      <c r="A847" s="1046">
        <v>19</v>
      </c>
      <c r="B847" s="1046">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45"/>
      <c r="AD847" s="1045"/>
      <c r="AE847" s="1045"/>
      <c r="AF847" s="1045"/>
      <c r="AG847" s="1045"/>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2">
      <c r="A848" s="1046">
        <v>20</v>
      </c>
      <c r="B848" s="1046">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45"/>
      <c r="AD848" s="1045"/>
      <c r="AE848" s="1045"/>
      <c r="AF848" s="1045"/>
      <c r="AG848" s="1045"/>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2">
      <c r="A849" s="1046">
        <v>21</v>
      </c>
      <c r="B849" s="1046">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45"/>
      <c r="AD849" s="1045"/>
      <c r="AE849" s="1045"/>
      <c r="AF849" s="1045"/>
      <c r="AG849" s="1045"/>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2">
      <c r="A850" s="1046">
        <v>22</v>
      </c>
      <c r="B850" s="1046">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45"/>
      <c r="AD850" s="1045"/>
      <c r="AE850" s="1045"/>
      <c r="AF850" s="1045"/>
      <c r="AG850" s="1045"/>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2">
      <c r="A851" s="1046">
        <v>23</v>
      </c>
      <c r="B851" s="1046">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45"/>
      <c r="AD851" s="1045"/>
      <c r="AE851" s="1045"/>
      <c r="AF851" s="1045"/>
      <c r="AG851" s="1045"/>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2">
      <c r="A852" s="1046">
        <v>24</v>
      </c>
      <c r="B852" s="1046">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45"/>
      <c r="AD852" s="1045"/>
      <c r="AE852" s="1045"/>
      <c r="AF852" s="1045"/>
      <c r="AG852" s="1045"/>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2">
      <c r="A853" s="1046">
        <v>25</v>
      </c>
      <c r="B853" s="1046">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45"/>
      <c r="AD853" s="1045"/>
      <c r="AE853" s="1045"/>
      <c r="AF853" s="1045"/>
      <c r="AG853" s="1045"/>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2">
      <c r="A854" s="1046">
        <v>26</v>
      </c>
      <c r="B854" s="1046">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45"/>
      <c r="AD854" s="1045"/>
      <c r="AE854" s="1045"/>
      <c r="AF854" s="1045"/>
      <c r="AG854" s="1045"/>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2">
      <c r="A855" s="1046">
        <v>27</v>
      </c>
      <c r="B855" s="1046">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45"/>
      <c r="AD855" s="1045"/>
      <c r="AE855" s="1045"/>
      <c r="AF855" s="1045"/>
      <c r="AG855" s="1045"/>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2">
      <c r="A856" s="1046">
        <v>28</v>
      </c>
      <c r="B856" s="1046">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45"/>
      <c r="AD856" s="1045"/>
      <c r="AE856" s="1045"/>
      <c r="AF856" s="1045"/>
      <c r="AG856" s="1045"/>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2">
      <c r="A857" s="1046">
        <v>29</v>
      </c>
      <c r="B857" s="1046">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45"/>
      <c r="AD857" s="1045"/>
      <c r="AE857" s="1045"/>
      <c r="AF857" s="1045"/>
      <c r="AG857" s="1045"/>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2">
      <c r="A858" s="1046">
        <v>30</v>
      </c>
      <c r="B858" s="1046">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45"/>
      <c r="AD858" s="1045"/>
      <c r="AE858" s="1045"/>
      <c r="AF858" s="1045"/>
      <c r="AG858" s="1045"/>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2">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2">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2">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349</v>
      </c>
      <c r="Z861" s="346"/>
      <c r="AA861" s="346"/>
      <c r="AB861" s="346"/>
      <c r="AC861" s="277" t="s">
        <v>334</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2">
      <c r="A862" s="1046">
        <v>1</v>
      </c>
      <c r="B862" s="1046">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45"/>
      <c r="AD862" s="1045"/>
      <c r="AE862" s="1045"/>
      <c r="AF862" s="1045"/>
      <c r="AG862" s="1045"/>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2">
      <c r="A863" s="1046">
        <v>2</v>
      </c>
      <c r="B863" s="1046">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45"/>
      <c r="AD863" s="1045"/>
      <c r="AE863" s="1045"/>
      <c r="AF863" s="1045"/>
      <c r="AG863" s="1045"/>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2">
      <c r="A864" s="1046">
        <v>3</v>
      </c>
      <c r="B864" s="1046">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45"/>
      <c r="AD864" s="1045"/>
      <c r="AE864" s="1045"/>
      <c r="AF864" s="1045"/>
      <c r="AG864" s="1045"/>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2">
      <c r="A865" s="1046">
        <v>4</v>
      </c>
      <c r="B865" s="1046">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45"/>
      <c r="AD865" s="1045"/>
      <c r="AE865" s="1045"/>
      <c r="AF865" s="1045"/>
      <c r="AG865" s="1045"/>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2">
      <c r="A866" s="1046">
        <v>5</v>
      </c>
      <c r="B866" s="1046">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45"/>
      <c r="AD866" s="1045"/>
      <c r="AE866" s="1045"/>
      <c r="AF866" s="1045"/>
      <c r="AG866" s="1045"/>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2">
      <c r="A867" s="1046">
        <v>6</v>
      </c>
      <c r="B867" s="1046">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45"/>
      <c r="AD867" s="1045"/>
      <c r="AE867" s="1045"/>
      <c r="AF867" s="1045"/>
      <c r="AG867" s="1045"/>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2">
      <c r="A868" s="1046">
        <v>7</v>
      </c>
      <c r="B868" s="1046">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45"/>
      <c r="AD868" s="1045"/>
      <c r="AE868" s="1045"/>
      <c r="AF868" s="1045"/>
      <c r="AG868" s="1045"/>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2">
      <c r="A869" s="1046">
        <v>8</v>
      </c>
      <c r="B869" s="1046">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45"/>
      <c r="AD869" s="1045"/>
      <c r="AE869" s="1045"/>
      <c r="AF869" s="1045"/>
      <c r="AG869" s="1045"/>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2">
      <c r="A870" s="1046">
        <v>9</v>
      </c>
      <c r="B870" s="1046">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45"/>
      <c r="AD870" s="1045"/>
      <c r="AE870" s="1045"/>
      <c r="AF870" s="1045"/>
      <c r="AG870" s="1045"/>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2">
      <c r="A871" s="1046">
        <v>10</v>
      </c>
      <c r="B871" s="1046">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45"/>
      <c r="AD871" s="1045"/>
      <c r="AE871" s="1045"/>
      <c r="AF871" s="1045"/>
      <c r="AG871" s="1045"/>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2">
      <c r="A872" s="1046">
        <v>11</v>
      </c>
      <c r="B872" s="1046">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45"/>
      <c r="AD872" s="1045"/>
      <c r="AE872" s="1045"/>
      <c r="AF872" s="1045"/>
      <c r="AG872" s="1045"/>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2">
      <c r="A873" s="1046">
        <v>12</v>
      </c>
      <c r="B873" s="1046">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45"/>
      <c r="AD873" s="1045"/>
      <c r="AE873" s="1045"/>
      <c r="AF873" s="1045"/>
      <c r="AG873" s="1045"/>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2">
      <c r="A874" s="1046">
        <v>13</v>
      </c>
      <c r="B874" s="1046">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45"/>
      <c r="AD874" s="1045"/>
      <c r="AE874" s="1045"/>
      <c r="AF874" s="1045"/>
      <c r="AG874" s="1045"/>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2">
      <c r="A875" s="1046">
        <v>14</v>
      </c>
      <c r="B875" s="1046">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45"/>
      <c r="AD875" s="1045"/>
      <c r="AE875" s="1045"/>
      <c r="AF875" s="1045"/>
      <c r="AG875" s="1045"/>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2">
      <c r="A876" s="1046">
        <v>15</v>
      </c>
      <c r="B876" s="1046">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45"/>
      <c r="AD876" s="1045"/>
      <c r="AE876" s="1045"/>
      <c r="AF876" s="1045"/>
      <c r="AG876" s="1045"/>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2">
      <c r="A877" s="1046">
        <v>16</v>
      </c>
      <c r="B877" s="1046">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45"/>
      <c r="AD877" s="1045"/>
      <c r="AE877" s="1045"/>
      <c r="AF877" s="1045"/>
      <c r="AG877" s="1045"/>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2">
      <c r="A878" s="1046">
        <v>17</v>
      </c>
      <c r="B878" s="1046">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45"/>
      <c r="AD878" s="1045"/>
      <c r="AE878" s="1045"/>
      <c r="AF878" s="1045"/>
      <c r="AG878" s="1045"/>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2">
      <c r="A879" s="1046">
        <v>18</v>
      </c>
      <c r="B879" s="1046">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45"/>
      <c r="AD879" s="1045"/>
      <c r="AE879" s="1045"/>
      <c r="AF879" s="1045"/>
      <c r="AG879" s="1045"/>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2">
      <c r="A880" s="1046">
        <v>19</v>
      </c>
      <c r="B880" s="1046">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45"/>
      <c r="AD880" s="1045"/>
      <c r="AE880" s="1045"/>
      <c r="AF880" s="1045"/>
      <c r="AG880" s="1045"/>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2">
      <c r="A881" s="1046">
        <v>20</v>
      </c>
      <c r="B881" s="1046">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45"/>
      <c r="AD881" s="1045"/>
      <c r="AE881" s="1045"/>
      <c r="AF881" s="1045"/>
      <c r="AG881" s="1045"/>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2">
      <c r="A882" s="1046">
        <v>21</v>
      </c>
      <c r="B882" s="1046">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45"/>
      <c r="AD882" s="1045"/>
      <c r="AE882" s="1045"/>
      <c r="AF882" s="1045"/>
      <c r="AG882" s="1045"/>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2">
      <c r="A883" s="1046">
        <v>22</v>
      </c>
      <c r="B883" s="1046">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45"/>
      <c r="AD883" s="1045"/>
      <c r="AE883" s="1045"/>
      <c r="AF883" s="1045"/>
      <c r="AG883" s="1045"/>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2">
      <c r="A884" s="1046">
        <v>23</v>
      </c>
      <c r="B884" s="1046">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45"/>
      <c r="AD884" s="1045"/>
      <c r="AE884" s="1045"/>
      <c r="AF884" s="1045"/>
      <c r="AG884" s="1045"/>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2">
      <c r="A885" s="1046">
        <v>24</v>
      </c>
      <c r="B885" s="1046">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45"/>
      <c r="AD885" s="1045"/>
      <c r="AE885" s="1045"/>
      <c r="AF885" s="1045"/>
      <c r="AG885" s="1045"/>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2">
      <c r="A886" s="1046">
        <v>25</v>
      </c>
      <c r="B886" s="1046">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45"/>
      <c r="AD886" s="1045"/>
      <c r="AE886" s="1045"/>
      <c r="AF886" s="1045"/>
      <c r="AG886" s="1045"/>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2">
      <c r="A887" s="1046">
        <v>26</v>
      </c>
      <c r="B887" s="1046">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45"/>
      <c r="AD887" s="1045"/>
      <c r="AE887" s="1045"/>
      <c r="AF887" s="1045"/>
      <c r="AG887" s="1045"/>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2">
      <c r="A888" s="1046">
        <v>27</v>
      </c>
      <c r="B888" s="1046">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45"/>
      <c r="AD888" s="1045"/>
      <c r="AE888" s="1045"/>
      <c r="AF888" s="1045"/>
      <c r="AG888" s="1045"/>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2">
      <c r="A889" s="1046">
        <v>28</v>
      </c>
      <c r="B889" s="1046">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45"/>
      <c r="AD889" s="1045"/>
      <c r="AE889" s="1045"/>
      <c r="AF889" s="1045"/>
      <c r="AG889" s="1045"/>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2">
      <c r="A890" s="1046">
        <v>29</v>
      </c>
      <c r="B890" s="1046">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45"/>
      <c r="AD890" s="1045"/>
      <c r="AE890" s="1045"/>
      <c r="AF890" s="1045"/>
      <c r="AG890" s="1045"/>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2">
      <c r="A891" s="1046">
        <v>30</v>
      </c>
      <c r="B891" s="1046">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45"/>
      <c r="AD891" s="1045"/>
      <c r="AE891" s="1045"/>
      <c r="AF891" s="1045"/>
      <c r="AG891" s="1045"/>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2">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2">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2">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349</v>
      </c>
      <c r="Z894" s="346"/>
      <c r="AA894" s="346"/>
      <c r="AB894" s="346"/>
      <c r="AC894" s="277" t="s">
        <v>334</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2">
      <c r="A895" s="1046">
        <v>1</v>
      </c>
      <c r="B895" s="1046">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45"/>
      <c r="AD895" s="1045"/>
      <c r="AE895" s="1045"/>
      <c r="AF895" s="1045"/>
      <c r="AG895" s="1045"/>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2">
      <c r="A896" s="1046">
        <v>2</v>
      </c>
      <c r="B896" s="1046">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45"/>
      <c r="AD896" s="1045"/>
      <c r="AE896" s="1045"/>
      <c r="AF896" s="1045"/>
      <c r="AG896" s="1045"/>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2">
      <c r="A897" s="1046">
        <v>3</v>
      </c>
      <c r="B897" s="1046">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45"/>
      <c r="AD897" s="1045"/>
      <c r="AE897" s="1045"/>
      <c r="AF897" s="1045"/>
      <c r="AG897" s="1045"/>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2">
      <c r="A898" s="1046">
        <v>4</v>
      </c>
      <c r="B898" s="1046">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45"/>
      <c r="AD898" s="1045"/>
      <c r="AE898" s="1045"/>
      <c r="AF898" s="1045"/>
      <c r="AG898" s="1045"/>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2">
      <c r="A899" s="1046">
        <v>5</v>
      </c>
      <c r="B899" s="1046">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45"/>
      <c r="AD899" s="1045"/>
      <c r="AE899" s="1045"/>
      <c r="AF899" s="1045"/>
      <c r="AG899" s="1045"/>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2">
      <c r="A900" s="1046">
        <v>6</v>
      </c>
      <c r="B900" s="1046">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45"/>
      <c r="AD900" s="1045"/>
      <c r="AE900" s="1045"/>
      <c r="AF900" s="1045"/>
      <c r="AG900" s="1045"/>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2">
      <c r="A901" s="1046">
        <v>7</v>
      </c>
      <c r="B901" s="1046">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45"/>
      <c r="AD901" s="1045"/>
      <c r="AE901" s="1045"/>
      <c r="AF901" s="1045"/>
      <c r="AG901" s="1045"/>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2">
      <c r="A902" s="1046">
        <v>8</v>
      </c>
      <c r="B902" s="1046">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45"/>
      <c r="AD902" s="1045"/>
      <c r="AE902" s="1045"/>
      <c r="AF902" s="1045"/>
      <c r="AG902" s="1045"/>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2">
      <c r="A903" s="1046">
        <v>9</v>
      </c>
      <c r="B903" s="1046">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45"/>
      <c r="AD903" s="1045"/>
      <c r="AE903" s="1045"/>
      <c r="AF903" s="1045"/>
      <c r="AG903" s="1045"/>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2">
      <c r="A904" s="1046">
        <v>10</v>
      </c>
      <c r="B904" s="1046">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45"/>
      <c r="AD904" s="1045"/>
      <c r="AE904" s="1045"/>
      <c r="AF904" s="1045"/>
      <c r="AG904" s="1045"/>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2">
      <c r="A905" s="1046">
        <v>11</v>
      </c>
      <c r="B905" s="1046">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45"/>
      <c r="AD905" s="1045"/>
      <c r="AE905" s="1045"/>
      <c r="AF905" s="1045"/>
      <c r="AG905" s="1045"/>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2">
      <c r="A906" s="1046">
        <v>12</v>
      </c>
      <c r="B906" s="1046">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45"/>
      <c r="AD906" s="1045"/>
      <c r="AE906" s="1045"/>
      <c r="AF906" s="1045"/>
      <c r="AG906" s="1045"/>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2">
      <c r="A907" s="1046">
        <v>13</v>
      </c>
      <c r="B907" s="1046">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45"/>
      <c r="AD907" s="1045"/>
      <c r="AE907" s="1045"/>
      <c r="AF907" s="1045"/>
      <c r="AG907" s="1045"/>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2">
      <c r="A908" s="1046">
        <v>14</v>
      </c>
      <c r="B908" s="1046">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45"/>
      <c r="AD908" s="1045"/>
      <c r="AE908" s="1045"/>
      <c r="AF908" s="1045"/>
      <c r="AG908" s="1045"/>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2">
      <c r="A909" s="1046">
        <v>15</v>
      </c>
      <c r="B909" s="1046">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45"/>
      <c r="AD909" s="1045"/>
      <c r="AE909" s="1045"/>
      <c r="AF909" s="1045"/>
      <c r="AG909" s="1045"/>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2">
      <c r="A910" s="1046">
        <v>16</v>
      </c>
      <c r="B910" s="1046">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45"/>
      <c r="AD910" s="1045"/>
      <c r="AE910" s="1045"/>
      <c r="AF910" s="1045"/>
      <c r="AG910" s="1045"/>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2">
      <c r="A911" s="1046">
        <v>17</v>
      </c>
      <c r="B911" s="1046">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45"/>
      <c r="AD911" s="1045"/>
      <c r="AE911" s="1045"/>
      <c r="AF911" s="1045"/>
      <c r="AG911" s="1045"/>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2">
      <c r="A912" s="1046">
        <v>18</v>
      </c>
      <c r="B912" s="1046">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45"/>
      <c r="AD912" s="1045"/>
      <c r="AE912" s="1045"/>
      <c r="AF912" s="1045"/>
      <c r="AG912" s="1045"/>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2">
      <c r="A913" s="1046">
        <v>19</v>
      </c>
      <c r="B913" s="1046">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45"/>
      <c r="AD913" s="1045"/>
      <c r="AE913" s="1045"/>
      <c r="AF913" s="1045"/>
      <c r="AG913" s="1045"/>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2">
      <c r="A914" s="1046">
        <v>20</v>
      </c>
      <c r="B914" s="1046">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45"/>
      <c r="AD914" s="1045"/>
      <c r="AE914" s="1045"/>
      <c r="AF914" s="1045"/>
      <c r="AG914" s="1045"/>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2">
      <c r="A915" s="1046">
        <v>21</v>
      </c>
      <c r="B915" s="1046">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45"/>
      <c r="AD915" s="1045"/>
      <c r="AE915" s="1045"/>
      <c r="AF915" s="1045"/>
      <c r="AG915" s="1045"/>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2">
      <c r="A916" s="1046">
        <v>22</v>
      </c>
      <c r="B916" s="1046">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45"/>
      <c r="AD916" s="1045"/>
      <c r="AE916" s="1045"/>
      <c r="AF916" s="1045"/>
      <c r="AG916" s="1045"/>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2">
      <c r="A917" s="1046">
        <v>23</v>
      </c>
      <c r="B917" s="1046">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45"/>
      <c r="AD917" s="1045"/>
      <c r="AE917" s="1045"/>
      <c r="AF917" s="1045"/>
      <c r="AG917" s="1045"/>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2">
      <c r="A918" s="1046">
        <v>24</v>
      </c>
      <c r="B918" s="1046">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45"/>
      <c r="AD918" s="1045"/>
      <c r="AE918" s="1045"/>
      <c r="AF918" s="1045"/>
      <c r="AG918" s="1045"/>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2">
      <c r="A919" s="1046">
        <v>25</v>
      </c>
      <c r="B919" s="1046">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45"/>
      <c r="AD919" s="1045"/>
      <c r="AE919" s="1045"/>
      <c r="AF919" s="1045"/>
      <c r="AG919" s="1045"/>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2">
      <c r="A920" s="1046">
        <v>26</v>
      </c>
      <c r="B920" s="1046">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45"/>
      <c r="AD920" s="1045"/>
      <c r="AE920" s="1045"/>
      <c r="AF920" s="1045"/>
      <c r="AG920" s="1045"/>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2">
      <c r="A921" s="1046">
        <v>27</v>
      </c>
      <c r="B921" s="1046">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45"/>
      <c r="AD921" s="1045"/>
      <c r="AE921" s="1045"/>
      <c r="AF921" s="1045"/>
      <c r="AG921" s="1045"/>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2">
      <c r="A922" s="1046">
        <v>28</v>
      </c>
      <c r="B922" s="1046">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45"/>
      <c r="AD922" s="1045"/>
      <c r="AE922" s="1045"/>
      <c r="AF922" s="1045"/>
      <c r="AG922" s="1045"/>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2">
      <c r="A923" s="1046">
        <v>29</v>
      </c>
      <c r="B923" s="1046">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45"/>
      <c r="AD923" s="1045"/>
      <c r="AE923" s="1045"/>
      <c r="AF923" s="1045"/>
      <c r="AG923" s="1045"/>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2">
      <c r="A924" s="1046">
        <v>30</v>
      </c>
      <c r="B924" s="1046">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45"/>
      <c r="AD924" s="1045"/>
      <c r="AE924" s="1045"/>
      <c r="AF924" s="1045"/>
      <c r="AG924" s="1045"/>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2">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2">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2">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349</v>
      </c>
      <c r="Z927" s="346"/>
      <c r="AA927" s="346"/>
      <c r="AB927" s="346"/>
      <c r="AC927" s="277" t="s">
        <v>334</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2">
      <c r="A928" s="1046">
        <v>1</v>
      </c>
      <c r="B928" s="1046">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45"/>
      <c r="AD928" s="1045"/>
      <c r="AE928" s="1045"/>
      <c r="AF928" s="1045"/>
      <c r="AG928" s="1045"/>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2">
      <c r="A929" s="1046">
        <v>2</v>
      </c>
      <c r="B929" s="1046">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45"/>
      <c r="AD929" s="1045"/>
      <c r="AE929" s="1045"/>
      <c r="AF929" s="1045"/>
      <c r="AG929" s="1045"/>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2">
      <c r="A930" s="1046">
        <v>3</v>
      </c>
      <c r="B930" s="1046">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45"/>
      <c r="AD930" s="1045"/>
      <c r="AE930" s="1045"/>
      <c r="AF930" s="1045"/>
      <c r="AG930" s="1045"/>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2">
      <c r="A931" s="1046">
        <v>4</v>
      </c>
      <c r="B931" s="1046">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45"/>
      <c r="AD931" s="1045"/>
      <c r="AE931" s="1045"/>
      <c r="AF931" s="1045"/>
      <c r="AG931" s="1045"/>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2">
      <c r="A932" s="1046">
        <v>5</v>
      </c>
      <c r="B932" s="1046">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45"/>
      <c r="AD932" s="1045"/>
      <c r="AE932" s="1045"/>
      <c r="AF932" s="1045"/>
      <c r="AG932" s="1045"/>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2">
      <c r="A933" s="1046">
        <v>6</v>
      </c>
      <c r="B933" s="1046">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45"/>
      <c r="AD933" s="1045"/>
      <c r="AE933" s="1045"/>
      <c r="AF933" s="1045"/>
      <c r="AG933" s="1045"/>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2">
      <c r="A934" s="1046">
        <v>7</v>
      </c>
      <c r="B934" s="1046">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45"/>
      <c r="AD934" s="1045"/>
      <c r="AE934" s="1045"/>
      <c r="AF934" s="1045"/>
      <c r="AG934" s="1045"/>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2">
      <c r="A935" s="1046">
        <v>8</v>
      </c>
      <c r="B935" s="1046">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45"/>
      <c r="AD935" s="1045"/>
      <c r="AE935" s="1045"/>
      <c r="AF935" s="1045"/>
      <c r="AG935" s="1045"/>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2">
      <c r="A936" s="1046">
        <v>9</v>
      </c>
      <c r="B936" s="1046">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45"/>
      <c r="AD936" s="1045"/>
      <c r="AE936" s="1045"/>
      <c r="AF936" s="1045"/>
      <c r="AG936" s="1045"/>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2">
      <c r="A937" s="1046">
        <v>10</v>
      </c>
      <c r="B937" s="1046">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45"/>
      <c r="AD937" s="1045"/>
      <c r="AE937" s="1045"/>
      <c r="AF937" s="1045"/>
      <c r="AG937" s="1045"/>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2">
      <c r="A938" s="1046">
        <v>11</v>
      </c>
      <c r="B938" s="1046">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45"/>
      <c r="AD938" s="1045"/>
      <c r="AE938" s="1045"/>
      <c r="AF938" s="1045"/>
      <c r="AG938" s="1045"/>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2">
      <c r="A939" s="1046">
        <v>12</v>
      </c>
      <c r="B939" s="1046">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45"/>
      <c r="AD939" s="1045"/>
      <c r="AE939" s="1045"/>
      <c r="AF939" s="1045"/>
      <c r="AG939" s="1045"/>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2">
      <c r="A940" s="1046">
        <v>13</v>
      </c>
      <c r="B940" s="1046">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45"/>
      <c r="AD940" s="1045"/>
      <c r="AE940" s="1045"/>
      <c r="AF940" s="1045"/>
      <c r="AG940" s="1045"/>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2">
      <c r="A941" s="1046">
        <v>14</v>
      </c>
      <c r="B941" s="1046">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45"/>
      <c r="AD941" s="1045"/>
      <c r="AE941" s="1045"/>
      <c r="AF941" s="1045"/>
      <c r="AG941" s="1045"/>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2">
      <c r="A942" s="1046">
        <v>15</v>
      </c>
      <c r="B942" s="1046">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45"/>
      <c r="AD942" s="1045"/>
      <c r="AE942" s="1045"/>
      <c r="AF942" s="1045"/>
      <c r="AG942" s="1045"/>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2">
      <c r="A943" s="1046">
        <v>16</v>
      </c>
      <c r="B943" s="1046">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45"/>
      <c r="AD943" s="1045"/>
      <c r="AE943" s="1045"/>
      <c r="AF943" s="1045"/>
      <c r="AG943" s="1045"/>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2">
      <c r="A944" s="1046">
        <v>17</v>
      </c>
      <c r="B944" s="1046">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45"/>
      <c r="AD944" s="1045"/>
      <c r="AE944" s="1045"/>
      <c r="AF944" s="1045"/>
      <c r="AG944" s="1045"/>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2">
      <c r="A945" s="1046">
        <v>18</v>
      </c>
      <c r="B945" s="1046">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45"/>
      <c r="AD945" s="1045"/>
      <c r="AE945" s="1045"/>
      <c r="AF945" s="1045"/>
      <c r="AG945" s="1045"/>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2">
      <c r="A946" s="1046">
        <v>19</v>
      </c>
      <c r="B946" s="1046">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45"/>
      <c r="AD946" s="1045"/>
      <c r="AE946" s="1045"/>
      <c r="AF946" s="1045"/>
      <c r="AG946" s="1045"/>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2">
      <c r="A947" s="1046">
        <v>20</v>
      </c>
      <c r="B947" s="1046">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45"/>
      <c r="AD947" s="1045"/>
      <c r="AE947" s="1045"/>
      <c r="AF947" s="1045"/>
      <c r="AG947" s="1045"/>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2">
      <c r="A948" s="1046">
        <v>21</v>
      </c>
      <c r="B948" s="1046">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45"/>
      <c r="AD948" s="1045"/>
      <c r="AE948" s="1045"/>
      <c r="AF948" s="1045"/>
      <c r="AG948" s="1045"/>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2">
      <c r="A949" s="1046">
        <v>22</v>
      </c>
      <c r="B949" s="1046">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45"/>
      <c r="AD949" s="1045"/>
      <c r="AE949" s="1045"/>
      <c r="AF949" s="1045"/>
      <c r="AG949" s="1045"/>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2">
      <c r="A950" s="1046">
        <v>23</v>
      </c>
      <c r="B950" s="1046">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45"/>
      <c r="AD950" s="1045"/>
      <c r="AE950" s="1045"/>
      <c r="AF950" s="1045"/>
      <c r="AG950" s="1045"/>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2">
      <c r="A951" s="1046">
        <v>24</v>
      </c>
      <c r="B951" s="1046">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45"/>
      <c r="AD951" s="1045"/>
      <c r="AE951" s="1045"/>
      <c r="AF951" s="1045"/>
      <c r="AG951" s="1045"/>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2">
      <c r="A952" s="1046">
        <v>25</v>
      </c>
      <c r="B952" s="1046">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45"/>
      <c r="AD952" s="1045"/>
      <c r="AE952" s="1045"/>
      <c r="AF952" s="1045"/>
      <c r="AG952" s="1045"/>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2">
      <c r="A953" s="1046">
        <v>26</v>
      </c>
      <c r="B953" s="1046">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45"/>
      <c r="AD953" s="1045"/>
      <c r="AE953" s="1045"/>
      <c r="AF953" s="1045"/>
      <c r="AG953" s="1045"/>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2">
      <c r="A954" s="1046">
        <v>27</v>
      </c>
      <c r="B954" s="1046">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45"/>
      <c r="AD954" s="1045"/>
      <c r="AE954" s="1045"/>
      <c r="AF954" s="1045"/>
      <c r="AG954" s="1045"/>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2">
      <c r="A955" s="1046">
        <v>28</v>
      </c>
      <c r="B955" s="1046">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45"/>
      <c r="AD955" s="1045"/>
      <c r="AE955" s="1045"/>
      <c r="AF955" s="1045"/>
      <c r="AG955" s="1045"/>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2">
      <c r="A956" s="1046">
        <v>29</v>
      </c>
      <c r="B956" s="1046">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45"/>
      <c r="AD956" s="1045"/>
      <c r="AE956" s="1045"/>
      <c r="AF956" s="1045"/>
      <c r="AG956" s="1045"/>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2">
      <c r="A957" s="1046">
        <v>30</v>
      </c>
      <c r="B957" s="1046">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45"/>
      <c r="AD957" s="1045"/>
      <c r="AE957" s="1045"/>
      <c r="AF957" s="1045"/>
      <c r="AG957" s="1045"/>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2">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2">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2">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349</v>
      </c>
      <c r="Z960" s="346"/>
      <c r="AA960" s="346"/>
      <c r="AB960" s="346"/>
      <c r="AC960" s="277" t="s">
        <v>334</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2">
      <c r="A961" s="1046">
        <v>1</v>
      </c>
      <c r="B961" s="1046">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45"/>
      <c r="AD961" s="1045"/>
      <c r="AE961" s="1045"/>
      <c r="AF961" s="1045"/>
      <c r="AG961" s="1045"/>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2">
      <c r="A962" s="1046">
        <v>2</v>
      </c>
      <c r="B962" s="1046">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45"/>
      <c r="AD962" s="1045"/>
      <c r="AE962" s="1045"/>
      <c r="AF962" s="1045"/>
      <c r="AG962" s="1045"/>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2">
      <c r="A963" s="1046">
        <v>3</v>
      </c>
      <c r="B963" s="1046">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45"/>
      <c r="AD963" s="1045"/>
      <c r="AE963" s="1045"/>
      <c r="AF963" s="1045"/>
      <c r="AG963" s="1045"/>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2">
      <c r="A964" s="1046">
        <v>4</v>
      </c>
      <c r="B964" s="1046">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45"/>
      <c r="AD964" s="1045"/>
      <c r="AE964" s="1045"/>
      <c r="AF964" s="1045"/>
      <c r="AG964" s="1045"/>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2">
      <c r="A965" s="1046">
        <v>5</v>
      </c>
      <c r="B965" s="1046">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45"/>
      <c r="AD965" s="1045"/>
      <c r="AE965" s="1045"/>
      <c r="AF965" s="1045"/>
      <c r="AG965" s="1045"/>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2">
      <c r="A966" s="1046">
        <v>6</v>
      </c>
      <c r="B966" s="1046">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45"/>
      <c r="AD966" s="1045"/>
      <c r="AE966" s="1045"/>
      <c r="AF966" s="1045"/>
      <c r="AG966" s="1045"/>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2">
      <c r="A967" s="1046">
        <v>7</v>
      </c>
      <c r="B967" s="1046">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45"/>
      <c r="AD967" s="1045"/>
      <c r="AE967" s="1045"/>
      <c r="AF967" s="1045"/>
      <c r="AG967" s="1045"/>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2">
      <c r="A968" s="1046">
        <v>8</v>
      </c>
      <c r="B968" s="1046">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45"/>
      <c r="AD968" s="1045"/>
      <c r="AE968" s="1045"/>
      <c r="AF968" s="1045"/>
      <c r="AG968" s="1045"/>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2">
      <c r="A969" s="1046">
        <v>9</v>
      </c>
      <c r="B969" s="1046">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45"/>
      <c r="AD969" s="1045"/>
      <c r="AE969" s="1045"/>
      <c r="AF969" s="1045"/>
      <c r="AG969" s="1045"/>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2">
      <c r="A970" s="1046">
        <v>10</v>
      </c>
      <c r="B970" s="1046">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45"/>
      <c r="AD970" s="1045"/>
      <c r="AE970" s="1045"/>
      <c r="AF970" s="1045"/>
      <c r="AG970" s="1045"/>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2">
      <c r="A971" s="1046">
        <v>11</v>
      </c>
      <c r="B971" s="1046">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45"/>
      <c r="AD971" s="1045"/>
      <c r="AE971" s="1045"/>
      <c r="AF971" s="1045"/>
      <c r="AG971" s="1045"/>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2">
      <c r="A972" s="1046">
        <v>12</v>
      </c>
      <c r="B972" s="1046">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45"/>
      <c r="AD972" s="1045"/>
      <c r="AE972" s="1045"/>
      <c r="AF972" s="1045"/>
      <c r="AG972" s="1045"/>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2">
      <c r="A973" s="1046">
        <v>13</v>
      </c>
      <c r="B973" s="1046">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45"/>
      <c r="AD973" s="1045"/>
      <c r="AE973" s="1045"/>
      <c r="AF973" s="1045"/>
      <c r="AG973" s="1045"/>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2">
      <c r="A974" s="1046">
        <v>14</v>
      </c>
      <c r="B974" s="1046">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45"/>
      <c r="AD974" s="1045"/>
      <c r="AE974" s="1045"/>
      <c r="AF974" s="1045"/>
      <c r="AG974" s="1045"/>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2">
      <c r="A975" s="1046">
        <v>15</v>
      </c>
      <c r="B975" s="1046">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45"/>
      <c r="AD975" s="1045"/>
      <c r="AE975" s="1045"/>
      <c r="AF975" s="1045"/>
      <c r="AG975" s="1045"/>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2">
      <c r="A976" s="1046">
        <v>16</v>
      </c>
      <c r="B976" s="1046">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45"/>
      <c r="AD976" s="1045"/>
      <c r="AE976" s="1045"/>
      <c r="AF976" s="1045"/>
      <c r="AG976" s="1045"/>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2">
      <c r="A977" s="1046">
        <v>17</v>
      </c>
      <c r="B977" s="1046">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45"/>
      <c r="AD977" s="1045"/>
      <c r="AE977" s="1045"/>
      <c r="AF977" s="1045"/>
      <c r="AG977" s="1045"/>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2">
      <c r="A978" s="1046">
        <v>18</v>
      </c>
      <c r="B978" s="1046">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45"/>
      <c r="AD978" s="1045"/>
      <c r="AE978" s="1045"/>
      <c r="AF978" s="1045"/>
      <c r="AG978" s="1045"/>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2">
      <c r="A979" s="1046">
        <v>19</v>
      </c>
      <c r="B979" s="1046">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45"/>
      <c r="AD979" s="1045"/>
      <c r="AE979" s="1045"/>
      <c r="AF979" s="1045"/>
      <c r="AG979" s="1045"/>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2">
      <c r="A980" s="1046">
        <v>20</v>
      </c>
      <c r="B980" s="1046">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45"/>
      <c r="AD980" s="1045"/>
      <c r="AE980" s="1045"/>
      <c r="AF980" s="1045"/>
      <c r="AG980" s="1045"/>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2">
      <c r="A981" s="1046">
        <v>21</v>
      </c>
      <c r="B981" s="1046">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45"/>
      <c r="AD981" s="1045"/>
      <c r="AE981" s="1045"/>
      <c r="AF981" s="1045"/>
      <c r="AG981" s="1045"/>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2">
      <c r="A982" s="1046">
        <v>22</v>
      </c>
      <c r="B982" s="1046">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45"/>
      <c r="AD982" s="1045"/>
      <c r="AE982" s="1045"/>
      <c r="AF982" s="1045"/>
      <c r="AG982" s="1045"/>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2">
      <c r="A983" s="1046">
        <v>23</v>
      </c>
      <c r="B983" s="1046">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45"/>
      <c r="AD983" s="1045"/>
      <c r="AE983" s="1045"/>
      <c r="AF983" s="1045"/>
      <c r="AG983" s="1045"/>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2">
      <c r="A984" s="1046">
        <v>24</v>
      </c>
      <c r="B984" s="1046">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45"/>
      <c r="AD984" s="1045"/>
      <c r="AE984" s="1045"/>
      <c r="AF984" s="1045"/>
      <c r="AG984" s="1045"/>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2">
      <c r="A985" s="1046">
        <v>25</v>
      </c>
      <c r="B985" s="1046">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45"/>
      <c r="AD985" s="1045"/>
      <c r="AE985" s="1045"/>
      <c r="AF985" s="1045"/>
      <c r="AG985" s="1045"/>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2">
      <c r="A986" s="1046">
        <v>26</v>
      </c>
      <c r="B986" s="1046">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45"/>
      <c r="AD986" s="1045"/>
      <c r="AE986" s="1045"/>
      <c r="AF986" s="1045"/>
      <c r="AG986" s="1045"/>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2">
      <c r="A987" s="1046">
        <v>27</v>
      </c>
      <c r="B987" s="1046">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45"/>
      <c r="AD987" s="1045"/>
      <c r="AE987" s="1045"/>
      <c r="AF987" s="1045"/>
      <c r="AG987" s="1045"/>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2">
      <c r="A988" s="1046">
        <v>28</v>
      </c>
      <c r="B988" s="1046">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45"/>
      <c r="AD988" s="1045"/>
      <c r="AE988" s="1045"/>
      <c r="AF988" s="1045"/>
      <c r="AG988" s="1045"/>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2">
      <c r="A989" s="1046">
        <v>29</v>
      </c>
      <c r="B989" s="1046">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45"/>
      <c r="AD989" s="1045"/>
      <c r="AE989" s="1045"/>
      <c r="AF989" s="1045"/>
      <c r="AG989" s="1045"/>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2">
      <c r="A990" s="1046">
        <v>30</v>
      </c>
      <c r="B990" s="1046">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45"/>
      <c r="AD990" s="1045"/>
      <c r="AE990" s="1045"/>
      <c r="AF990" s="1045"/>
      <c r="AG990" s="1045"/>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2">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2">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2">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349</v>
      </c>
      <c r="Z993" s="346"/>
      <c r="AA993" s="346"/>
      <c r="AB993" s="346"/>
      <c r="AC993" s="277" t="s">
        <v>334</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2">
      <c r="A994" s="1046">
        <v>1</v>
      </c>
      <c r="B994" s="1046">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45"/>
      <c r="AD994" s="1045"/>
      <c r="AE994" s="1045"/>
      <c r="AF994" s="1045"/>
      <c r="AG994" s="1045"/>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2">
      <c r="A995" s="1046">
        <v>2</v>
      </c>
      <c r="B995" s="1046">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45"/>
      <c r="AD995" s="1045"/>
      <c r="AE995" s="1045"/>
      <c r="AF995" s="1045"/>
      <c r="AG995" s="1045"/>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2">
      <c r="A996" s="1046">
        <v>3</v>
      </c>
      <c r="B996" s="1046">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45"/>
      <c r="AD996" s="1045"/>
      <c r="AE996" s="1045"/>
      <c r="AF996" s="1045"/>
      <c r="AG996" s="1045"/>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2">
      <c r="A997" s="1046">
        <v>4</v>
      </c>
      <c r="B997" s="1046">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45"/>
      <c r="AD997" s="1045"/>
      <c r="AE997" s="1045"/>
      <c r="AF997" s="1045"/>
      <c r="AG997" s="1045"/>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2">
      <c r="A998" s="1046">
        <v>5</v>
      </c>
      <c r="B998" s="1046">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45"/>
      <c r="AD998" s="1045"/>
      <c r="AE998" s="1045"/>
      <c r="AF998" s="1045"/>
      <c r="AG998" s="1045"/>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2">
      <c r="A999" s="1046">
        <v>6</v>
      </c>
      <c r="B999" s="1046">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45"/>
      <c r="AD999" s="1045"/>
      <c r="AE999" s="1045"/>
      <c r="AF999" s="1045"/>
      <c r="AG999" s="1045"/>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2">
      <c r="A1000" s="1046">
        <v>7</v>
      </c>
      <c r="B1000" s="1046">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45"/>
      <c r="AD1000" s="1045"/>
      <c r="AE1000" s="1045"/>
      <c r="AF1000" s="1045"/>
      <c r="AG1000" s="1045"/>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2">
      <c r="A1001" s="1046">
        <v>8</v>
      </c>
      <c r="B1001" s="1046">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45"/>
      <c r="AD1001" s="1045"/>
      <c r="AE1001" s="1045"/>
      <c r="AF1001" s="1045"/>
      <c r="AG1001" s="1045"/>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2">
      <c r="A1002" s="1046">
        <v>9</v>
      </c>
      <c r="B1002" s="1046">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45"/>
      <c r="AD1002" s="1045"/>
      <c r="AE1002" s="1045"/>
      <c r="AF1002" s="1045"/>
      <c r="AG1002" s="1045"/>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2">
      <c r="A1003" s="1046">
        <v>10</v>
      </c>
      <c r="B1003" s="1046">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45"/>
      <c r="AD1003" s="1045"/>
      <c r="AE1003" s="1045"/>
      <c r="AF1003" s="1045"/>
      <c r="AG1003" s="1045"/>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2">
      <c r="A1004" s="1046">
        <v>11</v>
      </c>
      <c r="B1004" s="1046">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45"/>
      <c r="AD1004" s="1045"/>
      <c r="AE1004" s="1045"/>
      <c r="AF1004" s="1045"/>
      <c r="AG1004" s="1045"/>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2">
      <c r="A1005" s="1046">
        <v>12</v>
      </c>
      <c r="B1005" s="1046">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45"/>
      <c r="AD1005" s="1045"/>
      <c r="AE1005" s="1045"/>
      <c r="AF1005" s="1045"/>
      <c r="AG1005" s="1045"/>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2">
      <c r="A1006" s="1046">
        <v>13</v>
      </c>
      <c r="B1006" s="1046">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45"/>
      <c r="AD1006" s="1045"/>
      <c r="AE1006" s="1045"/>
      <c r="AF1006" s="1045"/>
      <c r="AG1006" s="1045"/>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2">
      <c r="A1007" s="1046">
        <v>14</v>
      </c>
      <c r="B1007" s="1046">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45"/>
      <c r="AD1007" s="1045"/>
      <c r="AE1007" s="1045"/>
      <c r="AF1007" s="1045"/>
      <c r="AG1007" s="1045"/>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2">
      <c r="A1008" s="1046">
        <v>15</v>
      </c>
      <c r="B1008" s="1046">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45"/>
      <c r="AD1008" s="1045"/>
      <c r="AE1008" s="1045"/>
      <c r="AF1008" s="1045"/>
      <c r="AG1008" s="1045"/>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2">
      <c r="A1009" s="1046">
        <v>16</v>
      </c>
      <c r="B1009" s="1046">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45"/>
      <c r="AD1009" s="1045"/>
      <c r="AE1009" s="1045"/>
      <c r="AF1009" s="1045"/>
      <c r="AG1009" s="1045"/>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2">
      <c r="A1010" s="1046">
        <v>17</v>
      </c>
      <c r="B1010" s="1046">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45"/>
      <c r="AD1010" s="1045"/>
      <c r="AE1010" s="1045"/>
      <c r="AF1010" s="1045"/>
      <c r="AG1010" s="1045"/>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2">
      <c r="A1011" s="1046">
        <v>18</v>
      </c>
      <c r="B1011" s="1046">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45"/>
      <c r="AD1011" s="1045"/>
      <c r="AE1011" s="1045"/>
      <c r="AF1011" s="1045"/>
      <c r="AG1011" s="1045"/>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2">
      <c r="A1012" s="1046">
        <v>19</v>
      </c>
      <c r="B1012" s="1046">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45"/>
      <c r="AD1012" s="1045"/>
      <c r="AE1012" s="1045"/>
      <c r="AF1012" s="1045"/>
      <c r="AG1012" s="1045"/>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2">
      <c r="A1013" s="1046">
        <v>20</v>
      </c>
      <c r="B1013" s="1046">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45"/>
      <c r="AD1013" s="1045"/>
      <c r="AE1013" s="1045"/>
      <c r="AF1013" s="1045"/>
      <c r="AG1013" s="1045"/>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2">
      <c r="A1014" s="1046">
        <v>21</v>
      </c>
      <c r="B1014" s="1046">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45"/>
      <c r="AD1014" s="1045"/>
      <c r="AE1014" s="1045"/>
      <c r="AF1014" s="1045"/>
      <c r="AG1014" s="1045"/>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2">
      <c r="A1015" s="1046">
        <v>22</v>
      </c>
      <c r="B1015" s="1046">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45"/>
      <c r="AD1015" s="1045"/>
      <c r="AE1015" s="1045"/>
      <c r="AF1015" s="1045"/>
      <c r="AG1015" s="1045"/>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2">
      <c r="A1016" s="1046">
        <v>23</v>
      </c>
      <c r="B1016" s="1046">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45"/>
      <c r="AD1016" s="1045"/>
      <c r="AE1016" s="1045"/>
      <c r="AF1016" s="1045"/>
      <c r="AG1016" s="1045"/>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2">
      <c r="A1017" s="1046">
        <v>24</v>
      </c>
      <c r="B1017" s="1046">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45"/>
      <c r="AD1017" s="1045"/>
      <c r="AE1017" s="1045"/>
      <c r="AF1017" s="1045"/>
      <c r="AG1017" s="1045"/>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2">
      <c r="A1018" s="1046">
        <v>25</v>
      </c>
      <c r="B1018" s="1046">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45"/>
      <c r="AD1018" s="1045"/>
      <c r="AE1018" s="1045"/>
      <c r="AF1018" s="1045"/>
      <c r="AG1018" s="1045"/>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2">
      <c r="A1019" s="1046">
        <v>26</v>
      </c>
      <c r="B1019" s="1046">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45"/>
      <c r="AD1019" s="1045"/>
      <c r="AE1019" s="1045"/>
      <c r="AF1019" s="1045"/>
      <c r="AG1019" s="1045"/>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2">
      <c r="A1020" s="1046">
        <v>27</v>
      </c>
      <c r="B1020" s="1046">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45"/>
      <c r="AD1020" s="1045"/>
      <c r="AE1020" s="1045"/>
      <c r="AF1020" s="1045"/>
      <c r="AG1020" s="1045"/>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2">
      <c r="A1021" s="1046">
        <v>28</v>
      </c>
      <c r="B1021" s="1046">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45"/>
      <c r="AD1021" s="1045"/>
      <c r="AE1021" s="1045"/>
      <c r="AF1021" s="1045"/>
      <c r="AG1021" s="1045"/>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2">
      <c r="A1022" s="1046">
        <v>29</v>
      </c>
      <c r="B1022" s="1046">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45"/>
      <c r="AD1022" s="1045"/>
      <c r="AE1022" s="1045"/>
      <c r="AF1022" s="1045"/>
      <c r="AG1022" s="1045"/>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2">
      <c r="A1023" s="1046">
        <v>30</v>
      </c>
      <c r="B1023" s="1046">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45"/>
      <c r="AD1023" s="1045"/>
      <c r="AE1023" s="1045"/>
      <c r="AF1023" s="1045"/>
      <c r="AG1023" s="1045"/>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2">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2">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2">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349</v>
      </c>
      <c r="Z1026" s="346"/>
      <c r="AA1026" s="346"/>
      <c r="AB1026" s="346"/>
      <c r="AC1026" s="277" t="s">
        <v>334</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2">
      <c r="A1027" s="1046">
        <v>1</v>
      </c>
      <c r="B1027" s="1046">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45"/>
      <c r="AD1027" s="1045"/>
      <c r="AE1027" s="1045"/>
      <c r="AF1027" s="1045"/>
      <c r="AG1027" s="1045"/>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2">
      <c r="A1028" s="1046">
        <v>2</v>
      </c>
      <c r="B1028" s="1046">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45"/>
      <c r="AD1028" s="1045"/>
      <c r="AE1028" s="1045"/>
      <c r="AF1028" s="1045"/>
      <c r="AG1028" s="1045"/>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2">
      <c r="A1029" s="1046">
        <v>3</v>
      </c>
      <c r="B1029" s="1046">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45"/>
      <c r="AD1029" s="1045"/>
      <c r="AE1029" s="1045"/>
      <c r="AF1029" s="1045"/>
      <c r="AG1029" s="1045"/>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2">
      <c r="A1030" s="1046">
        <v>4</v>
      </c>
      <c r="B1030" s="1046">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45"/>
      <c r="AD1030" s="1045"/>
      <c r="AE1030" s="1045"/>
      <c r="AF1030" s="1045"/>
      <c r="AG1030" s="1045"/>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2">
      <c r="A1031" s="1046">
        <v>5</v>
      </c>
      <c r="B1031" s="1046">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45"/>
      <c r="AD1031" s="1045"/>
      <c r="AE1031" s="1045"/>
      <c r="AF1031" s="1045"/>
      <c r="AG1031" s="1045"/>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2">
      <c r="A1032" s="1046">
        <v>6</v>
      </c>
      <c r="B1032" s="1046">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45"/>
      <c r="AD1032" s="1045"/>
      <c r="AE1032" s="1045"/>
      <c r="AF1032" s="1045"/>
      <c r="AG1032" s="1045"/>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2">
      <c r="A1033" s="1046">
        <v>7</v>
      </c>
      <c r="B1033" s="1046">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45"/>
      <c r="AD1033" s="1045"/>
      <c r="AE1033" s="1045"/>
      <c r="AF1033" s="1045"/>
      <c r="AG1033" s="1045"/>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2">
      <c r="A1034" s="1046">
        <v>8</v>
      </c>
      <c r="B1034" s="1046">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45"/>
      <c r="AD1034" s="1045"/>
      <c r="AE1034" s="1045"/>
      <c r="AF1034" s="1045"/>
      <c r="AG1034" s="1045"/>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2">
      <c r="A1035" s="1046">
        <v>9</v>
      </c>
      <c r="B1035" s="1046">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45"/>
      <c r="AD1035" s="1045"/>
      <c r="AE1035" s="1045"/>
      <c r="AF1035" s="1045"/>
      <c r="AG1035" s="1045"/>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2">
      <c r="A1036" s="1046">
        <v>10</v>
      </c>
      <c r="B1036" s="1046">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45"/>
      <c r="AD1036" s="1045"/>
      <c r="AE1036" s="1045"/>
      <c r="AF1036" s="1045"/>
      <c r="AG1036" s="1045"/>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2">
      <c r="A1037" s="1046">
        <v>11</v>
      </c>
      <c r="B1037" s="1046">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45"/>
      <c r="AD1037" s="1045"/>
      <c r="AE1037" s="1045"/>
      <c r="AF1037" s="1045"/>
      <c r="AG1037" s="1045"/>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2">
      <c r="A1038" s="1046">
        <v>12</v>
      </c>
      <c r="B1038" s="1046">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45"/>
      <c r="AD1038" s="1045"/>
      <c r="AE1038" s="1045"/>
      <c r="AF1038" s="1045"/>
      <c r="AG1038" s="1045"/>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2">
      <c r="A1039" s="1046">
        <v>13</v>
      </c>
      <c r="B1039" s="1046">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45"/>
      <c r="AD1039" s="1045"/>
      <c r="AE1039" s="1045"/>
      <c r="AF1039" s="1045"/>
      <c r="AG1039" s="1045"/>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2">
      <c r="A1040" s="1046">
        <v>14</v>
      </c>
      <c r="B1040" s="1046">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45"/>
      <c r="AD1040" s="1045"/>
      <c r="AE1040" s="1045"/>
      <c r="AF1040" s="1045"/>
      <c r="AG1040" s="1045"/>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2">
      <c r="A1041" s="1046">
        <v>15</v>
      </c>
      <c r="B1041" s="1046">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45"/>
      <c r="AD1041" s="1045"/>
      <c r="AE1041" s="1045"/>
      <c r="AF1041" s="1045"/>
      <c r="AG1041" s="1045"/>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2">
      <c r="A1042" s="1046">
        <v>16</v>
      </c>
      <c r="B1042" s="1046">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45"/>
      <c r="AD1042" s="1045"/>
      <c r="AE1042" s="1045"/>
      <c r="AF1042" s="1045"/>
      <c r="AG1042" s="1045"/>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2">
      <c r="A1043" s="1046">
        <v>17</v>
      </c>
      <c r="B1043" s="1046">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45"/>
      <c r="AD1043" s="1045"/>
      <c r="AE1043" s="1045"/>
      <c r="AF1043" s="1045"/>
      <c r="AG1043" s="1045"/>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2">
      <c r="A1044" s="1046">
        <v>18</v>
      </c>
      <c r="B1044" s="1046">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45"/>
      <c r="AD1044" s="1045"/>
      <c r="AE1044" s="1045"/>
      <c r="AF1044" s="1045"/>
      <c r="AG1044" s="1045"/>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2">
      <c r="A1045" s="1046">
        <v>19</v>
      </c>
      <c r="B1045" s="1046">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45"/>
      <c r="AD1045" s="1045"/>
      <c r="AE1045" s="1045"/>
      <c r="AF1045" s="1045"/>
      <c r="AG1045" s="1045"/>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2">
      <c r="A1046" s="1046">
        <v>20</v>
      </c>
      <c r="B1046" s="1046">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45"/>
      <c r="AD1046" s="1045"/>
      <c r="AE1046" s="1045"/>
      <c r="AF1046" s="1045"/>
      <c r="AG1046" s="1045"/>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2">
      <c r="A1047" s="1046">
        <v>21</v>
      </c>
      <c r="B1047" s="1046">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45"/>
      <c r="AD1047" s="1045"/>
      <c r="AE1047" s="1045"/>
      <c r="AF1047" s="1045"/>
      <c r="AG1047" s="1045"/>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2">
      <c r="A1048" s="1046">
        <v>22</v>
      </c>
      <c r="B1048" s="1046">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45"/>
      <c r="AD1048" s="1045"/>
      <c r="AE1048" s="1045"/>
      <c r="AF1048" s="1045"/>
      <c r="AG1048" s="1045"/>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2">
      <c r="A1049" s="1046">
        <v>23</v>
      </c>
      <c r="B1049" s="1046">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45"/>
      <c r="AD1049" s="1045"/>
      <c r="AE1049" s="1045"/>
      <c r="AF1049" s="1045"/>
      <c r="AG1049" s="1045"/>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2">
      <c r="A1050" s="1046">
        <v>24</v>
      </c>
      <c r="B1050" s="1046">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45"/>
      <c r="AD1050" s="1045"/>
      <c r="AE1050" s="1045"/>
      <c r="AF1050" s="1045"/>
      <c r="AG1050" s="1045"/>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2">
      <c r="A1051" s="1046">
        <v>25</v>
      </c>
      <c r="B1051" s="1046">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45"/>
      <c r="AD1051" s="1045"/>
      <c r="AE1051" s="1045"/>
      <c r="AF1051" s="1045"/>
      <c r="AG1051" s="1045"/>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2">
      <c r="A1052" s="1046">
        <v>26</v>
      </c>
      <c r="B1052" s="1046">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45"/>
      <c r="AD1052" s="1045"/>
      <c r="AE1052" s="1045"/>
      <c r="AF1052" s="1045"/>
      <c r="AG1052" s="1045"/>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2">
      <c r="A1053" s="1046">
        <v>27</v>
      </c>
      <c r="B1053" s="1046">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45"/>
      <c r="AD1053" s="1045"/>
      <c r="AE1053" s="1045"/>
      <c r="AF1053" s="1045"/>
      <c r="AG1053" s="1045"/>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2">
      <c r="A1054" s="1046">
        <v>28</v>
      </c>
      <c r="B1054" s="1046">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45"/>
      <c r="AD1054" s="1045"/>
      <c r="AE1054" s="1045"/>
      <c r="AF1054" s="1045"/>
      <c r="AG1054" s="1045"/>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2">
      <c r="A1055" s="1046">
        <v>29</v>
      </c>
      <c r="B1055" s="1046">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45"/>
      <c r="AD1055" s="1045"/>
      <c r="AE1055" s="1045"/>
      <c r="AF1055" s="1045"/>
      <c r="AG1055" s="1045"/>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2">
      <c r="A1056" s="1046">
        <v>30</v>
      </c>
      <c r="B1056" s="1046">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45"/>
      <c r="AD1056" s="1045"/>
      <c r="AE1056" s="1045"/>
      <c r="AF1056" s="1045"/>
      <c r="AG1056" s="1045"/>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2">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2">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2">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349</v>
      </c>
      <c r="Z1059" s="346"/>
      <c r="AA1059" s="346"/>
      <c r="AB1059" s="346"/>
      <c r="AC1059" s="277" t="s">
        <v>334</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2">
      <c r="A1060" s="1046">
        <v>1</v>
      </c>
      <c r="B1060" s="1046">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45"/>
      <c r="AD1060" s="1045"/>
      <c r="AE1060" s="1045"/>
      <c r="AF1060" s="1045"/>
      <c r="AG1060" s="1045"/>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2">
      <c r="A1061" s="1046">
        <v>2</v>
      </c>
      <c r="B1061" s="1046">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45"/>
      <c r="AD1061" s="1045"/>
      <c r="AE1061" s="1045"/>
      <c r="AF1061" s="1045"/>
      <c r="AG1061" s="1045"/>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2">
      <c r="A1062" s="1046">
        <v>3</v>
      </c>
      <c r="B1062" s="1046">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45"/>
      <c r="AD1062" s="1045"/>
      <c r="AE1062" s="1045"/>
      <c r="AF1062" s="1045"/>
      <c r="AG1062" s="1045"/>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2">
      <c r="A1063" s="1046">
        <v>4</v>
      </c>
      <c r="B1063" s="1046">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45"/>
      <c r="AD1063" s="1045"/>
      <c r="AE1063" s="1045"/>
      <c r="AF1063" s="1045"/>
      <c r="AG1063" s="1045"/>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2">
      <c r="A1064" s="1046">
        <v>5</v>
      </c>
      <c r="B1064" s="1046">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45"/>
      <c r="AD1064" s="1045"/>
      <c r="AE1064" s="1045"/>
      <c r="AF1064" s="1045"/>
      <c r="AG1064" s="1045"/>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2">
      <c r="A1065" s="1046">
        <v>6</v>
      </c>
      <c r="B1065" s="1046">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45"/>
      <c r="AD1065" s="1045"/>
      <c r="AE1065" s="1045"/>
      <c r="AF1065" s="1045"/>
      <c r="AG1065" s="1045"/>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2">
      <c r="A1066" s="1046">
        <v>7</v>
      </c>
      <c r="B1066" s="1046">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45"/>
      <c r="AD1066" s="1045"/>
      <c r="AE1066" s="1045"/>
      <c r="AF1066" s="1045"/>
      <c r="AG1066" s="1045"/>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2">
      <c r="A1067" s="1046">
        <v>8</v>
      </c>
      <c r="B1067" s="1046">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45"/>
      <c r="AD1067" s="1045"/>
      <c r="AE1067" s="1045"/>
      <c r="AF1067" s="1045"/>
      <c r="AG1067" s="1045"/>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2">
      <c r="A1068" s="1046">
        <v>9</v>
      </c>
      <c r="B1068" s="1046">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45"/>
      <c r="AD1068" s="1045"/>
      <c r="AE1068" s="1045"/>
      <c r="AF1068" s="1045"/>
      <c r="AG1068" s="1045"/>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2">
      <c r="A1069" s="1046">
        <v>10</v>
      </c>
      <c r="B1069" s="1046">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45"/>
      <c r="AD1069" s="1045"/>
      <c r="AE1069" s="1045"/>
      <c r="AF1069" s="1045"/>
      <c r="AG1069" s="1045"/>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2">
      <c r="A1070" s="1046">
        <v>11</v>
      </c>
      <c r="B1070" s="1046">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45"/>
      <c r="AD1070" s="1045"/>
      <c r="AE1070" s="1045"/>
      <c r="AF1070" s="1045"/>
      <c r="AG1070" s="1045"/>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2">
      <c r="A1071" s="1046">
        <v>12</v>
      </c>
      <c r="B1071" s="1046">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45"/>
      <c r="AD1071" s="1045"/>
      <c r="AE1071" s="1045"/>
      <c r="AF1071" s="1045"/>
      <c r="AG1071" s="1045"/>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2">
      <c r="A1072" s="1046">
        <v>13</v>
      </c>
      <c r="B1072" s="1046">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45"/>
      <c r="AD1072" s="1045"/>
      <c r="AE1072" s="1045"/>
      <c r="AF1072" s="1045"/>
      <c r="AG1072" s="1045"/>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2">
      <c r="A1073" s="1046">
        <v>14</v>
      </c>
      <c r="B1073" s="1046">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45"/>
      <c r="AD1073" s="1045"/>
      <c r="AE1073" s="1045"/>
      <c r="AF1073" s="1045"/>
      <c r="AG1073" s="1045"/>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2">
      <c r="A1074" s="1046">
        <v>15</v>
      </c>
      <c r="B1074" s="1046">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45"/>
      <c r="AD1074" s="1045"/>
      <c r="AE1074" s="1045"/>
      <c r="AF1074" s="1045"/>
      <c r="AG1074" s="1045"/>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2">
      <c r="A1075" s="1046">
        <v>16</v>
      </c>
      <c r="B1075" s="1046">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45"/>
      <c r="AD1075" s="1045"/>
      <c r="AE1075" s="1045"/>
      <c r="AF1075" s="1045"/>
      <c r="AG1075" s="1045"/>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2">
      <c r="A1076" s="1046">
        <v>17</v>
      </c>
      <c r="B1076" s="1046">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45"/>
      <c r="AD1076" s="1045"/>
      <c r="AE1076" s="1045"/>
      <c r="AF1076" s="1045"/>
      <c r="AG1076" s="1045"/>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2">
      <c r="A1077" s="1046">
        <v>18</v>
      </c>
      <c r="B1077" s="1046">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45"/>
      <c r="AD1077" s="1045"/>
      <c r="AE1077" s="1045"/>
      <c r="AF1077" s="1045"/>
      <c r="AG1077" s="1045"/>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2">
      <c r="A1078" s="1046">
        <v>19</v>
      </c>
      <c r="B1078" s="1046">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45"/>
      <c r="AD1078" s="1045"/>
      <c r="AE1078" s="1045"/>
      <c r="AF1078" s="1045"/>
      <c r="AG1078" s="1045"/>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2">
      <c r="A1079" s="1046">
        <v>20</v>
      </c>
      <c r="B1079" s="1046">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45"/>
      <c r="AD1079" s="1045"/>
      <c r="AE1079" s="1045"/>
      <c r="AF1079" s="1045"/>
      <c r="AG1079" s="1045"/>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2">
      <c r="A1080" s="1046">
        <v>21</v>
      </c>
      <c r="B1080" s="1046">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45"/>
      <c r="AD1080" s="1045"/>
      <c r="AE1080" s="1045"/>
      <c r="AF1080" s="1045"/>
      <c r="AG1080" s="1045"/>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2">
      <c r="A1081" s="1046">
        <v>22</v>
      </c>
      <c r="B1081" s="1046">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45"/>
      <c r="AD1081" s="1045"/>
      <c r="AE1081" s="1045"/>
      <c r="AF1081" s="1045"/>
      <c r="AG1081" s="1045"/>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2">
      <c r="A1082" s="1046">
        <v>23</v>
      </c>
      <c r="B1082" s="1046">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45"/>
      <c r="AD1082" s="1045"/>
      <c r="AE1082" s="1045"/>
      <c r="AF1082" s="1045"/>
      <c r="AG1082" s="1045"/>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2">
      <c r="A1083" s="1046">
        <v>24</v>
      </c>
      <c r="B1083" s="1046">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45"/>
      <c r="AD1083" s="1045"/>
      <c r="AE1083" s="1045"/>
      <c r="AF1083" s="1045"/>
      <c r="AG1083" s="1045"/>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2">
      <c r="A1084" s="1046">
        <v>25</v>
      </c>
      <c r="B1084" s="1046">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45"/>
      <c r="AD1084" s="1045"/>
      <c r="AE1084" s="1045"/>
      <c r="AF1084" s="1045"/>
      <c r="AG1084" s="1045"/>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2">
      <c r="A1085" s="1046">
        <v>26</v>
      </c>
      <c r="B1085" s="1046">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45"/>
      <c r="AD1085" s="1045"/>
      <c r="AE1085" s="1045"/>
      <c r="AF1085" s="1045"/>
      <c r="AG1085" s="1045"/>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2">
      <c r="A1086" s="1046">
        <v>27</v>
      </c>
      <c r="B1086" s="1046">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45"/>
      <c r="AD1086" s="1045"/>
      <c r="AE1086" s="1045"/>
      <c r="AF1086" s="1045"/>
      <c r="AG1086" s="1045"/>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2">
      <c r="A1087" s="1046">
        <v>28</v>
      </c>
      <c r="B1087" s="1046">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45"/>
      <c r="AD1087" s="1045"/>
      <c r="AE1087" s="1045"/>
      <c r="AF1087" s="1045"/>
      <c r="AG1087" s="1045"/>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2">
      <c r="A1088" s="1046">
        <v>29</v>
      </c>
      <c r="B1088" s="1046">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45"/>
      <c r="AD1088" s="1045"/>
      <c r="AE1088" s="1045"/>
      <c r="AF1088" s="1045"/>
      <c r="AG1088" s="1045"/>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2">
      <c r="A1089" s="1046">
        <v>30</v>
      </c>
      <c r="B1089" s="1046">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45"/>
      <c r="AD1089" s="1045"/>
      <c r="AE1089" s="1045"/>
      <c r="AF1089" s="1045"/>
      <c r="AG1089" s="1045"/>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2">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2">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2">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349</v>
      </c>
      <c r="Z1092" s="346"/>
      <c r="AA1092" s="346"/>
      <c r="AB1092" s="346"/>
      <c r="AC1092" s="277" t="s">
        <v>334</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2">
      <c r="A1093" s="1046">
        <v>1</v>
      </c>
      <c r="B1093" s="1046">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45"/>
      <c r="AD1093" s="1045"/>
      <c r="AE1093" s="1045"/>
      <c r="AF1093" s="1045"/>
      <c r="AG1093" s="1045"/>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2">
      <c r="A1094" s="1046">
        <v>2</v>
      </c>
      <c r="B1094" s="1046">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45"/>
      <c r="AD1094" s="1045"/>
      <c r="AE1094" s="1045"/>
      <c r="AF1094" s="1045"/>
      <c r="AG1094" s="1045"/>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2">
      <c r="A1095" s="1046">
        <v>3</v>
      </c>
      <c r="B1095" s="1046">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45"/>
      <c r="AD1095" s="1045"/>
      <c r="AE1095" s="1045"/>
      <c r="AF1095" s="1045"/>
      <c r="AG1095" s="1045"/>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2">
      <c r="A1096" s="1046">
        <v>4</v>
      </c>
      <c r="B1096" s="1046">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45"/>
      <c r="AD1096" s="1045"/>
      <c r="AE1096" s="1045"/>
      <c r="AF1096" s="1045"/>
      <c r="AG1096" s="1045"/>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2">
      <c r="A1097" s="1046">
        <v>5</v>
      </c>
      <c r="B1097" s="1046">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45"/>
      <c r="AD1097" s="1045"/>
      <c r="AE1097" s="1045"/>
      <c r="AF1097" s="1045"/>
      <c r="AG1097" s="1045"/>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2">
      <c r="A1098" s="1046">
        <v>6</v>
      </c>
      <c r="B1098" s="1046">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45"/>
      <c r="AD1098" s="1045"/>
      <c r="AE1098" s="1045"/>
      <c r="AF1098" s="1045"/>
      <c r="AG1098" s="1045"/>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2">
      <c r="A1099" s="1046">
        <v>7</v>
      </c>
      <c r="B1099" s="1046">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45"/>
      <c r="AD1099" s="1045"/>
      <c r="AE1099" s="1045"/>
      <c r="AF1099" s="1045"/>
      <c r="AG1099" s="1045"/>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2">
      <c r="A1100" s="1046">
        <v>8</v>
      </c>
      <c r="B1100" s="1046">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45"/>
      <c r="AD1100" s="1045"/>
      <c r="AE1100" s="1045"/>
      <c r="AF1100" s="1045"/>
      <c r="AG1100" s="1045"/>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2">
      <c r="A1101" s="1046">
        <v>9</v>
      </c>
      <c r="B1101" s="1046">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45"/>
      <c r="AD1101" s="1045"/>
      <c r="AE1101" s="1045"/>
      <c r="AF1101" s="1045"/>
      <c r="AG1101" s="1045"/>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2">
      <c r="A1102" s="1046">
        <v>10</v>
      </c>
      <c r="B1102" s="1046">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45"/>
      <c r="AD1102" s="1045"/>
      <c r="AE1102" s="1045"/>
      <c r="AF1102" s="1045"/>
      <c r="AG1102" s="1045"/>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2">
      <c r="A1103" s="1046">
        <v>11</v>
      </c>
      <c r="B1103" s="1046">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45"/>
      <c r="AD1103" s="1045"/>
      <c r="AE1103" s="1045"/>
      <c r="AF1103" s="1045"/>
      <c r="AG1103" s="1045"/>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2">
      <c r="A1104" s="1046">
        <v>12</v>
      </c>
      <c r="B1104" s="1046">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45"/>
      <c r="AD1104" s="1045"/>
      <c r="AE1104" s="1045"/>
      <c r="AF1104" s="1045"/>
      <c r="AG1104" s="1045"/>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2">
      <c r="A1105" s="1046">
        <v>13</v>
      </c>
      <c r="B1105" s="1046">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45"/>
      <c r="AD1105" s="1045"/>
      <c r="AE1105" s="1045"/>
      <c r="AF1105" s="1045"/>
      <c r="AG1105" s="1045"/>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2">
      <c r="A1106" s="1046">
        <v>14</v>
      </c>
      <c r="B1106" s="1046">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45"/>
      <c r="AD1106" s="1045"/>
      <c r="AE1106" s="1045"/>
      <c r="AF1106" s="1045"/>
      <c r="AG1106" s="1045"/>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2">
      <c r="A1107" s="1046">
        <v>15</v>
      </c>
      <c r="B1107" s="1046">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45"/>
      <c r="AD1107" s="1045"/>
      <c r="AE1107" s="1045"/>
      <c r="AF1107" s="1045"/>
      <c r="AG1107" s="1045"/>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2">
      <c r="A1108" s="1046">
        <v>16</v>
      </c>
      <c r="B1108" s="1046">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45"/>
      <c r="AD1108" s="1045"/>
      <c r="AE1108" s="1045"/>
      <c r="AF1108" s="1045"/>
      <c r="AG1108" s="1045"/>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2">
      <c r="A1109" s="1046">
        <v>17</v>
      </c>
      <c r="B1109" s="1046">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45"/>
      <c r="AD1109" s="1045"/>
      <c r="AE1109" s="1045"/>
      <c r="AF1109" s="1045"/>
      <c r="AG1109" s="1045"/>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2">
      <c r="A1110" s="1046">
        <v>18</v>
      </c>
      <c r="B1110" s="1046">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45"/>
      <c r="AD1110" s="1045"/>
      <c r="AE1110" s="1045"/>
      <c r="AF1110" s="1045"/>
      <c r="AG1110" s="1045"/>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2">
      <c r="A1111" s="1046">
        <v>19</v>
      </c>
      <c r="B1111" s="1046">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45"/>
      <c r="AD1111" s="1045"/>
      <c r="AE1111" s="1045"/>
      <c r="AF1111" s="1045"/>
      <c r="AG1111" s="1045"/>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2">
      <c r="A1112" s="1046">
        <v>20</v>
      </c>
      <c r="B1112" s="1046">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45"/>
      <c r="AD1112" s="1045"/>
      <c r="AE1112" s="1045"/>
      <c r="AF1112" s="1045"/>
      <c r="AG1112" s="1045"/>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2">
      <c r="A1113" s="1046">
        <v>21</v>
      </c>
      <c r="B1113" s="1046">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45"/>
      <c r="AD1113" s="1045"/>
      <c r="AE1113" s="1045"/>
      <c r="AF1113" s="1045"/>
      <c r="AG1113" s="1045"/>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2">
      <c r="A1114" s="1046">
        <v>22</v>
      </c>
      <c r="B1114" s="1046">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45"/>
      <c r="AD1114" s="1045"/>
      <c r="AE1114" s="1045"/>
      <c r="AF1114" s="1045"/>
      <c r="AG1114" s="1045"/>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2">
      <c r="A1115" s="1046">
        <v>23</v>
      </c>
      <c r="B1115" s="1046">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45"/>
      <c r="AD1115" s="1045"/>
      <c r="AE1115" s="1045"/>
      <c r="AF1115" s="1045"/>
      <c r="AG1115" s="1045"/>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2">
      <c r="A1116" s="1046">
        <v>24</v>
      </c>
      <c r="B1116" s="1046">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45"/>
      <c r="AD1116" s="1045"/>
      <c r="AE1116" s="1045"/>
      <c r="AF1116" s="1045"/>
      <c r="AG1116" s="1045"/>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2">
      <c r="A1117" s="1046">
        <v>25</v>
      </c>
      <c r="B1117" s="1046">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45"/>
      <c r="AD1117" s="1045"/>
      <c r="AE1117" s="1045"/>
      <c r="AF1117" s="1045"/>
      <c r="AG1117" s="1045"/>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2">
      <c r="A1118" s="1046">
        <v>26</v>
      </c>
      <c r="B1118" s="1046">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45"/>
      <c r="AD1118" s="1045"/>
      <c r="AE1118" s="1045"/>
      <c r="AF1118" s="1045"/>
      <c r="AG1118" s="1045"/>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2">
      <c r="A1119" s="1046">
        <v>27</v>
      </c>
      <c r="B1119" s="1046">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45"/>
      <c r="AD1119" s="1045"/>
      <c r="AE1119" s="1045"/>
      <c r="AF1119" s="1045"/>
      <c r="AG1119" s="1045"/>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2">
      <c r="A1120" s="1046">
        <v>28</v>
      </c>
      <c r="B1120" s="1046">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45"/>
      <c r="AD1120" s="1045"/>
      <c r="AE1120" s="1045"/>
      <c r="AF1120" s="1045"/>
      <c r="AG1120" s="1045"/>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2">
      <c r="A1121" s="1046">
        <v>29</v>
      </c>
      <c r="B1121" s="1046">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45"/>
      <c r="AD1121" s="1045"/>
      <c r="AE1121" s="1045"/>
      <c r="AF1121" s="1045"/>
      <c r="AG1121" s="1045"/>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2">
      <c r="A1122" s="1046">
        <v>30</v>
      </c>
      <c r="B1122" s="1046">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45"/>
      <c r="AD1122" s="1045"/>
      <c r="AE1122" s="1045"/>
      <c r="AF1122" s="1045"/>
      <c r="AG1122" s="1045"/>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2">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2">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2">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349</v>
      </c>
      <c r="Z1125" s="346"/>
      <c r="AA1125" s="346"/>
      <c r="AB1125" s="346"/>
      <c r="AC1125" s="277" t="s">
        <v>334</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2">
      <c r="A1126" s="1046">
        <v>1</v>
      </c>
      <c r="B1126" s="1046">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45"/>
      <c r="AD1126" s="1045"/>
      <c r="AE1126" s="1045"/>
      <c r="AF1126" s="1045"/>
      <c r="AG1126" s="1045"/>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2">
      <c r="A1127" s="1046">
        <v>2</v>
      </c>
      <c r="B1127" s="1046">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45"/>
      <c r="AD1127" s="1045"/>
      <c r="AE1127" s="1045"/>
      <c r="AF1127" s="1045"/>
      <c r="AG1127" s="1045"/>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2">
      <c r="A1128" s="1046">
        <v>3</v>
      </c>
      <c r="B1128" s="1046">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45"/>
      <c r="AD1128" s="1045"/>
      <c r="AE1128" s="1045"/>
      <c r="AF1128" s="1045"/>
      <c r="AG1128" s="1045"/>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2">
      <c r="A1129" s="1046">
        <v>4</v>
      </c>
      <c r="B1129" s="1046">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45"/>
      <c r="AD1129" s="1045"/>
      <c r="AE1129" s="1045"/>
      <c r="AF1129" s="1045"/>
      <c r="AG1129" s="1045"/>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2">
      <c r="A1130" s="1046">
        <v>5</v>
      </c>
      <c r="B1130" s="1046">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45"/>
      <c r="AD1130" s="1045"/>
      <c r="AE1130" s="1045"/>
      <c r="AF1130" s="1045"/>
      <c r="AG1130" s="1045"/>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2">
      <c r="A1131" s="1046">
        <v>6</v>
      </c>
      <c r="B1131" s="1046">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45"/>
      <c r="AD1131" s="1045"/>
      <c r="AE1131" s="1045"/>
      <c r="AF1131" s="1045"/>
      <c r="AG1131" s="1045"/>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2">
      <c r="A1132" s="1046">
        <v>7</v>
      </c>
      <c r="B1132" s="1046">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45"/>
      <c r="AD1132" s="1045"/>
      <c r="AE1132" s="1045"/>
      <c r="AF1132" s="1045"/>
      <c r="AG1132" s="1045"/>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2">
      <c r="A1133" s="1046">
        <v>8</v>
      </c>
      <c r="B1133" s="1046">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45"/>
      <c r="AD1133" s="1045"/>
      <c r="AE1133" s="1045"/>
      <c r="AF1133" s="1045"/>
      <c r="AG1133" s="1045"/>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2">
      <c r="A1134" s="1046">
        <v>9</v>
      </c>
      <c r="B1134" s="1046">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45"/>
      <c r="AD1134" s="1045"/>
      <c r="AE1134" s="1045"/>
      <c r="AF1134" s="1045"/>
      <c r="AG1134" s="1045"/>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2">
      <c r="A1135" s="1046">
        <v>10</v>
      </c>
      <c r="B1135" s="1046">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45"/>
      <c r="AD1135" s="1045"/>
      <c r="AE1135" s="1045"/>
      <c r="AF1135" s="1045"/>
      <c r="AG1135" s="1045"/>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2">
      <c r="A1136" s="1046">
        <v>11</v>
      </c>
      <c r="B1136" s="1046">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45"/>
      <c r="AD1136" s="1045"/>
      <c r="AE1136" s="1045"/>
      <c r="AF1136" s="1045"/>
      <c r="AG1136" s="1045"/>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2">
      <c r="A1137" s="1046">
        <v>12</v>
      </c>
      <c r="B1137" s="1046">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45"/>
      <c r="AD1137" s="1045"/>
      <c r="AE1137" s="1045"/>
      <c r="AF1137" s="1045"/>
      <c r="AG1137" s="1045"/>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2">
      <c r="A1138" s="1046">
        <v>13</v>
      </c>
      <c r="B1138" s="1046">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45"/>
      <c r="AD1138" s="1045"/>
      <c r="AE1138" s="1045"/>
      <c r="AF1138" s="1045"/>
      <c r="AG1138" s="1045"/>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2">
      <c r="A1139" s="1046">
        <v>14</v>
      </c>
      <c r="B1139" s="1046">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45"/>
      <c r="AD1139" s="1045"/>
      <c r="AE1139" s="1045"/>
      <c r="AF1139" s="1045"/>
      <c r="AG1139" s="1045"/>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2">
      <c r="A1140" s="1046">
        <v>15</v>
      </c>
      <c r="B1140" s="1046">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45"/>
      <c r="AD1140" s="1045"/>
      <c r="AE1140" s="1045"/>
      <c r="AF1140" s="1045"/>
      <c r="AG1140" s="1045"/>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2">
      <c r="A1141" s="1046">
        <v>16</v>
      </c>
      <c r="B1141" s="1046">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45"/>
      <c r="AD1141" s="1045"/>
      <c r="AE1141" s="1045"/>
      <c r="AF1141" s="1045"/>
      <c r="AG1141" s="1045"/>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2">
      <c r="A1142" s="1046">
        <v>17</v>
      </c>
      <c r="B1142" s="1046">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45"/>
      <c r="AD1142" s="1045"/>
      <c r="AE1142" s="1045"/>
      <c r="AF1142" s="1045"/>
      <c r="AG1142" s="1045"/>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2">
      <c r="A1143" s="1046">
        <v>18</v>
      </c>
      <c r="B1143" s="1046">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45"/>
      <c r="AD1143" s="1045"/>
      <c r="AE1143" s="1045"/>
      <c r="AF1143" s="1045"/>
      <c r="AG1143" s="1045"/>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2">
      <c r="A1144" s="1046">
        <v>19</v>
      </c>
      <c r="B1144" s="1046">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45"/>
      <c r="AD1144" s="1045"/>
      <c r="AE1144" s="1045"/>
      <c r="AF1144" s="1045"/>
      <c r="AG1144" s="1045"/>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2">
      <c r="A1145" s="1046">
        <v>20</v>
      </c>
      <c r="B1145" s="1046">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45"/>
      <c r="AD1145" s="1045"/>
      <c r="AE1145" s="1045"/>
      <c r="AF1145" s="1045"/>
      <c r="AG1145" s="1045"/>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2">
      <c r="A1146" s="1046">
        <v>21</v>
      </c>
      <c r="B1146" s="1046">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45"/>
      <c r="AD1146" s="1045"/>
      <c r="AE1146" s="1045"/>
      <c r="AF1146" s="1045"/>
      <c r="AG1146" s="1045"/>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2">
      <c r="A1147" s="1046">
        <v>22</v>
      </c>
      <c r="B1147" s="1046">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45"/>
      <c r="AD1147" s="1045"/>
      <c r="AE1147" s="1045"/>
      <c r="AF1147" s="1045"/>
      <c r="AG1147" s="1045"/>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2">
      <c r="A1148" s="1046">
        <v>23</v>
      </c>
      <c r="B1148" s="1046">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45"/>
      <c r="AD1148" s="1045"/>
      <c r="AE1148" s="1045"/>
      <c r="AF1148" s="1045"/>
      <c r="AG1148" s="1045"/>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2">
      <c r="A1149" s="1046">
        <v>24</v>
      </c>
      <c r="B1149" s="1046">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45"/>
      <c r="AD1149" s="1045"/>
      <c r="AE1149" s="1045"/>
      <c r="AF1149" s="1045"/>
      <c r="AG1149" s="1045"/>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2">
      <c r="A1150" s="1046">
        <v>25</v>
      </c>
      <c r="B1150" s="1046">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45"/>
      <c r="AD1150" s="1045"/>
      <c r="AE1150" s="1045"/>
      <c r="AF1150" s="1045"/>
      <c r="AG1150" s="1045"/>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2">
      <c r="A1151" s="1046">
        <v>26</v>
      </c>
      <c r="B1151" s="1046">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45"/>
      <c r="AD1151" s="1045"/>
      <c r="AE1151" s="1045"/>
      <c r="AF1151" s="1045"/>
      <c r="AG1151" s="1045"/>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2">
      <c r="A1152" s="1046">
        <v>27</v>
      </c>
      <c r="B1152" s="1046">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45"/>
      <c r="AD1152" s="1045"/>
      <c r="AE1152" s="1045"/>
      <c r="AF1152" s="1045"/>
      <c r="AG1152" s="1045"/>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2">
      <c r="A1153" s="1046">
        <v>28</v>
      </c>
      <c r="B1153" s="1046">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45"/>
      <c r="AD1153" s="1045"/>
      <c r="AE1153" s="1045"/>
      <c r="AF1153" s="1045"/>
      <c r="AG1153" s="1045"/>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2">
      <c r="A1154" s="1046">
        <v>29</v>
      </c>
      <c r="B1154" s="1046">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45"/>
      <c r="AD1154" s="1045"/>
      <c r="AE1154" s="1045"/>
      <c r="AF1154" s="1045"/>
      <c r="AG1154" s="1045"/>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2">
      <c r="A1155" s="1046">
        <v>30</v>
      </c>
      <c r="B1155" s="1046">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45"/>
      <c r="AD1155" s="1045"/>
      <c r="AE1155" s="1045"/>
      <c r="AF1155" s="1045"/>
      <c r="AG1155" s="1045"/>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2">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2">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2">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349</v>
      </c>
      <c r="Z1158" s="346"/>
      <c r="AA1158" s="346"/>
      <c r="AB1158" s="346"/>
      <c r="AC1158" s="277" t="s">
        <v>334</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2">
      <c r="A1159" s="1046">
        <v>1</v>
      </c>
      <c r="B1159" s="1046">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45"/>
      <c r="AD1159" s="1045"/>
      <c r="AE1159" s="1045"/>
      <c r="AF1159" s="1045"/>
      <c r="AG1159" s="1045"/>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2">
      <c r="A1160" s="1046">
        <v>2</v>
      </c>
      <c r="B1160" s="1046">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45"/>
      <c r="AD1160" s="1045"/>
      <c r="AE1160" s="1045"/>
      <c r="AF1160" s="1045"/>
      <c r="AG1160" s="1045"/>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2">
      <c r="A1161" s="1046">
        <v>3</v>
      </c>
      <c r="B1161" s="1046">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45"/>
      <c r="AD1161" s="1045"/>
      <c r="AE1161" s="1045"/>
      <c r="AF1161" s="1045"/>
      <c r="AG1161" s="1045"/>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2">
      <c r="A1162" s="1046">
        <v>4</v>
      </c>
      <c r="B1162" s="1046">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45"/>
      <c r="AD1162" s="1045"/>
      <c r="AE1162" s="1045"/>
      <c r="AF1162" s="1045"/>
      <c r="AG1162" s="1045"/>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2">
      <c r="A1163" s="1046">
        <v>5</v>
      </c>
      <c r="B1163" s="1046">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45"/>
      <c r="AD1163" s="1045"/>
      <c r="AE1163" s="1045"/>
      <c r="AF1163" s="1045"/>
      <c r="AG1163" s="1045"/>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2">
      <c r="A1164" s="1046">
        <v>6</v>
      </c>
      <c r="B1164" s="1046">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45"/>
      <c r="AD1164" s="1045"/>
      <c r="AE1164" s="1045"/>
      <c r="AF1164" s="1045"/>
      <c r="AG1164" s="1045"/>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2">
      <c r="A1165" s="1046">
        <v>7</v>
      </c>
      <c r="B1165" s="1046">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45"/>
      <c r="AD1165" s="1045"/>
      <c r="AE1165" s="1045"/>
      <c r="AF1165" s="1045"/>
      <c r="AG1165" s="1045"/>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2">
      <c r="A1166" s="1046">
        <v>8</v>
      </c>
      <c r="B1166" s="1046">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45"/>
      <c r="AD1166" s="1045"/>
      <c r="AE1166" s="1045"/>
      <c r="AF1166" s="1045"/>
      <c r="AG1166" s="1045"/>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2">
      <c r="A1167" s="1046">
        <v>9</v>
      </c>
      <c r="B1167" s="1046">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45"/>
      <c r="AD1167" s="1045"/>
      <c r="AE1167" s="1045"/>
      <c r="AF1167" s="1045"/>
      <c r="AG1167" s="1045"/>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2">
      <c r="A1168" s="1046">
        <v>10</v>
      </c>
      <c r="B1168" s="1046">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45"/>
      <c r="AD1168" s="1045"/>
      <c r="AE1168" s="1045"/>
      <c r="AF1168" s="1045"/>
      <c r="AG1168" s="1045"/>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2">
      <c r="A1169" s="1046">
        <v>11</v>
      </c>
      <c r="B1169" s="1046">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45"/>
      <c r="AD1169" s="1045"/>
      <c r="AE1169" s="1045"/>
      <c r="AF1169" s="1045"/>
      <c r="AG1169" s="1045"/>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2">
      <c r="A1170" s="1046">
        <v>12</v>
      </c>
      <c r="B1170" s="1046">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45"/>
      <c r="AD1170" s="1045"/>
      <c r="AE1170" s="1045"/>
      <c r="AF1170" s="1045"/>
      <c r="AG1170" s="1045"/>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2">
      <c r="A1171" s="1046">
        <v>13</v>
      </c>
      <c r="B1171" s="1046">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45"/>
      <c r="AD1171" s="1045"/>
      <c r="AE1171" s="1045"/>
      <c r="AF1171" s="1045"/>
      <c r="AG1171" s="1045"/>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2">
      <c r="A1172" s="1046">
        <v>14</v>
      </c>
      <c r="B1172" s="1046">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45"/>
      <c r="AD1172" s="1045"/>
      <c r="AE1172" s="1045"/>
      <c r="AF1172" s="1045"/>
      <c r="AG1172" s="1045"/>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2">
      <c r="A1173" s="1046">
        <v>15</v>
      </c>
      <c r="B1173" s="1046">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45"/>
      <c r="AD1173" s="1045"/>
      <c r="AE1173" s="1045"/>
      <c r="AF1173" s="1045"/>
      <c r="AG1173" s="1045"/>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2">
      <c r="A1174" s="1046">
        <v>16</v>
      </c>
      <c r="B1174" s="1046">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45"/>
      <c r="AD1174" s="1045"/>
      <c r="AE1174" s="1045"/>
      <c r="AF1174" s="1045"/>
      <c r="AG1174" s="1045"/>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2">
      <c r="A1175" s="1046">
        <v>17</v>
      </c>
      <c r="B1175" s="1046">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45"/>
      <c r="AD1175" s="1045"/>
      <c r="AE1175" s="1045"/>
      <c r="AF1175" s="1045"/>
      <c r="AG1175" s="1045"/>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2">
      <c r="A1176" s="1046">
        <v>18</v>
      </c>
      <c r="B1176" s="1046">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45"/>
      <c r="AD1176" s="1045"/>
      <c r="AE1176" s="1045"/>
      <c r="AF1176" s="1045"/>
      <c r="AG1176" s="1045"/>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2">
      <c r="A1177" s="1046">
        <v>19</v>
      </c>
      <c r="B1177" s="1046">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45"/>
      <c r="AD1177" s="1045"/>
      <c r="AE1177" s="1045"/>
      <c r="AF1177" s="1045"/>
      <c r="AG1177" s="1045"/>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2">
      <c r="A1178" s="1046">
        <v>20</v>
      </c>
      <c r="B1178" s="1046">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45"/>
      <c r="AD1178" s="1045"/>
      <c r="AE1178" s="1045"/>
      <c r="AF1178" s="1045"/>
      <c r="AG1178" s="1045"/>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2">
      <c r="A1179" s="1046">
        <v>21</v>
      </c>
      <c r="B1179" s="1046">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45"/>
      <c r="AD1179" s="1045"/>
      <c r="AE1179" s="1045"/>
      <c r="AF1179" s="1045"/>
      <c r="AG1179" s="1045"/>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2">
      <c r="A1180" s="1046">
        <v>22</v>
      </c>
      <c r="B1180" s="1046">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45"/>
      <c r="AD1180" s="1045"/>
      <c r="AE1180" s="1045"/>
      <c r="AF1180" s="1045"/>
      <c r="AG1180" s="1045"/>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2">
      <c r="A1181" s="1046">
        <v>23</v>
      </c>
      <c r="B1181" s="1046">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45"/>
      <c r="AD1181" s="1045"/>
      <c r="AE1181" s="1045"/>
      <c r="AF1181" s="1045"/>
      <c r="AG1181" s="1045"/>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2">
      <c r="A1182" s="1046">
        <v>24</v>
      </c>
      <c r="B1182" s="1046">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45"/>
      <c r="AD1182" s="1045"/>
      <c r="AE1182" s="1045"/>
      <c r="AF1182" s="1045"/>
      <c r="AG1182" s="1045"/>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2">
      <c r="A1183" s="1046">
        <v>25</v>
      </c>
      <c r="B1183" s="1046">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45"/>
      <c r="AD1183" s="1045"/>
      <c r="AE1183" s="1045"/>
      <c r="AF1183" s="1045"/>
      <c r="AG1183" s="1045"/>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2">
      <c r="A1184" s="1046">
        <v>26</v>
      </c>
      <c r="B1184" s="1046">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45"/>
      <c r="AD1184" s="1045"/>
      <c r="AE1184" s="1045"/>
      <c r="AF1184" s="1045"/>
      <c r="AG1184" s="1045"/>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2">
      <c r="A1185" s="1046">
        <v>27</v>
      </c>
      <c r="B1185" s="1046">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45"/>
      <c r="AD1185" s="1045"/>
      <c r="AE1185" s="1045"/>
      <c r="AF1185" s="1045"/>
      <c r="AG1185" s="1045"/>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2">
      <c r="A1186" s="1046">
        <v>28</v>
      </c>
      <c r="B1186" s="1046">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45"/>
      <c r="AD1186" s="1045"/>
      <c r="AE1186" s="1045"/>
      <c r="AF1186" s="1045"/>
      <c r="AG1186" s="1045"/>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2">
      <c r="A1187" s="1046">
        <v>29</v>
      </c>
      <c r="B1187" s="1046">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45"/>
      <c r="AD1187" s="1045"/>
      <c r="AE1187" s="1045"/>
      <c r="AF1187" s="1045"/>
      <c r="AG1187" s="1045"/>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2">
      <c r="A1188" s="1046">
        <v>30</v>
      </c>
      <c r="B1188" s="1046">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45"/>
      <c r="AD1188" s="1045"/>
      <c r="AE1188" s="1045"/>
      <c r="AF1188" s="1045"/>
      <c r="AG1188" s="1045"/>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2">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2">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2">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349</v>
      </c>
      <c r="Z1191" s="346"/>
      <c r="AA1191" s="346"/>
      <c r="AB1191" s="346"/>
      <c r="AC1191" s="277" t="s">
        <v>334</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2">
      <c r="A1192" s="1046">
        <v>1</v>
      </c>
      <c r="B1192" s="1046">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45"/>
      <c r="AD1192" s="1045"/>
      <c r="AE1192" s="1045"/>
      <c r="AF1192" s="1045"/>
      <c r="AG1192" s="1045"/>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2">
      <c r="A1193" s="1046">
        <v>2</v>
      </c>
      <c r="B1193" s="1046">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45"/>
      <c r="AD1193" s="1045"/>
      <c r="AE1193" s="1045"/>
      <c r="AF1193" s="1045"/>
      <c r="AG1193" s="1045"/>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2">
      <c r="A1194" s="1046">
        <v>3</v>
      </c>
      <c r="B1194" s="1046">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45"/>
      <c r="AD1194" s="1045"/>
      <c r="AE1194" s="1045"/>
      <c r="AF1194" s="1045"/>
      <c r="AG1194" s="1045"/>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2">
      <c r="A1195" s="1046">
        <v>4</v>
      </c>
      <c r="B1195" s="1046">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45"/>
      <c r="AD1195" s="1045"/>
      <c r="AE1195" s="1045"/>
      <c r="AF1195" s="1045"/>
      <c r="AG1195" s="1045"/>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2">
      <c r="A1196" s="1046">
        <v>5</v>
      </c>
      <c r="B1196" s="1046">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45"/>
      <c r="AD1196" s="1045"/>
      <c r="AE1196" s="1045"/>
      <c r="AF1196" s="1045"/>
      <c r="AG1196" s="1045"/>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2">
      <c r="A1197" s="1046">
        <v>6</v>
      </c>
      <c r="B1197" s="1046">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45"/>
      <c r="AD1197" s="1045"/>
      <c r="AE1197" s="1045"/>
      <c r="AF1197" s="1045"/>
      <c r="AG1197" s="1045"/>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2">
      <c r="A1198" s="1046">
        <v>7</v>
      </c>
      <c r="B1198" s="1046">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45"/>
      <c r="AD1198" s="1045"/>
      <c r="AE1198" s="1045"/>
      <c r="AF1198" s="1045"/>
      <c r="AG1198" s="1045"/>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2">
      <c r="A1199" s="1046">
        <v>8</v>
      </c>
      <c r="B1199" s="1046">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45"/>
      <c r="AD1199" s="1045"/>
      <c r="AE1199" s="1045"/>
      <c r="AF1199" s="1045"/>
      <c r="AG1199" s="1045"/>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2">
      <c r="A1200" s="1046">
        <v>9</v>
      </c>
      <c r="B1200" s="1046">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45"/>
      <c r="AD1200" s="1045"/>
      <c r="AE1200" s="1045"/>
      <c r="AF1200" s="1045"/>
      <c r="AG1200" s="1045"/>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2">
      <c r="A1201" s="1046">
        <v>10</v>
      </c>
      <c r="B1201" s="1046">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45"/>
      <c r="AD1201" s="1045"/>
      <c r="AE1201" s="1045"/>
      <c r="AF1201" s="1045"/>
      <c r="AG1201" s="1045"/>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2">
      <c r="A1202" s="1046">
        <v>11</v>
      </c>
      <c r="B1202" s="1046">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45"/>
      <c r="AD1202" s="1045"/>
      <c r="AE1202" s="1045"/>
      <c r="AF1202" s="1045"/>
      <c r="AG1202" s="1045"/>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2">
      <c r="A1203" s="1046">
        <v>12</v>
      </c>
      <c r="B1203" s="1046">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45"/>
      <c r="AD1203" s="1045"/>
      <c r="AE1203" s="1045"/>
      <c r="AF1203" s="1045"/>
      <c r="AG1203" s="1045"/>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2">
      <c r="A1204" s="1046">
        <v>13</v>
      </c>
      <c r="B1204" s="1046">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45"/>
      <c r="AD1204" s="1045"/>
      <c r="AE1204" s="1045"/>
      <c r="AF1204" s="1045"/>
      <c r="AG1204" s="1045"/>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2">
      <c r="A1205" s="1046">
        <v>14</v>
      </c>
      <c r="B1205" s="1046">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45"/>
      <c r="AD1205" s="1045"/>
      <c r="AE1205" s="1045"/>
      <c r="AF1205" s="1045"/>
      <c r="AG1205" s="1045"/>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2">
      <c r="A1206" s="1046">
        <v>15</v>
      </c>
      <c r="B1206" s="1046">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45"/>
      <c r="AD1206" s="1045"/>
      <c r="AE1206" s="1045"/>
      <c r="AF1206" s="1045"/>
      <c r="AG1206" s="1045"/>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2">
      <c r="A1207" s="1046">
        <v>16</v>
      </c>
      <c r="B1207" s="1046">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45"/>
      <c r="AD1207" s="1045"/>
      <c r="AE1207" s="1045"/>
      <c r="AF1207" s="1045"/>
      <c r="AG1207" s="1045"/>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2">
      <c r="A1208" s="1046">
        <v>17</v>
      </c>
      <c r="B1208" s="1046">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45"/>
      <c r="AD1208" s="1045"/>
      <c r="AE1208" s="1045"/>
      <c r="AF1208" s="1045"/>
      <c r="AG1208" s="1045"/>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2">
      <c r="A1209" s="1046">
        <v>18</v>
      </c>
      <c r="B1209" s="1046">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45"/>
      <c r="AD1209" s="1045"/>
      <c r="AE1209" s="1045"/>
      <c r="AF1209" s="1045"/>
      <c r="AG1209" s="1045"/>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2">
      <c r="A1210" s="1046">
        <v>19</v>
      </c>
      <c r="B1210" s="1046">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45"/>
      <c r="AD1210" s="1045"/>
      <c r="AE1210" s="1045"/>
      <c r="AF1210" s="1045"/>
      <c r="AG1210" s="1045"/>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2">
      <c r="A1211" s="1046">
        <v>20</v>
      </c>
      <c r="B1211" s="1046">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45"/>
      <c r="AD1211" s="1045"/>
      <c r="AE1211" s="1045"/>
      <c r="AF1211" s="1045"/>
      <c r="AG1211" s="1045"/>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2">
      <c r="A1212" s="1046">
        <v>21</v>
      </c>
      <c r="B1212" s="1046">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45"/>
      <c r="AD1212" s="1045"/>
      <c r="AE1212" s="1045"/>
      <c r="AF1212" s="1045"/>
      <c r="AG1212" s="1045"/>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2">
      <c r="A1213" s="1046">
        <v>22</v>
      </c>
      <c r="B1213" s="1046">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45"/>
      <c r="AD1213" s="1045"/>
      <c r="AE1213" s="1045"/>
      <c r="AF1213" s="1045"/>
      <c r="AG1213" s="1045"/>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2">
      <c r="A1214" s="1046">
        <v>23</v>
      </c>
      <c r="B1214" s="1046">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45"/>
      <c r="AD1214" s="1045"/>
      <c r="AE1214" s="1045"/>
      <c r="AF1214" s="1045"/>
      <c r="AG1214" s="1045"/>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2">
      <c r="A1215" s="1046">
        <v>24</v>
      </c>
      <c r="B1215" s="1046">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45"/>
      <c r="AD1215" s="1045"/>
      <c r="AE1215" s="1045"/>
      <c r="AF1215" s="1045"/>
      <c r="AG1215" s="1045"/>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2">
      <c r="A1216" s="1046">
        <v>25</v>
      </c>
      <c r="B1216" s="1046">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45"/>
      <c r="AD1216" s="1045"/>
      <c r="AE1216" s="1045"/>
      <c r="AF1216" s="1045"/>
      <c r="AG1216" s="1045"/>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2">
      <c r="A1217" s="1046">
        <v>26</v>
      </c>
      <c r="B1217" s="1046">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45"/>
      <c r="AD1217" s="1045"/>
      <c r="AE1217" s="1045"/>
      <c r="AF1217" s="1045"/>
      <c r="AG1217" s="1045"/>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2">
      <c r="A1218" s="1046">
        <v>27</v>
      </c>
      <c r="B1218" s="1046">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45"/>
      <c r="AD1218" s="1045"/>
      <c r="AE1218" s="1045"/>
      <c r="AF1218" s="1045"/>
      <c r="AG1218" s="1045"/>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2">
      <c r="A1219" s="1046">
        <v>28</v>
      </c>
      <c r="B1219" s="1046">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45"/>
      <c r="AD1219" s="1045"/>
      <c r="AE1219" s="1045"/>
      <c r="AF1219" s="1045"/>
      <c r="AG1219" s="1045"/>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2">
      <c r="A1220" s="1046">
        <v>29</v>
      </c>
      <c r="B1220" s="1046">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45"/>
      <c r="AD1220" s="1045"/>
      <c r="AE1220" s="1045"/>
      <c r="AF1220" s="1045"/>
      <c r="AG1220" s="1045"/>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2">
      <c r="A1221" s="1046">
        <v>30</v>
      </c>
      <c r="B1221" s="1046">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45"/>
      <c r="AD1221" s="1045"/>
      <c r="AE1221" s="1045"/>
      <c r="AF1221" s="1045"/>
      <c r="AG1221" s="1045"/>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2">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2">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2">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349</v>
      </c>
      <c r="Z1224" s="346"/>
      <c r="AA1224" s="346"/>
      <c r="AB1224" s="346"/>
      <c r="AC1224" s="277" t="s">
        <v>334</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2">
      <c r="A1225" s="1046">
        <v>1</v>
      </c>
      <c r="B1225" s="1046">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45"/>
      <c r="AD1225" s="1045"/>
      <c r="AE1225" s="1045"/>
      <c r="AF1225" s="1045"/>
      <c r="AG1225" s="1045"/>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2">
      <c r="A1226" s="1046">
        <v>2</v>
      </c>
      <c r="B1226" s="1046">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45"/>
      <c r="AD1226" s="1045"/>
      <c r="AE1226" s="1045"/>
      <c r="AF1226" s="1045"/>
      <c r="AG1226" s="1045"/>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2">
      <c r="A1227" s="1046">
        <v>3</v>
      </c>
      <c r="B1227" s="1046">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45"/>
      <c r="AD1227" s="1045"/>
      <c r="AE1227" s="1045"/>
      <c r="AF1227" s="1045"/>
      <c r="AG1227" s="1045"/>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2">
      <c r="A1228" s="1046">
        <v>4</v>
      </c>
      <c r="B1228" s="1046">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45"/>
      <c r="AD1228" s="1045"/>
      <c r="AE1228" s="1045"/>
      <c r="AF1228" s="1045"/>
      <c r="AG1228" s="1045"/>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2">
      <c r="A1229" s="1046">
        <v>5</v>
      </c>
      <c r="B1229" s="1046">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45"/>
      <c r="AD1229" s="1045"/>
      <c r="AE1229" s="1045"/>
      <c r="AF1229" s="1045"/>
      <c r="AG1229" s="1045"/>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2">
      <c r="A1230" s="1046">
        <v>6</v>
      </c>
      <c r="B1230" s="1046">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45"/>
      <c r="AD1230" s="1045"/>
      <c r="AE1230" s="1045"/>
      <c r="AF1230" s="1045"/>
      <c r="AG1230" s="1045"/>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2">
      <c r="A1231" s="1046">
        <v>7</v>
      </c>
      <c r="B1231" s="1046">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45"/>
      <c r="AD1231" s="1045"/>
      <c r="AE1231" s="1045"/>
      <c r="AF1231" s="1045"/>
      <c r="AG1231" s="1045"/>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2">
      <c r="A1232" s="1046">
        <v>8</v>
      </c>
      <c r="B1232" s="1046">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45"/>
      <c r="AD1232" s="1045"/>
      <c r="AE1232" s="1045"/>
      <c r="AF1232" s="1045"/>
      <c r="AG1232" s="1045"/>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2">
      <c r="A1233" s="1046">
        <v>9</v>
      </c>
      <c r="B1233" s="1046">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45"/>
      <c r="AD1233" s="1045"/>
      <c r="AE1233" s="1045"/>
      <c r="AF1233" s="1045"/>
      <c r="AG1233" s="1045"/>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2">
      <c r="A1234" s="1046">
        <v>10</v>
      </c>
      <c r="B1234" s="1046">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45"/>
      <c r="AD1234" s="1045"/>
      <c r="AE1234" s="1045"/>
      <c r="AF1234" s="1045"/>
      <c r="AG1234" s="1045"/>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2">
      <c r="A1235" s="1046">
        <v>11</v>
      </c>
      <c r="B1235" s="1046">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45"/>
      <c r="AD1235" s="1045"/>
      <c r="AE1235" s="1045"/>
      <c r="AF1235" s="1045"/>
      <c r="AG1235" s="1045"/>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2">
      <c r="A1236" s="1046">
        <v>12</v>
      </c>
      <c r="B1236" s="1046">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45"/>
      <c r="AD1236" s="1045"/>
      <c r="AE1236" s="1045"/>
      <c r="AF1236" s="1045"/>
      <c r="AG1236" s="1045"/>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2">
      <c r="A1237" s="1046">
        <v>13</v>
      </c>
      <c r="B1237" s="1046">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45"/>
      <c r="AD1237" s="1045"/>
      <c r="AE1237" s="1045"/>
      <c r="AF1237" s="1045"/>
      <c r="AG1237" s="1045"/>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2">
      <c r="A1238" s="1046">
        <v>14</v>
      </c>
      <c r="B1238" s="1046">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45"/>
      <c r="AD1238" s="1045"/>
      <c r="AE1238" s="1045"/>
      <c r="AF1238" s="1045"/>
      <c r="AG1238" s="1045"/>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2">
      <c r="A1239" s="1046">
        <v>15</v>
      </c>
      <c r="B1239" s="1046">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45"/>
      <c r="AD1239" s="1045"/>
      <c r="AE1239" s="1045"/>
      <c r="AF1239" s="1045"/>
      <c r="AG1239" s="1045"/>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2">
      <c r="A1240" s="1046">
        <v>16</v>
      </c>
      <c r="B1240" s="1046">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45"/>
      <c r="AD1240" s="1045"/>
      <c r="AE1240" s="1045"/>
      <c r="AF1240" s="1045"/>
      <c r="AG1240" s="1045"/>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2">
      <c r="A1241" s="1046">
        <v>17</v>
      </c>
      <c r="B1241" s="1046">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45"/>
      <c r="AD1241" s="1045"/>
      <c r="AE1241" s="1045"/>
      <c r="AF1241" s="1045"/>
      <c r="AG1241" s="1045"/>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2">
      <c r="A1242" s="1046">
        <v>18</v>
      </c>
      <c r="B1242" s="1046">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45"/>
      <c r="AD1242" s="1045"/>
      <c r="AE1242" s="1045"/>
      <c r="AF1242" s="1045"/>
      <c r="AG1242" s="1045"/>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2">
      <c r="A1243" s="1046">
        <v>19</v>
      </c>
      <c r="B1243" s="1046">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45"/>
      <c r="AD1243" s="1045"/>
      <c r="AE1243" s="1045"/>
      <c r="AF1243" s="1045"/>
      <c r="AG1243" s="1045"/>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2">
      <c r="A1244" s="1046">
        <v>20</v>
      </c>
      <c r="B1244" s="1046">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45"/>
      <c r="AD1244" s="1045"/>
      <c r="AE1244" s="1045"/>
      <c r="AF1244" s="1045"/>
      <c r="AG1244" s="1045"/>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2">
      <c r="A1245" s="1046">
        <v>21</v>
      </c>
      <c r="B1245" s="1046">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45"/>
      <c r="AD1245" s="1045"/>
      <c r="AE1245" s="1045"/>
      <c r="AF1245" s="1045"/>
      <c r="AG1245" s="1045"/>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2">
      <c r="A1246" s="1046">
        <v>22</v>
      </c>
      <c r="B1246" s="1046">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45"/>
      <c r="AD1246" s="1045"/>
      <c r="AE1246" s="1045"/>
      <c r="AF1246" s="1045"/>
      <c r="AG1246" s="1045"/>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2">
      <c r="A1247" s="1046">
        <v>23</v>
      </c>
      <c r="B1247" s="1046">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45"/>
      <c r="AD1247" s="1045"/>
      <c r="AE1247" s="1045"/>
      <c r="AF1247" s="1045"/>
      <c r="AG1247" s="1045"/>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2">
      <c r="A1248" s="1046">
        <v>24</v>
      </c>
      <c r="B1248" s="1046">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45"/>
      <c r="AD1248" s="1045"/>
      <c r="AE1248" s="1045"/>
      <c r="AF1248" s="1045"/>
      <c r="AG1248" s="1045"/>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2">
      <c r="A1249" s="1046">
        <v>25</v>
      </c>
      <c r="B1249" s="1046">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45"/>
      <c r="AD1249" s="1045"/>
      <c r="AE1249" s="1045"/>
      <c r="AF1249" s="1045"/>
      <c r="AG1249" s="1045"/>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2">
      <c r="A1250" s="1046">
        <v>26</v>
      </c>
      <c r="B1250" s="1046">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45"/>
      <c r="AD1250" s="1045"/>
      <c r="AE1250" s="1045"/>
      <c r="AF1250" s="1045"/>
      <c r="AG1250" s="1045"/>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2">
      <c r="A1251" s="1046">
        <v>27</v>
      </c>
      <c r="B1251" s="1046">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45"/>
      <c r="AD1251" s="1045"/>
      <c r="AE1251" s="1045"/>
      <c r="AF1251" s="1045"/>
      <c r="AG1251" s="1045"/>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2">
      <c r="A1252" s="1046">
        <v>28</v>
      </c>
      <c r="B1252" s="1046">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45"/>
      <c r="AD1252" s="1045"/>
      <c r="AE1252" s="1045"/>
      <c r="AF1252" s="1045"/>
      <c r="AG1252" s="1045"/>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2">
      <c r="A1253" s="1046">
        <v>29</v>
      </c>
      <c r="B1253" s="1046">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45"/>
      <c r="AD1253" s="1045"/>
      <c r="AE1253" s="1045"/>
      <c r="AF1253" s="1045"/>
      <c r="AG1253" s="1045"/>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2">
      <c r="A1254" s="1046">
        <v>30</v>
      </c>
      <c r="B1254" s="1046">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45"/>
      <c r="AD1254" s="1045"/>
      <c r="AE1254" s="1045"/>
      <c r="AF1254" s="1045"/>
      <c r="AG1254" s="1045"/>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2">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2">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2">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349</v>
      </c>
      <c r="Z1257" s="346"/>
      <c r="AA1257" s="346"/>
      <c r="AB1257" s="346"/>
      <c r="AC1257" s="277" t="s">
        <v>334</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2">
      <c r="A1258" s="1046">
        <v>1</v>
      </c>
      <c r="B1258" s="1046">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45"/>
      <c r="AD1258" s="1045"/>
      <c r="AE1258" s="1045"/>
      <c r="AF1258" s="1045"/>
      <c r="AG1258" s="1045"/>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2">
      <c r="A1259" s="1046">
        <v>2</v>
      </c>
      <c r="B1259" s="1046">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45"/>
      <c r="AD1259" s="1045"/>
      <c r="AE1259" s="1045"/>
      <c r="AF1259" s="1045"/>
      <c r="AG1259" s="1045"/>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2">
      <c r="A1260" s="1046">
        <v>3</v>
      </c>
      <c r="B1260" s="1046">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45"/>
      <c r="AD1260" s="1045"/>
      <c r="AE1260" s="1045"/>
      <c r="AF1260" s="1045"/>
      <c r="AG1260" s="1045"/>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2">
      <c r="A1261" s="1046">
        <v>4</v>
      </c>
      <c r="B1261" s="1046">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45"/>
      <c r="AD1261" s="1045"/>
      <c r="AE1261" s="1045"/>
      <c r="AF1261" s="1045"/>
      <c r="AG1261" s="1045"/>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2">
      <c r="A1262" s="1046">
        <v>5</v>
      </c>
      <c r="B1262" s="1046">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45"/>
      <c r="AD1262" s="1045"/>
      <c r="AE1262" s="1045"/>
      <c r="AF1262" s="1045"/>
      <c r="AG1262" s="1045"/>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2">
      <c r="A1263" s="1046">
        <v>6</v>
      </c>
      <c r="B1263" s="1046">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45"/>
      <c r="AD1263" s="1045"/>
      <c r="AE1263" s="1045"/>
      <c r="AF1263" s="1045"/>
      <c r="AG1263" s="1045"/>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2">
      <c r="A1264" s="1046">
        <v>7</v>
      </c>
      <c r="B1264" s="1046">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45"/>
      <c r="AD1264" s="1045"/>
      <c r="AE1264" s="1045"/>
      <c r="AF1264" s="1045"/>
      <c r="AG1264" s="1045"/>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2">
      <c r="A1265" s="1046">
        <v>8</v>
      </c>
      <c r="B1265" s="1046">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45"/>
      <c r="AD1265" s="1045"/>
      <c r="AE1265" s="1045"/>
      <c r="AF1265" s="1045"/>
      <c r="AG1265" s="1045"/>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2">
      <c r="A1266" s="1046">
        <v>9</v>
      </c>
      <c r="B1266" s="1046">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45"/>
      <c r="AD1266" s="1045"/>
      <c r="AE1266" s="1045"/>
      <c r="AF1266" s="1045"/>
      <c r="AG1266" s="1045"/>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2">
      <c r="A1267" s="1046">
        <v>10</v>
      </c>
      <c r="B1267" s="1046">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45"/>
      <c r="AD1267" s="1045"/>
      <c r="AE1267" s="1045"/>
      <c r="AF1267" s="1045"/>
      <c r="AG1267" s="1045"/>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2">
      <c r="A1268" s="1046">
        <v>11</v>
      </c>
      <c r="B1268" s="1046">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45"/>
      <c r="AD1268" s="1045"/>
      <c r="AE1268" s="1045"/>
      <c r="AF1268" s="1045"/>
      <c r="AG1268" s="1045"/>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2">
      <c r="A1269" s="1046">
        <v>12</v>
      </c>
      <c r="B1269" s="1046">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45"/>
      <c r="AD1269" s="1045"/>
      <c r="AE1269" s="1045"/>
      <c r="AF1269" s="1045"/>
      <c r="AG1269" s="1045"/>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2">
      <c r="A1270" s="1046">
        <v>13</v>
      </c>
      <c r="B1270" s="1046">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45"/>
      <c r="AD1270" s="1045"/>
      <c r="AE1270" s="1045"/>
      <c r="AF1270" s="1045"/>
      <c r="AG1270" s="1045"/>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2">
      <c r="A1271" s="1046">
        <v>14</v>
      </c>
      <c r="B1271" s="1046">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45"/>
      <c r="AD1271" s="1045"/>
      <c r="AE1271" s="1045"/>
      <c r="AF1271" s="1045"/>
      <c r="AG1271" s="1045"/>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2">
      <c r="A1272" s="1046">
        <v>15</v>
      </c>
      <c r="B1272" s="1046">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45"/>
      <c r="AD1272" s="1045"/>
      <c r="AE1272" s="1045"/>
      <c r="AF1272" s="1045"/>
      <c r="AG1272" s="1045"/>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2">
      <c r="A1273" s="1046">
        <v>16</v>
      </c>
      <c r="B1273" s="1046">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45"/>
      <c r="AD1273" s="1045"/>
      <c r="AE1273" s="1045"/>
      <c r="AF1273" s="1045"/>
      <c r="AG1273" s="1045"/>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2">
      <c r="A1274" s="1046">
        <v>17</v>
      </c>
      <c r="B1274" s="1046">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45"/>
      <c r="AD1274" s="1045"/>
      <c r="AE1274" s="1045"/>
      <c r="AF1274" s="1045"/>
      <c r="AG1274" s="1045"/>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2">
      <c r="A1275" s="1046">
        <v>18</v>
      </c>
      <c r="B1275" s="1046">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45"/>
      <c r="AD1275" s="1045"/>
      <c r="AE1275" s="1045"/>
      <c r="AF1275" s="1045"/>
      <c r="AG1275" s="1045"/>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2">
      <c r="A1276" s="1046">
        <v>19</v>
      </c>
      <c r="B1276" s="1046">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45"/>
      <c r="AD1276" s="1045"/>
      <c r="AE1276" s="1045"/>
      <c r="AF1276" s="1045"/>
      <c r="AG1276" s="1045"/>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2">
      <c r="A1277" s="1046">
        <v>20</v>
      </c>
      <c r="B1277" s="1046">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45"/>
      <c r="AD1277" s="1045"/>
      <c r="AE1277" s="1045"/>
      <c r="AF1277" s="1045"/>
      <c r="AG1277" s="1045"/>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2">
      <c r="A1278" s="1046">
        <v>21</v>
      </c>
      <c r="B1278" s="1046">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45"/>
      <c r="AD1278" s="1045"/>
      <c r="AE1278" s="1045"/>
      <c r="AF1278" s="1045"/>
      <c r="AG1278" s="1045"/>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2">
      <c r="A1279" s="1046">
        <v>22</v>
      </c>
      <c r="B1279" s="1046">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45"/>
      <c r="AD1279" s="1045"/>
      <c r="AE1279" s="1045"/>
      <c r="AF1279" s="1045"/>
      <c r="AG1279" s="1045"/>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2">
      <c r="A1280" s="1046">
        <v>23</v>
      </c>
      <c r="B1280" s="1046">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45"/>
      <c r="AD1280" s="1045"/>
      <c r="AE1280" s="1045"/>
      <c r="AF1280" s="1045"/>
      <c r="AG1280" s="1045"/>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2">
      <c r="A1281" s="1046">
        <v>24</v>
      </c>
      <c r="B1281" s="1046">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45"/>
      <c r="AD1281" s="1045"/>
      <c r="AE1281" s="1045"/>
      <c r="AF1281" s="1045"/>
      <c r="AG1281" s="1045"/>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2">
      <c r="A1282" s="1046">
        <v>25</v>
      </c>
      <c r="B1282" s="1046">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45"/>
      <c r="AD1282" s="1045"/>
      <c r="AE1282" s="1045"/>
      <c r="AF1282" s="1045"/>
      <c r="AG1282" s="1045"/>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2">
      <c r="A1283" s="1046">
        <v>26</v>
      </c>
      <c r="B1283" s="1046">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45"/>
      <c r="AD1283" s="1045"/>
      <c r="AE1283" s="1045"/>
      <c r="AF1283" s="1045"/>
      <c r="AG1283" s="1045"/>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2">
      <c r="A1284" s="1046">
        <v>27</v>
      </c>
      <c r="B1284" s="1046">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45"/>
      <c r="AD1284" s="1045"/>
      <c r="AE1284" s="1045"/>
      <c r="AF1284" s="1045"/>
      <c r="AG1284" s="1045"/>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2">
      <c r="A1285" s="1046">
        <v>28</v>
      </c>
      <c r="B1285" s="1046">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45"/>
      <c r="AD1285" s="1045"/>
      <c r="AE1285" s="1045"/>
      <c r="AF1285" s="1045"/>
      <c r="AG1285" s="1045"/>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2">
      <c r="A1286" s="1046">
        <v>29</v>
      </c>
      <c r="B1286" s="1046">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45"/>
      <c r="AD1286" s="1045"/>
      <c r="AE1286" s="1045"/>
      <c r="AF1286" s="1045"/>
      <c r="AG1286" s="1045"/>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2">
      <c r="A1287" s="1046">
        <v>30</v>
      </c>
      <c r="B1287" s="1046">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45"/>
      <c r="AD1287" s="1045"/>
      <c r="AE1287" s="1045"/>
      <c r="AF1287" s="1045"/>
      <c r="AG1287" s="1045"/>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2">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2">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2">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349</v>
      </c>
      <c r="Z1290" s="346"/>
      <c r="AA1290" s="346"/>
      <c r="AB1290" s="346"/>
      <c r="AC1290" s="277" t="s">
        <v>334</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2">
      <c r="A1291" s="1046">
        <v>1</v>
      </c>
      <c r="B1291" s="1046">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45"/>
      <c r="AD1291" s="1045"/>
      <c r="AE1291" s="1045"/>
      <c r="AF1291" s="1045"/>
      <c r="AG1291" s="1045"/>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2">
      <c r="A1292" s="1046">
        <v>2</v>
      </c>
      <c r="B1292" s="1046">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45"/>
      <c r="AD1292" s="1045"/>
      <c r="AE1292" s="1045"/>
      <c r="AF1292" s="1045"/>
      <c r="AG1292" s="1045"/>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2">
      <c r="A1293" s="1046">
        <v>3</v>
      </c>
      <c r="B1293" s="1046">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45"/>
      <c r="AD1293" s="1045"/>
      <c r="AE1293" s="1045"/>
      <c r="AF1293" s="1045"/>
      <c r="AG1293" s="1045"/>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2">
      <c r="A1294" s="1046">
        <v>4</v>
      </c>
      <c r="B1294" s="1046">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45"/>
      <c r="AD1294" s="1045"/>
      <c r="AE1294" s="1045"/>
      <c r="AF1294" s="1045"/>
      <c r="AG1294" s="1045"/>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2">
      <c r="A1295" s="1046">
        <v>5</v>
      </c>
      <c r="B1295" s="1046">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45"/>
      <c r="AD1295" s="1045"/>
      <c r="AE1295" s="1045"/>
      <c r="AF1295" s="1045"/>
      <c r="AG1295" s="1045"/>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2">
      <c r="A1296" s="1046">
        <v>6</v>
      </c>
      <c r="B1296" s="1046">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45"/>
      <c r="AD1296" s="1045"/>
      <c r="AE1296" s="1045"/>
      <c r="AF1296" s="1045"/>
      <c r="AG1296" s="1045"/>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2">
      <c r="A1297" s="1046">
        <v>7</v>
      </c>
      <c r="B1297" s="1046">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45"/>
      <c r="AD1297" s="1045"/>
      <c r="AE1297" s="1045"/>
      <c r="AF1297" s="1045"/>
      <c r="AG1297" s="1045"/>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2">
      <c r="A1298" s="1046">
        <v>8</v>
      </c>
      <c r="B1298" s="1046">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45"/>
      <c r="AD1298" s="1045"/>
      <c r="AE1298" s="1045"/>
      <c r="AF1298" s="1045"/>
      <c r="AG1298" s="1045"/>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2">
      <c r="A1299" s="1046">
        <v>9</v>
      </c>
      <c r="B1299" s="1046">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45"/>
      <c r="AD1299" s="1045"/>
      <c r="AE1299" s="1045"/>
      <c r="AF1299" s="1045"/>
      <c r="AG1299" s="1045"/>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2">
      <c r="A1300" s="1046">
        <v>10</v>
      </c>
      <c r="B1300" s="1046">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45"/>
      <c r="AD1300" s="1045"/>
      <c r="AE1300" s="1045"/>
      <c r="AF1300" s="1045"/>
      <c r="AG1300" s="1045"/>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2">
      <c r="A1301" s="1046">
        <v>11</v>
      </c>
      <c r="B1301" s="1046">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45"/>
      <c r="AD1301" s="1045"/>
      <c r="AE1301" s="1045"/>
      <c r="AF1301" s="1045"/>
      <c r="AG1301" s="1045"/>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2">
      <c r="A1302" s="1046">
        <v>12</v>
      </c>
      <c r="B1302" s="1046">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45"/>
      <c r="AD1302" s="1045"/>
      <c r="AE1302" s="1045"/>
      <c r="AF1302" s="1045"/>
      <c r="AG1302" s="1045"/>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2">
      <c r="A1303" s="1046">
        <v>13</v>
      </c>
      <c r="B1303" s="1046">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45"/>
      <c r="AD1303" s="1045"/>
      <c r="AE1303" s="1045"/>
      <c r="AF1303" s="1045"/>
      <c r="AG1303" s="1045"/>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2">
      <c r="A1304" s="1046">
        <v>14</v>
      </c>
      <c r="B1304" s="1046">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45"/>
      <c r="AD1304" s="1045"/>
      <c r="AE1304" s="1045"/>
      <c r="AF1304" s="1045"/>
      <c r="AG1304" s="1045"/>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2">
      <c r="A1305" s="1046">
        <v>15</v>
      </c>
      <c r="B1305" s="1046">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45"/>
      <c r="AD1305" s="1045"/>
      <c r="AE1305" s="1045"/>
      <c r="AF1305" s="1045"/>
      <c r="AG1305" s="1045"/>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2">
      <c r="A1306" s="1046">
        <v>16</v>
      </c>
      <c r="B1306" s="1046">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45"/>
      <c r="AD1306" s="1045"/>
      <c r="AE1306" s="1045"/>
      <c r="AF1306" s="1045"/>
      <c r="AG1306" s="1045"/>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2">
      <c r="A1307" s="1046">
        <v>17</v>
      </c>
      <c r="B1307" s="1046">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45"/>
      <c r="AD1307" s="1045"/>
      <c r="AE1307" s="1045"/>
      <c r="AF1307" s="1045"/>
      <c r="AG1307" s="1045"/>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2">
      <c r="A1308" s="1046">
        <v>18</v>
      </c>
      <c r="B1308" s="1046">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45"/>
      <c r="AD1308" s="1045"/>
      <c r="AE1308" s="1045"/>
      <c r="AF1308" s="1045"/>
      <c r="AG1308" s="1045"/>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2">
      <c r="A1309" s="1046">
        <v>19</v>
      </c>
      <c r="B1309" s="1046">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45"/>
      <c r="AD1309" s="1045"/>
      <c r="AE1309" s="1045"/>
      <c r="AF1309" s="1045"/>
      <c r="AG1309" s="1045"/>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2">
      <c r="A1310" s="1046">
        <v>20</v>
      </c>
      <c r="B1310" s="1046">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45"/>
      <c r="AD1310" s="1045"/>
      <c r="AE1310" s="1045"/>
      <c r="AF1310" s="1045"/>
      <c r="AG1310" s="1045"/>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2">
      <c r="A1311" s="1046">
        <v>21</v>
      </c>
      <c r="B1311" s="1046">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45"/>
      <c r="AD1311" s="1045"/>
      <c r="AE1311" s="1045"/>
      <c r="AF1311" s="1045"/>
      <c r="AG1311" s="1045"/>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2">
      <c r="A1312" s="1046">
        <v>22</v>
      </c>
      <c r="B1312" s="1046">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45"/>
      <c r="AD1312" s="1045"/>
      <c r="AE1312" s="1045"/>
      <c r="AF1312" s="1045"/>
      <c r="AG1312" s="1045"/>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2">
      <c r="A1313" s="1046">
        <v>23</v>
      </c>
      <c r="B1313" s="1046">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45"/>
      <c r="AD1313" s="1045"/>
      <c r="AE1313" s="1045"/>
      <c r="AF1313" s="1045"/>
      <c r="AG1313" s="1045"/>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2">
      <c r="A1314" s="1046">
        <v>24</v>
      </c>
      <c r="B1314" s="1046">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45"/>
      <c r="AD1314" s="1045"/>
      <c r="AE1314" s="1045"/>
      <c r="AF1314" s="1045"/>
      <c r="AG1314" s="1045"/>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2">
      <c r="A1315" s="1046">
        <v>25</v>
      </c>
      <c r="B1315" s="1046">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45"/>
      <c r="AD1315" s="1045"/>
      <c r="AE1315" s="1045"/>
      <c r="AF1315" s="1045"/>
      <c r="AG1315" s="1045"/>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2">
      <c r="A1316" s="1046">
        <v>26</v>
      </c>
      <c r="B1316" s="1046">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45"/>
      <c r="AD1316" s="1045"/>
      <c r="AE1316" s="1045"/>
      <c r="AF1316" s="1045"/>
      <c r="AG1316" s="1045"/>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2">
      <c r="A1317" s="1046">
        <v>27</v>
      </c>
      <c r="B1317" s="1046">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45"/>
      <c r="AD1317" s="1045"/>
      <c r="AE1317" s="1045"/>
      <c r="AF1317" s="1045"/>
      <c r="AG1317" s="1045"/>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2">
      <c r="A1318" s="1046">
        <v>28</v>
      </c>
      <c r="B1318" s="1046">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45"/>
      <c r="AD1318" s="1045"/>
      <c r="AE1318" s="1045"/>
      <c r="AF1318" s="1045"/>
      <c r="AG1318" s="1045"/>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2">
      <c r="A1319" s="1046">
        <v>29</v>
      </c>
      <c r="B1319" s="1046">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45"/>
      <c r="AD1319" s="1045"/>
      <c r="AE1319" s="1045"/>
      <c r="AF1319" s="1045"/>
      <c r="AG1319" s="1045"/>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2">
      <c r="A1320" s="1046">
        <v>30</v>
      </c>
      <c r="B1320" s="1046">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45"/>
      <c r="AD1320" s="1045"/>
      <c r="AE1320" s="1045"/>
      <c r="AF1320" s="1045"/>
      <c r="AG1320" s="1045"/>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庄司 裕紀(shouji-hiroki)</cp:lastModifiedBy>
  <cp:lastPrinted>2021-05-28T04:10:19Z</cp:lastPrinted>
  <dcterms:created xsi:type="dcterms:W3CDTF">2012-03-13T00:50:25Z</dcterms:created>
  <dcterms:modified xsi:type="dcterms:W3CDTF">2021-06-01T05:37:31Z</dcterms:modified>
</cp:coreProperties>
</file>