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1860" yWindow="0" windowWidth="27876" windowHeight="124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<sst xmlns="http://schemas.openxmlformats.org/spreadsheetml/2006/main" count="3267" uniqueCount="848">
  <si>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</si>
  <si>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</si>
  <si>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</si>
  <si>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</si>
  <si>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</si>
  <si>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</si>
  <si>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</si>
  <si>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</si>
  <si>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</si>
  <si>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</si>
  <si>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</si>
  <si>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</si>
  <si>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</si>
  <si>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</si>
  <si>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</si>
  <si>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</si>
  <si>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</si>
  <si>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</si>
  <si>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</si>
  <si>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</si>
  <si>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</si>
  <si>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</si>
  <si>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</si>
  <si>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</si>
  <si>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</si>
  <si>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</si>
  <si>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</si>
  <si>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</si>
  <si>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</si>
  <si>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</si>
  <si>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</si>
  <si>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</si>
  <si>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</si>
  <si>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</si>
  <si>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</si>
  <si>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</si>
  <si>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</si>
  <si>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</si>
  <si>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</si>
  <si>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</si>
  <si>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</si>
  <si>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</si>
  <si>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</si>
  <si>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</si>
  <si>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</si>
  <si>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</si>
  <si>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</si>
  <si>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</si>
  <si>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</si>
  <si>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</si>
  <si>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</si>
  <si>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</si>
  <si>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</si>
  <si>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</si>
  <si>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</si>
  <si>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</si>
  <si>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</si>
  <si>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</si>
  <si>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</si>
  <si>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</si>
  <si>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</si>
  <si>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</si>
  <si>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</si>
  <si>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</si>
  <si>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</si>
  <si>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</si>
  <si>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</si>
  <si>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</si>
  <si>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</si>
  <si>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</si>
  <si>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</si>
  <si>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</si>
  <si>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</si>
  <si>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</si>
  <si>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</si>
  <si>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</si>
  <si>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</si>
  <si>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</si>
  <si>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</si>
  <si>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</si>
  <si>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</si>
  <si>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</si>
  <si>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</si>
  <si>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</si>
  <si>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</si>
  <si>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</si>
  <si>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</si>
  <si>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</si>
  <si>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</si>
  <si>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</si>
  <si>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</si>
  <si>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</si>
  <si>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</si>
  <si>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</si>
  <si>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</si>
  <si>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</si>
  <si>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</si>
  <si>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</si>
  <si>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</si>
  <si>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</si>
  <si>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</si>
  <si>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</si>
  <si>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</si>
  <si>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</si>
  <si>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</si>
  <si>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</si>
  <si>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</si>
  <si>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</si>
  <si>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</si>
  <si>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</si>
  <si>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</si>
  <si>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</si>
  <si>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</si>
  <si>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</si>
  <si>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</si>
  <si>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</si>
  <si>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</si>
  <si>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</si>
  <si>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</si>
  <si>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</si>
  <si>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</si>
  <si>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</si>
  <si>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</si>
  <si>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</si>
  <si>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</si>
  <si>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</si>
  <si>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</si>
  <si>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</si>
  <si>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</si>
  <si>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</si>
  <si>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</si>
  <si>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</si>
  <si>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</si>
  <si>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</si>
  <si>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</si>
  <si>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</si>
  <si>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</si>
  <si>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</si>
  <si>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</si>
  <si>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</si>
  <si>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</si>
  <si>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</si>
  <si>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</si>
  <si>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</si>
  <si>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</si>
  <si>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</si>
  <si>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</si>
  <si>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</si>
  <si>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</si>
  <si>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</si>
  <si>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</si>
  <si>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</si>
  <si>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</si>
  <si>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</si>
  <si>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</si>
  <si>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</si>
  <si>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</si>
  <si>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</si>
  <si>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</si>
  <si>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</si>
  <si>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</si>
  <si>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</si>
  <si>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</si>
  <si>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</si>
  <si>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</si>
  <si>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</si>
  <si>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</si>
  <si>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</si>
  <si>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</si>
  <si>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</si>
  <si>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</si>
  <si>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</si>
  <si>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</si>
  <si>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</si>
  <si>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</si>
  <si>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</si>
  <si>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</si>
  <si>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</si>
  <si>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</si>
  <si>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</si>
  <si>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</si>
  <si>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</si>
  <si>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</si>
  <si>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</si>
  <si>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</si>
  <si>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</si>
  <si>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</si>
  <si>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</si>
  <si>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</si>
  <si>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</si>
  <si>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</si>
  <si>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</si>
  <si>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</si>
  <si>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</si>
  <si>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</si>
  <si>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</si>
  <si>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</si>
  <si>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</si>
  <si>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</si>
  <si>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</si>
  <si>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</si>
  <si>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</si>
  <si>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</si>
  <si>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</si>
  <si>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</si>
  <si>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</si>
  <si>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</si>
  <si>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</si>
  <si>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</si>
  <si>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</si>
  <si>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</si>
  <si>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</si>
  <si>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</si>
  <si>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</si>
  <si>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</si>
  <si>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</si>
  <si>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</si>
  <si>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</si>
  <si>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</si>
  <si>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</si>
  <si>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</si>
  <si>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</si>
  <si>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</si>
  <si>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</si>
  <si>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</si>
  <si>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</si>
  <si>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</si>
  <si>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</si>
  <si>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</si>
  <si>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</si>
  <si>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</si>
  <si>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</si>
  <si>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</si>
  <si>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</si>
  <si>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</si>
  <si>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</si>
  <si>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</si>
  <si>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</si>
  <si>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</si>
  <si>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</si>
  <si>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</si>
  <si>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</si>
  <si>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</si>
  <si>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</si>
  <si>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</si>
  <si>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</si>
  <si>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</si>
  <si>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</si>
  <si>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</si>
  <si>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</si>
  <si>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</si>
  <si>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</si>
  <si>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</si>
  <si>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</si>
  <si>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</si>
  <si>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</si>
  <si>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</si>
  <si>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</si>
  <si>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</si>
  <si>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</si>
  <si>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</si>
  <si>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</si>
  <si>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</si>
  <si>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</si>
  <si>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</si>
  <si>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</si>
  <si>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</si>
  <si>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</si>
  <si>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</si>
  <si>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</si>
  <si>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</si>
  <si>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</si>
  <si>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</si>
  <si>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</si>
  <si>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</si>
  <si>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</si>
  <si>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</si>
  <si>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</si>
  <si>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</si>
  <si>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</si>
  <si>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</si>
  <si>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</si>
  <si>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</si>
  <si>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</si>
  <si>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</si>
  <si>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</si>
  <si>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</si>
  <si>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</si>
  <si>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</si>
  <si>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</si>
  <si>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</si>
  <si>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</si>
  <si>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</si>
  <si>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</si>
  <si>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</si>
  <si>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</si>
  <si>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</si>
  <si>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</si>
  <si>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</si>
  <si>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</si>
  <si>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</si>
  <si>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</si>
  <si>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</si>
  <si>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</si>
  <si>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</si>
  <si>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</si>
  <si>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</si>
  <si>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</si>
  <si>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</si>
  <si>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</si>
  <si>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</si>
  <si>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</si>
  <si>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</si>
  <si>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</si>
  <si>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</si>
  <si>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</si>
  <si>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</si>
  <si>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</si>
  <si>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</si>
  <si>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</si>
  <si>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</si>
  <si>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</si>
  <si>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</si>
  <si>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</si>
  <si>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</si>
  <si>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</si>
  <si>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</si>
  <si>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</si>
  <si>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</si>
  <si>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</si>
  <si>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</si>
  <si>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</si>
  <si>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</si>
  <si>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</si>
  <si>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</si>
  <si>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</si>
  <si>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</si>
  <si>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</si>
  <si>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</si>
  <si>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</si>
  <si>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</si>
  <si>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</si>
  <si>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</si>
  <si>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</si>
  <si>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</si>
  <si>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</si>
  <si>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</si>
  <si>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</si>
  <si>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</si>
  <si>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</si>
  <si>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</si>
  <si>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</si>
  <si>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</si>
  <si>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</si>
  <si>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</si>
  <si>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</si>
  <si>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</si>
  <si>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</si>
  <si>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</si>
  <si>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</si>
  <si>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</si>
  <si>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</si>
  <si>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</si>
  <si>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</si>
  <si>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</si>
  <si>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</si>
  <si>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</si>
  <si>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</si>
  <si>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</si>
  <si>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</si>
  <si>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</si>
  <si>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</si>
  <si>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</si>
  <si>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</si>
  <si>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</si>
  <si>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</si>
  <si>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</si>
  <si>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</si>
  <si>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</si>
  <si>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</si>
  <si>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</si>
  <si>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</si>
  <si>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</si>
  <si>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</si>
  <si>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</si>
  <si>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</si>
  <si>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</si>
  <si>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</si>
  <si>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</si>
  <si>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</si>
  <si>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</si>
  <si>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</si>
  <si>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</si>
  <si>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</si>
  <si>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</si>
  <si>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</si>
  <si>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</si>
  <si>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</si>
  <si>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</si>
  <si>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</si>
  <si>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</si>
  <si>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</si>
  <si>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</si>
  <si>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</si>
  <si>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</si>
  <si>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</si>
  <si>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</si>
  <si>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</si>
  <si>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</si>
  <si>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</si>
  <si>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</si>
  <si>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</si>
  <si>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</si>
  <si>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</si>
  <si>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</si>
  <si>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</si>
  <si>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</si>
  <si>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</si>
  <si>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</si>
  <si>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</si>
  <si>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</si>
  <si>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</si>
  <si>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</si>
  <si>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</si>
  <si>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</si>
  <si>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</si>
  <si>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</si>
  <si>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</si>
  <si>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</si>
  <si>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</si>
  <si>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</si>
  <si>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</si>
  <si>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</si>
  <si>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</si>
  <si>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</si>
  <si>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</si>
  <si>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</si>
  <si>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</si>
  <si>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</si>
  <si>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</si>
  <si>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</si>
  <si>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</si>
  <si>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</si>
  <si>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</si>
  <si>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</si>
  <si>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</si>
  <si>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</si>
  <si>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</si>
  <si>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</si>
  <si>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</si>
  <si>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</si>
  <si>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</si>
  <si>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</si>
  <si>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</si>
  <si>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</si>
  <si>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</si>
  <si>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</si>
  <si>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</si>
  <si>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</si>
  <si>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</si>
  <si>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</si>
  <si>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</si>
  <si>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</si>
  <si>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</si>
  <si>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</si>
  <si>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</si>
  <si>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</si>
  <si>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</si>
  <si>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</si>
  <si>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</si>
  <si>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</si>
  <si>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</si>
  <si>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</si>
  <si>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</si>
  <si>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</si>
  <si>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</si>
  <si>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</si>
  <si>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</si>
  <si>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</si>
  <si>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</si>
  <si>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</si>
  <si>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</si>
  <si>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</si>
  <si>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</si>
  <si>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</si>
  <si>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</si>
  <si>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</si>
  <si>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</si>
  <si>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</si>
  <si>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</si>
  <si>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</si>
  <si>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</si>
  <si>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</si>
  <si>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</si>
  <si>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</si>
  <si>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</si>
  <si>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</si>
  <si>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</si>
  <si>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</si>
  <si>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</si>
  <si>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</si>
  <si>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</si>
  <si>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</si>
  <si>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</si>
  <si>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</si>
  <si>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</si>
  <si>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</si>
  <si>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</si>
  <si>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</si>
  <si>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</si>
  <si>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</si>
  <si>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</si>
  <si>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</si>
  <si>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</si>
  <si>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</si>
  <si>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</si>
  <si>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</si>
  <si>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</si>
  <si>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</si>
  <si>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</si>
  <si>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</si>
  <si>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</si>
  <si>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</si>
  <si>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</si>
  <si>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</si>
  <si>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</si>
  <si>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</si>
  <si>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</si>
  <si>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</si>
  <si>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</si>
  <si>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</si>
  <si>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</si>
  <si>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</si>
  <si>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</si>
  <si>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</si>
  <si>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</si>
  <si>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</si>
  <si>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</si>
  <si>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</si>
  <si>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</si>
  <si>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</si>
  <si>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</si>
  <si>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</si>
  <si>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</si>
  <si>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</si>
  <si>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</si>
  <si>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</si>
  <si>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</si>
  <si>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</si>
  <si>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</si>
  <si>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</si>
  <si>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</si>
  <si>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</si>
  <si>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</si>
  <si>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</si>
  <si>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</si>
  <si>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</si>
  <si>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</si>
  <si>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</si>
  <si>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</si>
  <si>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</si>
  <si>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</si>
  <si>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</si>
  <si>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</si>
  <si>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</si>
  <si>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</si>
  <si>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</si>
  <si>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</si>
  <si>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</si>
  <si>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</si>
  <si>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</si>
  <si>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</si>
  <si>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</si>
  <si>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</si>
  <si>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</si>
  <si>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</si>
  <si>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</si>
  <si>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</si>
  <si>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</si>
  <si>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</si>
  <si>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</si>
  <si>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</si>
  <si>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</si>
  <si>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</si>
  <si>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</si>
  <si>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</si>
  <si>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</si>
  <si>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</si>
  <si>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</si>
  <si>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</si>
  <si>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</si>
  <si>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</si>
  <si>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</si>
  <si>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</si>
  <si>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</si>
  <si>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</si>
  <si>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</si>
  <si>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</si>
  <si>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</si>
  <si>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</si>
  <si>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</si>
  <si>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</si>
  <si>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</si>
  <si>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</si>
  <si>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</si>
  <si>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</si>
  <si>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</si>
  <si>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</si>
  <si>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</si>
  <si>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</si>
  <si>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</si>
  <si>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</si>
  <si>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</si>
  <si>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</si>
  <si>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</si>
  <si>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</si>
  <si>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</si>
  <si>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</si>
  <si>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</si>
  <si>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</si>
  <si>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</si>
  <si>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</si>
  <si>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</si>
  <si>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</si>
  <si>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</si>
  <si>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</si>
  <si>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</si>
  <si>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</si>
  <si>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</si>
  <si>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</si>
  <si>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</si>
  <si>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</si>
  <si>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</si>
  <si>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</si>
  <si>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</si>
  <si>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</si>
  <si>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</si>
  <si>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</si>
  <si>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</si>
  <si>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</si>
  <si>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</si>
  <si>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</si>
  <si>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</si>
  <si>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</si>
  <si>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</si>
  <si>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</si>
  <si>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</si>
  <si>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</si>
  <si>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</si>
  <si>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</si>
  <si>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</si>
  <si>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</si>
  <si>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</si>
  <si>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</si>
  <si>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</si>
  <si>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</si>
  <si>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</si>
  <si>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</si>
  <si>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</si>
  <si>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</si>
  <si>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</si>
  <si>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</si>
  <si>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</si>
  <si>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</si>
  <si>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</si>
  <si>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</si>
  <si>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</si>
  <si>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</si>
  <si>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</si>
  <si>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</si>
  <si>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</si>
  <si>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</si>
  <si>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</si>
  <si>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</si>
  <si>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</si>
  <si>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</si>
  <si>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</si>
  <si>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</si>
  <si>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</si>
  <si>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</si>
  <si>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</si>
  <si>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</si>
  <si>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</si>
  <si>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</si>
  <si>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</si>
  <si>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</si>
  <si>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</si>
  <si>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</si>
  <si>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</si>
  <si>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</si>
  <si>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</si>
  <si>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</si>
  <si>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</si>
  <si>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</si>
  <si>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</si>
  <si>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</si>
  <si>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</si>
  <si>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</si>
  <si>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</si>
  <si>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</si>
  <si>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</si>
  <si>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</si>
  <si>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</si>
  <si>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</si>
  <si>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</si>
  <si>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</si>
  <si>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</si>
  <si>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</si>
  <si>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</si>
  <si>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食品汚染物質の安全性検証推進事業</t>
  </si>
  <si>
    <t>医薬・生活衛生局</t>
  </si>
  <si>
    <t>平成16年度</t>
  </si>
  <si>
    <t>終了予定なし</t>
  </si>
  <si>
    <t>食品基準審査課</t>
  </si>
  <si>
    <t>食品衛生法第13条</t>
  </si>
  <si>
    <t>-</t>
  </si>
  <si>
    <t>　食品中の汚染物質（重金属、かび毒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</si>
  <si>
    <t>　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t>
  </si>
  <si>
    <t>食品等試験検査費</t>
  </si>
  <si>
    <t>委員等旅費</t>
  </si>
  <si>
    <t>諸謝金</t>
  </si>
  <si>
    <t>庁費</t>
  </si>
  <si>
    <t>食品からの汚染物質の精密な暴露量の推定や国際的な動向等を踏まえた上で、新たな規格基準の整備などを行うものであるため、定量的な成果目標の設定は困難。</t>
  </si>
  <si>
    <t>必要な規格基準の設定のため、有識者による部会等での審議</t>
  </si>
  <si>
    <t>回数</t>
  </si>
  <si>
    <t>食品汚染物質の実態調査（対象物質数）</t>
  </si>
  <si>
    <t>物質</t>
  </si>
  <si>
    <t>食品汚染物質の試験法検討（対象物質数）</t>
  </si>
  <si>
    <t>百万円</t>
  </si>
  <si>
    <t>　　　X/Y</t>
    <phoneticPr fontId="5"/>
  </si>
  <si>
    <t>食品等の安全性を確保すること（施策大目標Ⅱ－１）</t>
  </si>
  <si>
    <t>食品等の飲食に起因する衛生上の危害の発生を防止すること（施策目標Ⅱ－１－１）</t>
  </si>
  <si>
    <t>農林水産省</t>
  </si>
  <si>
    <t>有害化学物質・微生物リスク管理基礎調査事業</t>
  </si>
  <si>
    <t>329</t>
  </si>
  <si>
    <t>299</t>
  </si>
  <si>
    <t>258</t>
  </si>
  <si>
    <t>302</t>
  </si>
  <si>
    <t>314</t>
  </si>
  <si>
    <t>327</t>
  </si>
  <si>
    <t>324</t>
  </si>
  <si>
    <t>334</t>
  </si>
  <si>
    <t>340</t>
  </si>
  <si>
    <t>○</t>
  </si>
  <si>
    <t>近澤　和彦</t>
    <rPh sb="0" eb="2">
      <t>チカザワ</t>
    </rPh>
    <rPh sb="3" eb="5">
      <t>カズヒコ</t>
    </rPh>
    <phoneticPr fontId="5"/>
  </si>
  <si>
    <t>-</t>
    <phoneticPr fontId="5"/>
  </si>
  <si>
    <t>有</t>
  </si>
  <si>
    <t>無</t>
  </si>
  <si>
    <t>‐</t>
  </si>
  <si>
    <t>食品の安全性を確保するため、国内に流通する食品中の汚染実態や暴露状況等の調査、基準値の設定等を行う本事業は、国民のニーズが高く、国費を投入しなければ事業目的が達成できない。</t>
    <phoneticPr fontId="5"/>
  </si>
  <si>
    <t>食品衛生法に基づき国が基準の設定等を行うのに必要なデータの収集や設定した基準を継続的に検証する本事業は、国が実施すべきものである。</t>
    <phoneticPr fontId="5"/>
  </si>
  <si>
    <t>食品中の汚染物質（重金属、かび毒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phoneticPr fontId="5"/>
  </si>
  <si>
    <t>原則として、一般競争入札を利用することで、競争性を確保しながら支出先を選定している。
また、随意契約については、必ず2者以上から見積書を取り寄せ、より安価な者と契約を行っている。</t>
    <phoneticPr fontId="5"/>
  </si>
  <si>
    <t>一般競争入札による調達によりコスト削減に努めている。</t>
    <phoneticPr fontId="5"/>
  </si>
  <si>
    <t>汚染物質の実態調査のための検査実施機関への委託経費並びに非常勤職員の人件費など必要経費に限定されている。</t>
    <phoneticPr fontId="5"/>
  </si>
  <si>
    <t>少額随契についても複数者から見積を取り、コストの削減に努めている。</t>
    <phoneticPr fontId="5"/>
  </si>
  <si>
    <t>食品汚染物質の規格基準設定の部会等開催実績は、成果目標に見合ったものとなっている。</t>
    <phoneticPr fontId="5"/>
  </si>
  <si>
    <t>専門家、有識者の見解を踏まえ、国は事業の実施要綱において実効性のある取組を示している。</t>
    <phoneticPr fontId="5"/>
  </si>
  <si>
    <t>本事業によって得られたデータは、コーデックス委員会へ提供し、我が国の実態が国際的な規格基準に反映されるよう対応している。</t>
    <phoneticPr fontId="5"/>
  </si>
  <si>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5"/>
  </si>
  <si>
    <t>B.（株）バイオテック・ラボ</t>
    <rPh sb="3" eb="4">
      <t>カブ</t>
    </rPh>
    <phoneticPr fontId="5"/>
  </si>
  <si>
    <t>備品費</t>
    <rPh sb="0" eb="3">
      <t>ビヒンヒ</t>
    </rPh>
    <phoneticPr fontId="5"/>
  </si>
  <si>
    <t>マルチ検出モードプレートリーダー　一式　他1件</t>
    <rPh sb="20" eb="21">
      <t>ホカ</t>
    </rPh>
    <rPh sb="22" eb="23">
      <t>ケン</t>
    </rPh>
    <phoneticPr fontId="5"/>
  </si>
  <si>
    <t>消耗品費</t>
    <rPh sb="0" eb="3">
      <t>ショウモウヒン</t>
    </rPh>
    <rPh sb="3" eb="4">
      <t>ヒ</t>
    </rPh>
    <phoneticPr fontId="5"/>
  </si>
  <si>
    <t>D.資金前渡官吏</t>
    <phoneticPr fontId="5"/>
  </si>
  <si>
    <t>人件費</t>
    <rPh sb="0" eb="3">
      <t>ジンケンヒ</t>
    </rPh>
    <phoneticPr fontId="5"/>
  </si>
  <si>
    <t>給与・賞与</t>
    <rPh sb="0" eb="2">
      <t>キュウヨ</t>
    </rPh>
    <rPh sb="3" eb="5">
      <t>ショウヨ</t>
    </rPh>
    <phoneticPr fontId="5"/>
  </si>
  <si>
    <t>（株）バイオテック・ラボ</t>
  </si>
  <si>
    <t>（株）帝国理化</t>
  </si>
  <si>
    <t>（株）帝国理化</t>
    <phoneticPr fontId="5"/>
  </si>
  <si>
    <t>質量分析器の点検及び消耗部品の交換作業　一式</t>
  </si>
  <si>
    <t>研究に使用する液体窒素等の購入　一式　他10件</t>
    <rPh sb="19" eb="20">
      <t>ホカ</t>
    </rPh>
    <rPh sb="22" eb="23">
      <t>ケン</t>
    </rPh>
    <phoneticPr fontId="5"/>
  </si>
  <si>
    <t>（株）鈴木商館</t>
  </si>
  <si>
    <t>（株）池田理化</t>
    <phoneticPr fontId="5"/>
  </si>
  <si>
    <t>岩井化学薬品（株）</t>
    <phoneticPr fontId="5"/>
  </si>
  <si>
    <t>島津サイエンス東日本（株）</t>
    <phoneticPr fontId="5"/>
  </si>
  <si>
    <t>C.（株）和科盛商会</t>
    <phoneticPr fontId="5"/>
  </si>
  <si>
    <t>（株）和科盛商会</t>
    <phoneticPr fontId="5"/>
  </si>
  <si>
    <t>日立キャピタル（株）</t>
    <phoneticPr fontId="5"/>
  </si>
  <si>
    <t>（株）プラクティカル</t>
    <phoneticPr fontId="5"/>
  </si>
  <si>
    <t>アヅマックス（株）</t>
    <phoneticPr fontId="5"/>
  </si>
  <si>
    <t>（株）東機システムサービス</t>
    <phoneticPr fontId="5"/>
  </si>
  <si>
    <t>（株）分析技術研究所</t>
    <phoneticPr fontId="5"/>
  </si>
  <si>
    <r>
      <t>微量用遠心濃縮機（耐蝕仕様）　ＭＶ－100</t>
    </r>
    <r>
      <rPr>
        <sz val="11"/>
        <rFont val="ＭＳ Ｐゴシック"/>
        <family val="3"/>
        <charset val="128"/>
      </rPr>
      <t>　１点　他</t>
    </r>
    <r>
      <rPr>
        <sz val="11"/>
        <rFont val="ＭＳ Ｐゴシック"/>
        <family val="3"/>
        <charset val="128"/>
      </rPr>
      <t>27件</t>
    </r>
    <rPh sb="25" eb="26">
      <t>ホカ</t>
    </rPh>
    <rPh sb="28" eb="29">
      <t>ケン</t>
    </rPh>
    <phoneticPr fontId="5"/>
  </si>
  <si>
    <t>エルゴコルニン　49160－11　1　他26件</t>
    <rPh sb="19" eb="20">
      <t>ホカ</t>
    </rPh>
    <rPh sb="22" eb="23">
      <t>ケン</t>
    </rPh>
    <phoneticPr fontId="5"/>
  </si>
  <si>
    <r>
      <t>Ｅｎｎｉａｔｉｎ　Ａ　2.5ｍｇ　フナコシ　ＢＩＡ－Ｅ</t>
    </r>
    <r>
      <rPr>
        <sz val="11"/>
        <rFont val="ＭＳ Ｐゴシック"/>
        <family val="3"/>
        <charset val="128"/>
      </rPr>
      <t>1165</t>
    </r>
    <r>
      <rPr>
        <sz val="11"/>
        <rFont val="ＭＳ Ｐゴシック"/>
        <family val="3"/>
        <charset val="128"/>
      </rPr>
      <t>　</t>
    </r>
    <r>
      <rPr>
        <sz val="11"/>
        <rFont val="ＭＳ Ｐゴシック"/>
        <family val="3"/>
        <charset val="128"/>
      </rPr>
      <t>2</t>
    </r>
    <r>
      <rPr>
        <sz val="11"/>
        <rFont val="ＭＳ Ｐゴシック"/>
        <family val="3"/>
        <charset val="128"/>
      </rPr>
      <t>点　他</t>
    </r>
    <r>
      <rPr>
        <sz val="11"/>
        <rFont val="ＭＳ Ｐゴシック"/>
        <family val="3"/>
        <charset val="128"/>
      </rPr>
      <t>13件</t>
    </r>
    <rPh sb="35" eb="36">
      <t>ホカ</t>
    </rPh>
    <rPh sb="38" eb="39">
      <t>ケン</t>
    </rPh>
    <phoneticPr fontId="5"/>
  </si>
  <si>
    <t>東亜ディーケーケー　ＳＡＴ－500　塩分分析計　1点　他4件</t>
    <rPh sb="27" eb="28">
      <t>ホカ</t>
    </rPh>
    <rPh sb="29" eb="30">
      <t>ケン</t>
    </rPh>
    <phoneticPr fontId="5"/>
  </si>
  <si>
    <t>ＬＣ－20ＡＤシステム整備付点検　一式　他1件</t>
    <rPh sb="20" eb="21">
      <t>ホカ</t>
    </rPh>
    <rPh sb="22" eb="23">
      <t>ケン</t>
    </rPh>
    <phoneticPr fontId="5"/>
  </si>
  <si>
    <r>
      <t>ＤＮＡ／ＲＮＡ分析用マイクロチップ電気泳動装置　ＭＣＥ－202　</t>
    </r>
    <r>
      <rPr>
        <sz val="11"/>
        <rFont val="ＭＳ Ｐゴシック"/>
        <family val="3"/>
        <charset val="128"/>
      </rPr>
      <t>1</t>
    </r>
    <r>
      <rPr>
        <sz val="11"/>
        <rFont val="ＭＳ Ｐゴシック"/>
        <family val="3"/>
        <charset val="128"/>
      </rPr>
      <t>式</t>
    </r>
    <phoneticPr fontId="5"/>
  </si>
  <si>
    <r>
      <t>デオキシニバレノール（ＤＯＮ）ＥＬＩＳＡ　96ｗｅｌｌ　</t>
    </r>
    <r>
      <rPr>
        <sz val="11"/>
        <rFont val="ＭＳ Ｐゴシック"/>
        <family val="3"/>
        <charset val="128"/>
      </rPr>
      <t>2</t>
    </r>
    <r>
      <rPr>
        <sz val="11"/>
        <rFont val="ＭＳ Ｐゴシック"/>
        <family val="3"/>
        <charset val="128"/>
      </rPr>
      <t>点</t>
    </r>
    <phoneticPr fontId="5"/>
  </si>
  <si>
    <r>
      <t>3－アセチルデオキシニバレノール　</t>
    </r>
    <r>
      <rPr>
        <sz val="11"/>
        <rFont val="ＭＳ Ｐゴシック"/>
        <family val="3"/>
        <charset val="128"/>
      </rPr>
      <t>10</t>
    </r>
    <r>
      <rPr>
        <sz val="11"/>
        <rFont val="ＭＳ Ｐゴシック"/>
        <family val="3"/>
        <charset val="128"/>
      </rPr>
      <t>ｍｇ　Ａ</t>
    </r>
    <r>
      <rPr>
        <sz val="11"/>
        <rFont val="ＭＳ Ｐゴシック"/>
        <family val="3"/>
        <charset val="128"/>
      </rPr>
      <t>173505</t>
    </r>
    <r>
      <rPr>
        <sz val="11"/>
        <rFont val="ＭＳ Ｐゴシック"/>
        <family val="3"/>
        <charset val="128"/>
      </rPr>
      <t>　</t>
    </r>
    <r>
      <rPr>
        <sz val="11"/>
        <rFont val="ＭＳ Ｐゴシック"/>
        <family val="3"/>
        <charset val="128"/>
      </rPr>
      <t>1</t>
    </r>
    <r>
      <rPr>
        <sz val="11"/>
        <rFont val="ＭＳ Ｐゴシック"/>
        <family val="3"/>
        <charset val="128"/>
      </rPr>
      <t>点</t>
    </r>
    <phoneticPr fontId="5"/>
  </si>
  <si>
    <r>
      <t>Ｔｒｉｌｏｇｙ　ＰｕｒｉＴｏｘ　Ｃｈａｒｃｏａｌ　Ａｌｕｍｉｎａ　2点　他</t>
    </r>
    <r>
      <rPr>
        <sz val="11"/>
        <rFont val="ＭＳ Ｐゴシック"/>
        <family val="3"/>
        <charset val="128"/>
      </rPr>
      <t>1件</t>
    </r>
    <rPh sb="36" eb="37">
      <t>ホカ</t>
    </rPh>
    <rPh sb="38" eb="39">
      <t>ケン</t>
    </rPh>
    <phoneticPr fontId="5"/>
  </si>
  <si>
    <r>
      <t>アップル　27インチ　ｉＭａｃ　Ｒｅｔｉｎａ　5</t>
    </r>
    <r>
      <rPr>
        <sz val="11"/>
        <rFont val="ＭＳ Ｐゴシック"/>
        <family val="3"/>
        <charset val="128"/>
      </rPr>
      <t>Ｋ　</t>
    </r>
    <r>
      <rPr>
        <sz val="11"/>
        <rFont val="ＭＳ Ｐゴシック"/>
        <family val="3"/>
        <charset val="128"/>
      </rPr>
      <t>1</t>
    </r>
    <r>
      <rPr>
        <sz val="11"/>
        <rFont val="ＭＳ Ｐゴシック"/>
        <family val="3"/>
        <charset val="128"/>
      </rPr>
      <t>点</t>
    </r>
    <phoneticPr fontId="5"/>
  </si>
  <si>
    <r>
      <t>ＤＯＮ　ＷＨＥＡＴ　50Ｇ，</t>
    </r>
    <r>
      <rPr>
        <sz val="11"/>
        <rFont val="ＭＳ Ｐゴシック"/>
        <family val="3"/>
        <charset val="128"/>
      </rPr>
      <t>500</t>
    </r>
    <r>
      <rPr>
        <sz val="11"/>
        <rFont val="ＭＳ Ｐゴシック"/>
        <family val="3"/>
        <charset val="128"/>
      </rPr>
      <t>　ＰＰＢ（</t>
    </r>
    <r>
      <rPr>
        <sz val="11"/>
        <rFont val="ＭＳ Ｐゴシック"/>
        <family val="3"/>
        <charset val="128"/>
      </rPr>
      <t>0.5</t>
    </r>
    <r>
      <rPr>
        <sz val="11"/>
        <rFont val="ＭＳ Ｐゴシック"/>
        <family val="3"/>
        <charset val="128"/>
      </rPr>
      <t>ＰＰＭ）　</t>
    </r>
    <r>
      <rPr>
        <sz val="11"/>
        <rFont val="ＭＳ Ｐゴシック"/>
        <family val="3"/>
        <charset val="128"/>
      </rPr>
      <t>2</t>
    </r>
    <r>
      <rPr>
        <sz val="11"/>
        <rFont val="ＭＳ Ｐゴシック"/>
        <family val="3"/>
        <charset val="128"/>
      </rPr>
      <t>点　他</t>
    </r>
    <r>
      <rPr>
        <sz val="11"/>
        <rFont val="ＭＳ Ｐゴシック"/>
        <family val="3"/>
        <charset val="128"/>
      </rPr>
      <t>3件</t>
    </r>
    <rPh sb="33" eb="34">
      <t>ホカ</t>
    </rPh>
    <rPh sb="35" eb="36">
      <t>ケン</t>
    </rPh>
    <phoneticPr fontId="5"/>
  </si>
  <si>
    <t>資金前渡官吏</t>
    <phoneticPr fontId="5"/>
  </si>
  <si>
    <t>九電みらいエナジー（株）</t>
    <phoneticPr fontId="5"/>
  </si>
  <si>
    <t>東京ガス（株）</t>
    <phoneticPr fontId="5"/>
  </si>
  <si>
    <t>川崎市</t>
    <phoneticPr fontId="5"/>
  </si>
  <si>
    <t>日本ダスト（株）</t>
    <phoneticPr fontId="5"/>
  </si>
  <si>
    <t>日本空調サービス（株）</t>
    <phoneticPr fontId="5"/>
  </si>
  <si>
    <t>日本郵便（株）</t>
    <phoneticPr fontId="5"/>
  </si>
  <si>
    <t>個人Ａ</t>
    <rPh sb="0" eb="2">
      <t>コジン</t>
    </rPh>
    <phoneticPr fontId="5"/>
  </si>
  <si>
    <t>電気使用料</t>
    <rPh sb="0" eb="2">
      <t>デンキ</t>
    </rPh>
    <rPh sb="2" eb="5">
      <t>シヨウリョウ</t>
    </rPh>
    <phoneticPr fontId="5"/>
  </si>
  <si>
    <t>ガス使用料</t>
    <rPh sb="2" eb="4">
      <t>シヨウ</t>
    </rPh>
    <rPh sb="4" eb="5">
      <t>リョウ</t>
    </rPh>
    <phoneticPr fontId="5"/>
  </si>
  <si>
    <t>水道使用料</t>
    <rPh sb="0" eb="2">
      <t>スイドウ</t>
    </rPh>
    <rPh sb="2" eb="5">
      <t>シヨウリョウ</t>
    </rPh>
    <phoneticPr fontId="5"/>
  </si>
  <si>
    <t>廃棄物の処理　一式</t>
    <phoneticPr fontId="5"/>
  </si>
  <si>
    <t>排水装置中和薬剤投入作業　他１件</t>
    <phoneticPr fontId="5"/>
  </si>
  <si>
    <t>郵便料金</t>
    <rPh sb="0" eb="2">
      <t>ユウビン</t>
    </rPh>
    <rPh sb="2" eb="3">
      <t>リョウ</t>
    </rPh>
    <rPh sb="3" eb="4">
      <t>キン</t>
    </rPh>
    <phoneticPr fontId="5"/>
  </si>
  <si>
    <t>サンプル輸送</t>
    <rPh sb="4" eb="6">
      <t>ユソウ</t>
    </rPh>
    <phoneticPr fontId="5"/>
  </si>
  <si>
    <t>厚労</t>
  </si>
  <si>
    <t>　食品汚染物質の実態調査や試験法検討により得られたデータに基づき、必要な規格基準の設定を目標としており、ミネラルウォーター類中の化学物質等20項目について検討し、必要な基準を設定。</t>
    <phoneticPr fontId="5"/>
  </si>
  <si>
    <t>-</t>
    <phoneticPr fontId="5"/>
  </si>
  <si>
    <t>単位当たりコスト ＝ Ｘ ／ Ｙ
Ｘ：「執行額（百万円）」 
Ｙ：「活動実績（件）」　　　　　　　　　　　　　　　　　</t>
    <rPh sb="24" eb="25">
      <t>ヒャク</t>
    </rPh>
    <rPh sb="25" eb="26">
      <t>マン</t>
    </rPh>
    <phoneticPr fontId="5"/>
  </si>
  <si>
    <t>37/(6+4)</t>
    <phoneticPr fontId="5"/>
  </si>
  <si>
    <t>36/(6+1)</t>
    <phoneticPr fontId="5"/>
  </si>
  <si>
    <t>37/(4+3)</t>
    <phoneticPr fontId="5"/>
  </si>
  <si>
    <t>40/5</t>
    <phoneticPr fontId="5"/>
  </si>
  <si>
    <t>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phoneticPr fontId="5"/>
  </si>
  <si>
    <t>適切に予算を執行し、事業の目標が達成できており、このまま継続して事業を実施する。また、引き続き、実態調査における一定の実施数を確保し、精度の高い調査結果が得られるよう検証する。</t>
    <phoneticPr fontId="5"/>
  </si>
  <si>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実態調査においては毎年一定の実施数を確保できており、当該調査データに基づき広く一般国民に対し汚染物質の含有濃度が高い食品について摂食頻度を下げるよう指導するなどの活用を図っている。</t>
    <phoneticPr fontId="5"/>
  </si>
  <si>
    <t>微量用遠心濃縮機（耐蝕仕様）　ＭＶ－100　1点　他1件</t>
    <rPh sb="25" eb="26">
      <t>ホカ</t>
    </rPh>
    <rPh sb="27" eb="28">
      <t>ケン</t>
    </rPh>
    <phoneticPr fontId="5"/>
  </si>
  <si>
    <t>A.（有限）タケマエ</t>
    <phoneticPr fontId="5"/>
  </si>
  <si>
    <t>備品費</t>
    <rPh sb="0" eb="3">
      <t>ビヒンヒ</t>
    </rPh>
    <phoneticPr fontId="5"/>
  </si>
  <si>
    <t>カラー複合機　他1件</t>
    <rPh sb="3" eb="6">
      <t>フクゴウキ</t>
    </rPh>
    <rPh sb="7" eb="8">
      <t>ホカ</t>
    </rPh>
    <rPh sb="9" eb="10">
      <t>ケン</t>
    </rPh>
    <phoneticPr fontId="5"/>
  </si>
  <si>
    <t>消耗品費</t>
    <rPh sb="0" eb="3">
      <t>ショウモウヒン</t>
    </rPh>
    <rPh sb="3" eb="4">
      <t>ヒ</t>
    </rPh>
    <phoneticPr fontId="5"/>
  </si>
  <si>
    <t>外付けＨＤＤ　他5件</t>
    <rPh sb="7" eb="8">
      <t>ホカ</t>
    </rPh>
    <rPh sb="9" eb="10">
      <t>ケン</t>
    </rPh>
    <phoneticPr fontId="5"/>
  </si>
  <si>
    <t>（有限）タケマエ</t>
    <phoneticPr fontId="5"/>
  </si>
  <si>
    <t>カラー複合機　他8件</t>
    <phoneticPr fontId="5"/>
  </si>
  <si>
    <t>日本郵便株式会社</t>
    <phoneticPr fontId="5"/>
  </si>
  <si>
    <t>郵便料金</t>
    <rPh sb="0" eb="2">
      <t>ユウビン</t>
    </rPh>
    <rPh sb="2" eb="4">
      <t>リョウキン</t>
    </rPh>
    <phoneticPr fontId="5"/>
  </si>
  <si>
    <t>株式会社テルヰ</t>
    <phoneticPr fontId="5"/>
  </si>
  <si>
    <t>書棚等搬出運搬一式</t>
    <phoneticPr fontId="5"/>
  </si>
  <si>
    <t>資金前渡官吏</t>
    <phoneticPr fontId="5"/>
  </si>
  <si>
    <t>給与・賞与</t>
    <rPh sb="0" eb="2">
      <t>キュウヨ</t>
    </rPh>
    <rPh sb="3" eb="5">
      <t>ショウヨ</t>
    </rPh>
    <phoneticPr fontId="5"/>
  </si>
  <si>
    <t>ＰＰＣ用再生紙</t>
    <phoneticPr fontId="5"/>
  </si>
  <si>
    <t>中央法規出版株式会社</t>
    <phoneticPr fontId="5"/>
  </si>
  <si>
    <t>厚生法規総覧</t>
    <phoneticPr fontId="5"/>
  </si>
  <si>
    <t>株式会社ミクニ商会</t>
    <phoneticPr fontId="5"/>
  </si>
  <si>
    <t>再生紙ノート（Ａ4）</t>
    <phoneticPr fontId="5"/>
  </si>
  <si>
    <t>東日本電信電話株式会社</t>
    <phoneticPr fontId="5"/>
  </si>
  <si>
    <t>電話料金</t>
    <rPh sb="0" eb="2">
      <t>デンワ</t>
    </rPh>
    <rPh sb="2" eb="4">
      <t>リョウキン</t>
    </rPh>
    <phoneticPr fontId="5"/>
  </si>
  <si>
    <t>第一法規（株）</t>
    <phoneticPr fontId="5"/>
  </si>
  <si>
    <t>現行法規総覧</t>
    <phoneticPr fontId="5"/>
  </si>
  <si>
    <t>（株）ぎょうせい</t>
    <phoneticPr fontId="5"/>
  </si>
  <si>
    <t>戸籍先例全集</t>
    <phoneticPr fontId="5"/>
  </si>
  <si>
    <t>ナカバヤシ（株）</t>
    <phoneticPr fontId="5"/>
  </si>
  <si>
    <t>ほぼ見込み通りの活動実績となっている。</t>
    <rPh sb="2" eb="4">
      <t>ミコ</t>
    </rPh>
    <rPh sb="5" eb="6">
      <t>ドオ</t>
    </rPh>
    <rPh sb="8" eb="10">
      <t>カツドウ</t>
    </rPh>
    <rPh sb="10" eb="12">
      <t>ジッセキ</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</si>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</sst>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749</xdr:row>
      <xdr:rowOff>203200</xdr:rowOff>
    </xdr:from>
    <xdr:to>
      <xdr:col>49</xdr:col>
      <xdr:colOff>444500</xdr:colOff>
      <xdr:row>775</xdr:row>
      <xdr:rowOff>114300</xdr:rowOff>
    </xdr:to>
    <xdr:pic>
      <xdr:nvPicPr>
        <xdr:cNvPr id="3" name="図 2"/>
        <xdr:cNvPicPr>
          <a:picLocks noChangeAspect="1"/>
        </xdr:cNvPicPr>
      </xdr:nvPicPr>
      <xdr:blipFill rotWithShape="1">
        <a:blip xmlns:r="http://schemas.openxmlformats.org/officeDocument/2006/relationships" r:embed="rId1"/>
        <a:srcRect l="18301" t="15884" r="65074" b="23950"/>
        <a:stretch/>
      </xdr:blipFill>
      <xdr:spPr>
        <a:xfrm>
          <a:off x="1358900" y="44869100"/>
          <a:ext cx="9042400" cy="995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5" zoomScaleNormal="75" zoomScaleSheetLayoutView="75" zoomScalePageLayoutView="85" workbookViewId="0">
      <selection activeCell="A730" sqref="A730:AX7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809</v>
      </c>
      <c r="AK2" s="206"/>
      <c r="AL2" s="206"/>
      <c r="AM2" s="206"/>
      <c r="AN2" s="98" t="s">
        <v>404</v>
      </c>
      <c r="AO2" s="206">
        <v>20</v>
      </c>
      <c r="AP2" s="206"/>
      <c r="AQ2" s="206"/>
      <c r="AR2" s="99" t="s">
        <v>707</v>
      </c>
      <c r="AS2" s="207">
        <v>418</v>
      </c>
      <c r="AT2" s="207"/>
      <c r="AU2" s="207"/>
      <c r="AV2" s="98" t="str">
        <f>IF(AW2="","","-")</f>
        <v/>
      </c>
      <c r="AW2" s="395"/>
      <c r="AX2" s="395"/>
    </row>
    <row r="3" spans="1:50" ht="21" customHeight="1" thickBot="1" x14ac:dyDescent="0.25">
      <c r="A3" s="526" t="s">
        <v>700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708</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711</v>
      </c>
      <c r="H5" s="562"/>
      <c r="I5" s="562"/>
      <c r="J5" s="562"/>
      <c r="K5" s="562"/>
      <c r="L5" s="562"/>
      <c r="M5" s="563" t="s">
        <v>66</v>
      </c>
      <c r="N5" s="564"/>
      <c r="O5" s="564"/>
      <c r="P5" s="564"/>
      <c r="Q5" s="564"/>
      <c r="R5" s="565"/>
      <c r="S5" s="566" t="s">
        <v>712</v>
      </c>
      <c r="T5" s="562"/>
      <c r="U5" s="562"/>
      <c r="V5" s="562"/>
      <c r="W5" s="562"/>
      <c r="X5" s="567"/>
      <c r="Y5" s="720" t="s">
        <v>3</v>
      </c>
      <c r="Z5" s="721"/>
      <c r="AA5" s="721"/>
      <c r="AB5" s="721"/>
      <c r="AC5" s="721"/>
      <c r="AD5" s="722"/>
      <c r="AE5" s="723" t="s">
        <v>713</v>
      </c>
      <c r="AF5" s="723"/>
      <c r="AG5" s="723"/>
      <c r="AH5" s="723"/>
      <c r="AI5" s="723"/>
      <c r="AJ5" s="723"/>
      <c r="AK5" s="723"/>
      <c r="AL5" s="723"/>
      <c r="AM5" s="723"/>
      <c r="AN5" s="723"/>
      <c r="AO5" s="723"/>
      <c r="AP5" s="724"/>
      <c r="AQ5" s="725" t="s">
        <v>744</v>
      </c>
      <c r="AR5" s="726"/>
      <c r="AS5" s="726"/>
      <c r="AT5" s="726"/>
      <c r="AU5" s="726"/>
      <c r="AV5" s="726"/>
      <c r="AW5" s="726"/>
      <c r="AX5" s="727"/>
    </row>
    <row r="6" spans="1:50" ht="39" customHeight="1" x14ac:dyDescent="0.2">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714</v>
      </c>
      <c r="H7" s="831"/>
      <c r="I7" s="831"/>
      <c r="J7" s="831"/>
      <c r="K7" s="831"/>
      <c r="L7" s="831"/>
      <c r="M7" s="831"/>
      <c r="N7" s="831"/>
      <c r="O7" s="831"/>
      <c r="P7" s="831"/>
      <c r="Q7" s="831"/>
      <c r="R7" s="831"/>
      <c r="S7" s="831"/>
      <c r="T7" s="831"/>
      <c r="U7" s="831"/>
      <c r="V7" s="831"/>
      <c r="W7" s="831"/>
      <c r="X7" s="832"/>
      <c r="Y7" s="393" t="s">
        <v>387</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75" t="s">
        <v>716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8" t="s">
        <v>717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7"/>
    </row>
    <row r="13" spans="1:50" ht="21" customHeight="1" x14ac:dyDescent="0.2">
      <c r="A13" s="120"/>
      <c r="B13" s="121"/>
      <c r="C13" s="121"/>
      <c r="D13" s="121"/>
      <c r="E13" s="121"/>
      <c r="F13" s="122"/>
      <c r="G13" s="748" t="s">
        <v>6</v>
      </c>
      <c r="H13" s="749"/>
      <c r="I13" s="641" t="s">
        <v>7</v>
      </c>
      <c r="J13" s="642"/>
      <c r="K13" s="642"/>
      <c r="L13" s="642"/>
      <c r="M13" s="642"/>
      <c r="N13" s="642"/>
      <c r="O13" s="643"/>
      <c r="P13" s="163">
        <v>40</v>
      </c>
      <c r="Q13" s="164"/>
      <c r="R13" s="164"/>
      <c r="S13" s="164"/>
      <c r="T13" s="164"/>
      <c r="U13" s="164"/>
      <c r="V13" s="165"/>
      <c r="W13" s="163">
        <v>40</v>
      </c>
      <c r="X13" s="164"/>
      <c r="Y13" s="164"/>
      <c r="Z13" s="164"/>
      <c r="AA13" s="164"/>
      <c r="AB13" s="164"/>
      <c r="AC13" s="165"/>
      <c r="AD13" s="163">
        <v>40</v>
      </c>
      <c r="AE13" s="164"/>
      <c r="AF13" s="164"/>
      <c r="AG13" s="164"/>
      <c r="AH13" s="164"/>
      <c r="AI13" s="164"/>
      <c r="AJ13" s="165"/>
      <c r="AK13" s="163">
        <v>40</v>
      </c>
      <c r="AL13" s="164"/>
      <c r="AM13" s="164"/>
      <c r="AN13" s="164"/>
      <c r="AO13" s="164"/>
      <c r="AP13" s="164"/>
      <c r="AQ13" s="165"/>
      <c r="AR13" s="160"/>
      <c r="AS13" s="161"/>
      <c r="AT13" s="161"/>
      <c r="AU13" s="161"/>
      <c r="AV13" s="161"/>
      <c r="AW13" s="161"/>
      <c r="AX13" s="392"/>
    </row>
    <row r="14" spans="1:50" ht="21" customHeight="1" x14ac:dyDescent="0.2">
      <c r="A14" s="120"/>
      <c r="B14" s="121"/>
      <c r="C14" s="121"/>
      <c r="D14" s="121"/>
      <c r="E14" s="121"/>
      <c r="F14" s="122"/>
      <c r="G14" s="750"/>
      <c r="H14" s="751"/>
      <c r="I14" s="578" t="s">
        <v>8</v>
      </c>
      <c r="J14" s="632"/>
      <c r="K14" s="632"/>
      <c r="L14" s="632"/>
      <c r="M14" s="632"/>
      <c r="N14" s="632"/>
      <c r="O14" s="633"/>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0"/>
      <c r="H15" s="751"/>
      <c r="I15" s="578" t="s">
        <v>51</v>
      </c>
      <c r="J15" s="579"/>
      <c r="K15" s="579"/>
      <c r="L15" s="579"/>
      <c r="M15" s="579"/>
      <c r="N15" s="579"/>
      <c r="O15" s="58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31"/>
    </row>
    <row r="16" spans="1:50" ht="21" customHeight="1" x14ac:dyDescent="0.2">
      <c r="A16" s="120"/>
      <c r="B16" s="121"/>
      <c r="C16" s="121"/>
      <c r="D16" s="121"/>
      <c r="E16" s="121"/>
      <c r="F16" s="122"/>
      <c r="G16" s="750"/>
      <c r="H16" s="751"/>
      <c r="I16" s="578" t="s">
        <v>52</v>
      </c>
      <c r="J16" s="579"/>
      <c r="K16" s="579"/>
      <c r="L16" s="579"/>
      <c r="M16" s="579"/>
      <c r="N16" s="579"/>
      <c r="O16" s="58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0"/>
      <c r="H17" s="751"/>
      <c r="I17" s="578" t="s">
        <v>50</v>
      </c>
      <c r="J17" s="632"/>
      <c r="K17" s="632"/>
      <c r="L17" s="632"/>
      <c r="M17" s="632"/>
      <c r="N17" s="632"/>
      <c r="O17" s="633"/>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2"/>
      <c r="H18" s="753"/>
      <c r="I18" s="740" t="s">
        <v>20</v>
      </c>
      <c r="J18" s="741"/>
      <c r="K18" s="741"/>
      <c r="L18" s="741"/>
      <c r="M18" s="741"/>
      <c r="N18" s="741"/>
      <c r="O18" s="742"/>
      <c r="P18" s="169">
        <f>SUM(P13:V17)</f>
        <v>40</v>
      </c>
      <c r="Q18" s="170"/>
      <c r="R18" s="170"/>
      <c r="S18" s="170"/>
      <c r="T18" s="170"/>
      <c r="U18" s="170"/>
      <c r="V18" s="171"/>
      <c r="W18" s="169">
        <f>SUM(W13:AC17)</f>
        <v>40</v>
      </c>
      <c r="X18" s="170"/>
      <c r="Y18" s="170"/>
      <c r="Z18" s="170"/>
      <c r="AA18" s="170"/>
      <c r="AB18" s="170"/>
      <c r="AC18" s="171"/>
      <c r="AD18" s="169">
        <f>SUM(AD13:AJ17)</f>
        <v>40</v>
      </c>
      <c r="AE18" s="170"/>
      <c r="AF18" s="170"/>
      <c r="AG18" s="170"/>
      <c r="AH18" s="170"/>
      <c r="AI18" s="170"/>
      <c r="AJ18" s="171"/>
      <c r="AK18" s="169">
        <f>SUM(AK13:AQ17)</f>
        <v>40</v>
      </c>
      <c r="AL18" s="170"/>
      <c r="AM18" s="170"/>
      <c r="AN18" s="170"/>
      <c r="AO18" s="170"/>
      <c r="AP18" s="170"/>
      <c r="AQ18" s="171"/>
      <c r="AR18" s="169">
        <f>SUM(AR13:AX17)</f>
        <v>0</v>
      </c>
      <c r="AS18" s="170"/>
      <c r="AT18" s="170"/>
      <c r="AU18" s="170"/>
      <c r="AV18" s="170"/>
      <c r="AW18" s="170"/>
      <c r="AX18" s="540"/>
    </row>
    <row r="19" spans="1:50" ht="24.75" customHeight="1" x14ac:dyDescent="0.2">
      <c r="A19" s="120"/>
      <c r="B19" s="121"/>
      <c r="C19" s="121"/>
      <c r="D19" s="121"/>
      <c r="E19" s="121"/>
      <c r="F19" s="122"/>
      <c r="G19" s="538" t="s">
        <v>9</v>
      </c>
      <c r="H19" s="539"/>
      <c r="I19" s="539"/>
      <c r="J19" s="539"/>
      <c r="K19" s="539"/>
      <c r="L19" s="539"/>
      <c r="M19" s="539"/>
      <c r="N19" s="539"/>
      <c r="O19" s="539"/>
      <c r="P19" s="163">
        <v>37</v>
      </c>
      <c r="Q19" s="164"/>
      <c r="R19" s="164"/>
      <c r="S19" s="164"/>
      <c r="T19" s="164"/>
      <c r="U19" s="164"/>
      <c r="V19" s="165"/>
      <c r="W19" s="163">
        <v>36</v>
      </c>
      <c r="X19" s="164"/>
      <c r="Y19" s="164"/>
      <c r="Z19" s="164"/>
      <c r="AA19" s="164"/>
      <c r="AB19" s="164"/>
      <c r="AC19" s="165"/>
      <c r="AD19" s="163">
        <v>37</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2">
      <c r="A20" s="120"/>
      <c r="B20" s="121"/>
      <c r="C20" s="121"/>
      <c r="D20" s="121"/>
      <c r="E20" s="121"/>
      <c r="F20" s="122"/>
      <c r="G20" s="538" t="s">
        <v>10</v>
      </c>
      <c r="H20" s="539"/>
      <c r="I20" s="539"/>
      <c r="J20" s="539"/>
      <c r="K20" s="539"/>
      <c r="L20" s="539"/>
      <c r="M20" s="539"/>
      <c r="N20" s="539"/>
      <c r="O20" s="539"/>
      <c r="P20" s="542">
        <f>IF(P18=0, "-", SUM(P19)/P18)</f>
        <v>0.92500000000000004</v>
      </c>
      <c r="Q20" s="542"/>
      <c r="R20" s="542"/>
      <c r="S20" s="542"/>
      <c r="T20" s="542"/>
      <c r="U20" s="542"/>
      <c r="V20" s="542"/>
      <c r="W20" s="542">
        <f t="shared" ref="W20" si="0">IF(W18=0, "-", SUM(W19)/W18)</f>
        <v>0.9</v>
      </c>
      <c r="X20" s="542"/>
      <c r="Y20" s="542"/>
      <c r="Z20" s="542"/>
      <c r="AA20" s="542"/>
      <c r="AB20" s="542"/>
      <c r="AC20" s="542"/>
      <c r="AD20" s="542">
        <f t="shared" ref="AD20" si="1">IF(AD18=0, "-", SUM(AD19)/AD18)</f>
        <v>0.92500000000000004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23"/>
      <c r="B21" s="124"/>
      <c r="C21" s="124"/>
      <c r="D21" s="124"/>
      <c r="E21" s="124"/>
      <c r="F21" s="125"/>
      <c r="G21" s="925" t="s">
        <v>352</v>
      </c>
      <c r="H21" s="926"/>
      <c r="I21" s="926"/>
      <c r="J21" s="926"/>
      <c r="K21" s="926"/>
      <c r="L21" s="926"/>
      <c r="M21" s="926"/>
      <c r="N21" s="926"/>
      <c r="O21" s="926"/>
      <c r="P21" s="542">
        <f>IF(P19=0, "-", SUM(P19)/SUM(P13,P14))</f>
        <v>0.92500000000000004</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0.92500000000000004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40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720</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721</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332</v>
      </c>
      <c r="H29" s="229"/>
      <c r="I29" s="229"/>
      <c r="J29" s="229"/>
      <c r="K29" s="229"/>
      <c r="L29" s="229"/>
      <c r="M29" s="229"/>
      <c r="N29" s="229"/>
      <c r="O29" s="230"/>
      <c r="P29" s="163">
        <f>AK13</f>
        <v>40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2" t="s">
        <v>347</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388</v>
      </c>
      <c r="AF30" s="384"/>
      <c r="AG30" s="384"/>
      <c r="AH30" s="385"/>
      <c r="AI30" s="386" t="s">
        <v>410</v>
      </c>
      <c r="AJ30" s="386"/>
      <c r="AK30" s="386"/>
      <c r="AL30" s="383"/>
      <c r="AM30" s="386" t="s">
        <v>507</v>
      </c>
      <c r="AN30" s="386"/>
      <c r="AO30" s="386"/>
      <c r="AP30" s="383"/>
      <c r="AQ30" s="644" t="s">
        <v>232</v>
      </c>
      <c r="AR30" s="645"/>
      <c r="AS30" s="645"/>
      <c r="AT30" s="646"/>
      <c r="AU30" s="388" t="s">
        <v>134</v>
      </c>
      <c r="AV30" s="388"/>
      <c r="AW30" s="388"/>
      <c r="AX30" s="389"/>
    </row>
    <row r="31" spans="1:50"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t="s">
        <v>715</v>
      </c>
      <c r="AV31" s="271"/>
      <c r="AW31" s="376" t="s">
        <v>179</v>
      </c>
      <c r="AX31" s="377"/>
    </row>
    <row r="32" spans="1:50" ht="23.25" customHeight="1" x14ac:dyDescent="0.2">
      <c r="A32" s="518"/>
      <c r="B32" s="516"/>
      <c r="C32" s="516"/>
      <c r="D32" s="516"/>
      <c r="E32" s="516"/>
      <c r="F32" s="517"/>
      <c r="G32" s="543" t="s">
        <v>715</v>
      </c>
      <c r="H32" s="544"/>
      <c r="I32" s="544"/>
      <c r="J32" s="544"/>
      <c r="K32" s="544"/>
      <c r="L32" s="544"/>
      <c r="M32" s="544"/>
      <c r="N32" s="544"/>
      <c r="O32" s="545"/>
      <c r="P32" s="191" t="s">
        <v>715</v>
      </c>
      <c r="Q32" s="191"/>
      <c r="R32" s="191"/>
      <c r="S32" s="191"/>
      <c r="T32" s="191"/>
      <c r="U32" s="191"/>
      <c r="V32" s="191"/>
      <c r="W32" s="191"/>
      <c r="X32" s="233"/>
      <c r="Y32" s="340" t="s">
        <v>12</v>
      </c>
      <c r="Z32" s="552"/>
      <c r="AA32" s="553"/>
      <c r="AB32" s="554" t="s">
        <v>715</v>
      </c>
      <c r="AC32" s="554"/>
      <c r="AD32" s="554"/>
      <c r="AE32" s="364" t="s">
        <v>715</v>
      </c>
      <c r="AF32" s="365"/>
      <c r="AG32" s="365"/>
      <c r="AH32" s="365"/>
      <c r="AI32" s="364" t="s">
        <v>715</v>
      </c>
      <c r="AJ32" s="365"/>
      <c r="AK32" s="365"/>
      <c r="AL32" s="365"/>
      <c r="AM32" s="364" t="s">
        <v>745</v>
      </c>
      <c r="AN32" s="365"/>
      <c r="AO32" s="365"/>
      <c r="AP32" s="365"/>
      <c r="AQ32" s="166" t="s">
        <v>715</v>
      </c>
      <c r="AR32" s="167"/>
      <c r="AS32" s="167"/>
      <c r="AT32" s="168"/>
      <c r="AU32" s="365" t="s">
        <v>715</v>
      </c>
      <c r="AV32" s="365"/>
      <c r="AW32" s="365"/>
      <c r="AX32" s="366"/>
    </row>
    <row r="33" spans="1:51" ht="23.25" customHeight="1" x14ac:dyDescent="0.2">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715</v>
      </c>
      <c r="AC33" s="525"/>
      <c r="AD33" s="525"/>
      <c r="AE33" s="364" t="s">
        <v>715</v>
      </c>
      <c r="AF33" s="365"/>
      <c r="AG33" s="365"/>
      <c r="AH33" s="365"/>
      <c r="AI33" s="364" t="s">
        <v>715</v>
      </c>
      <c r="AJ33" s="365"/>
      <c r="AK33" s="365"/>
      <c r="AL33" s="365"/>
      <c r="AM33" s="364" t="s">
        <v>745</v>
      </c>
      <c r="AN33" s="365"/>
      <c r="AO33" s="365"/>
      <c r="AP33" s="365"/>
      <c r="AQ33" s="166" t="s">
        <v>715</v>
      </c>
      <c r="AR33" s="167"/>
      <c r="AS33" s="167"/>
      <c r="AT33" s="168"/>
      <c r="AU33" s="365" t="s">
        <v>715</v>
      </c>
      <c r="AV33" s="365"/>
      <c r="AW33" s="365"/>
      <c r="AX33" s="366"/>
    </row>
    <row r="34" spans="1:51" ht="23.25" customHeight="1" x14ac:dyDescent="0.2">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4" t="s">
        <v>715</v>
      </c>
      <c r="AF34" s="365"/>
      <c r="AG34" s="365"/>
      <c r="AH34" s="365"/>
      <c r="AI34" s="364" t="s">
        <v>715</v>
      </c>
      <c r="AJ34" s="365"/>
      <c r="AK34" s="365"/>
      <c r="AL34" s="365"/>
      <c r="AM34" s="364" t="s">
        <v>745</v>
      </c>
      <c r="AN34" s="365"/>
      <c r="AO34" s="365"/>
      <c r="AP34" s="365"/>
      <c r="AQ34" s="166" t="s">
        <v>715</v>
      </c>
      <c r="AR34" s="167"/>
      <c r="AS34" s="167"/>
      <c r="AT34" s="168"/>
      <c r="AU34" s="365" t="s">
        <v>715</v>
      </c>
      <c r="AV34" s="365"/>
      <c r="AW34" s="365"/>
      <c r="AX34" s="366"/>
    </row>
    <row r="35" spans="1:51" ht="23.25" hidden="1" customHeight="1" x14ac:dyDescent="0.2">
      <c r="A35" s="898" t="s">
        <v>378</v>
      </c>
      <c r="B35" s="899"/>
      <c r="C35" s="899"/>
      <c r="D35" s="899"/>
      <c r="E35" s="899"/>
      <c r="F35" s="900"/>
      <c r="G35" s="904" t="s">
        <v>715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hidden="1"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7" t="s">
        <v>347</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2">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0" t="s">
        <v>12</v>
      </c>
      <c r="Z39" s="552"/>
      <c r="AA39" s="553"/>
      <c r="AB39" s="554"/>
      <c r="AC39" s="554"/>
      <c r="AD39" s="554"/>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2">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2">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2">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7" t="s">
        <v>347</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2">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0" t="s">
        <v>12</v>
      </c>
      <c r="Z46" s="552"/>
      <c r="AA46" s="553"/>
      <c r="AB46" s="554"/>
      <c r="AC46" s="554"/>
      <c r="AD46" s="554"/>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15" t="s">
        <v>347</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0" t="s">
        <v>12</v>
      </c>
      <c r="Z53" s="552"/>
      <c r="AA53" s="553"/>
      <c r="AB53" s="554"/>
      <c r="AC53" s="554"/>
      <c r="AD53" s="554"/>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15" t="s">
        <v>347</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0" t="s">
        <v>12</v>
      </c>
      <c r="Z60" s="552"/>
      <c r="AA60" s="553"/>
      <c r="AB60" s="554"/>
      <c r="AC60" s="554"/>
      <c r="AD60" s="554"/>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9" t="s">
        <v>348</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343</v>
      </c>
      <c r="X65" s="871"/>
      <c r="Y65" s="874"/>
      <c r="Z65" s="874"/>
      <c r="AA65" s="875"/>
      <c r="AB65" s="868" t="s">
        <v>11</v>
      </c>
      <c r="AC65" s="864"/>
      <c r="AD65" s="865"/>
      <c r="AE65" s="336" t="s">
        <v>388</v>
      </c>
      <c r="AF65" s="336"/>
      <c r="AG65" s="336"/>
      <c r="AH65" s="336"/>
      <c r="AI65" s="336" t="s">
        <v>410</v>
      </c>
      <c r="AJ65" s="336"/>
      <c r="AK65" s="336"/>
      <c r="AL65" s="336"/>
      <c r="AM65" s="336" t="s">
        <v>507</v>
      </c>
      <c r="AN65" s="336"/>
      <c r="AO65" s="336"/>
      <c r="AP65" s="336"/>
      <c r="AQ65" s="215" t="s">
        <v>232</v>
      </c>
      <c r="AR65" s="199"/>
      <c r="AS65" s="199"/>
      <c r="AT65" s="200"/>
      <c r="AU65" s="977" t="s">
        <v>134</v>
      </c>
      <c r="AV65" s="977"/>
      <c r="AW65" s="977"/>
      <c r="AX65" s="978"/>
      <c r="AY65">
        <f>COUNTA($H$67)</f>
        <v>0</v>
      </c>
    </row>
    <row r="66" spans="1:51"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346</v>
      </c>
      <c r="AX66" s="979"/>
      <c r="AY66">
        <f>$AY$65</f>
        <v>0</v>
      </c>
    </row>
    <row r="67" spans="1:51" ht="23.25" hidden="1" customHeight="1" x14ac:dyDescent="0.2">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368</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368</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369</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2">
      <c r="A70" s="852" t="s">
        <v>353</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367</v>
      </c>
      <c r="X70" s="945"/>
      <c r="Y70" s="950" t="s">
        <v>12</v>
      </c>
      <c r="Z70" s="950"/>
      <c r="AA70" s="951"/>
      <c r="AB70" s="952" t="s">
        <v>368</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368</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369</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2">
      <c r="A73" s="838" t="s">
        <v>348</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2">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3" t="s">
        <v>381</v>
      </c>
      <c r="B78" s="914"/>
      <c r="C78" s="914"/>
      <c r="D78" s="914"/>
      <c r="E78" s="911" t="s">
        <v>326</v>
      </c>
      <c r="F78" s="912"/>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342</v>
      </c>
      <c r="AP79" s="127"/>
      <c r="AQ79" s="127"/>
      <c r="AR79" s="76" t="s">
        <v>340</v>
      </c>
      <c r="AS79" s="126"/>
      <c r="AT79" s="127"/>
      <c r="AU79" s="127"/>
      <c r="AV79" s="127"/>
      <c r="AW79" s="127"/>
      <c r="AX79" s="128"/>
      <c r="AY79">
        <f>COUNTIF($AR$79,"☑")</f>
        <v>0</v>
      </c>
    </row>
    <row r="80" spans="1:51" ht="18.75" customHeight="1" x14ac:dyDescent="0.2">
      <c r="A80" s="522" t="s">
        <v>147</v>
      </c>
      <c r="B80" s="847" t="s">
        <v>339</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2">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2">
      <c r="A82" s="523"/>
      <c r="B82" s="850"/>
      <c r="C82" s="555"/>
      <c r="D82" s="555"/>
      <c r="E82" s="555"/>
      <c r="F82" s="556"/>
      <c r="G82" s="504" t="s">
        <v>722</v>
      </c>
      <c r="H82" s="504"/>
      <c r="I82" s="504"/>
      <c r="J82" s="504"/>
      <c r="K82" s="504"/>
      <c r="L82" s="504"/>
      <c r="M82" s="504"/>
      <c r="N82" s="504"/>
      <c r="O82" s="504"/>
      <c r="P82" s="504"/>
      <c r="Q82" s="504"/>
      <c r="R82" s="504"/>
      <c r="S82" s="504"/>
      <c r="T82" s="504"/>
      <c r="U82" s="504"/>
      <c r="V82" s="504"/>
      <c r="W82" s="504"/>
      <c r="X82" s="504"/>
      <c r="Y82" s="504"/>
      <c r="Z82" s="504"/>
      <c r="AA82" s="755"/>
      <c r="AB82" s="503" t="s">
        <v>810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2">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2">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2">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2">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3"/>
      <c r="AC86" s="334"/>
      <c r="AD86" s="335"/>
      <c r="AE86" s="336"/>
      <c r="AF86" s="336"/>
      <c r="AG86" s="336"/>
      <c r="AH86" s="336"/>
      <c r="AI86" s="336"/>
      <c r="AJ86" s="336"/>
      <c r="AK86" s="336"/>
      <c r="AL86" s="336"/>
      <c r="AM86" s="336"/>
      <c r="AN86" s="336"/>
      <c r="AO86" s="336"/>
      <c r="AP86" s="336"/>
      <c r="AQ86" s="270" t="s">
        <v>715</v>
      </c>
      <c r="AR86" s="271"/>
      <c r="AS86" s="179" t="s">
        <v>233</v>
      </c>
      <c r="AT86" s="202"/>
      <c r="AU86" s="271">
        <v>4</v>
      </c>
      <c r="AV86" s="271"/>
      <c r="AW86" s="376" t="s">
        <v>179</v>
      </c>
      <c r="AX86" s="377"/>
      <c r="AY86">
        <f t="shared" si="10"/>
        <v>1</v>
      </c>
      <c r="AZ86" s="10"/>
      <c r="BA86" s="10"/>
      <c r="BB86" s="10"/>
      <c r="BC86" s="10"/>
      <c r="BD86" s="10"/>
      <c r="BE86" s="10"/>
      <c r="BF86" s="10"/>
      <c r="BG86" s="10"/>
      <c r="BH86" s="10"/>
    </row>
    <row r="87" spans="1:60" ht="23.25" customHeight="1" x14ac:dyDescent="0.2">
      <c r="A87" s="523"/>
      <c r="B87" s="555"/>
      <c r="C87" s="555"/>
      <c r="D87" s="555"/>
      <c r="E87" s="555"/>
      <c r="F87" s="556"/>
      <c r="G87" s="232" t="s">
        <v>723</v>
      </c>
      <c r="H87" s="191"/>
      <c r="I87" s="191"/>
      <c r="J87" s="191"/>
      <c r="K87" s="191"/>
      <c r="L87" s="191"/>
      <c r="M87" s="191"/>
      <c r="N87" s="191"/>
      <c r="O87" s="233"/>
      <c r="P87" s="191" t="s">
        <v>723</v>
      </c>
      <c r="Q87" s="802"/>
      <c r="R87" s="802"/>
      <c r="S87" s="802"/>
      <c r="T87" s="802"/>
      <c r="U87" s="802"/>
      <c r="V87" s="802"/>
      <c r="W87" s="802"/>
      <c r="X87" s="803"/>
      <c r="Y87" s="758" t="s">
        <v>62</v>
      </c>
      <c r="Z87" s="759"/>
      <c r="AA87" s="760"/>
      <c r="AB87" s="554" t="s">
        <v>724</v>
      </c>
      <c r="AC87" s="554"/>
      <c r="AD87" s="554"/>
      <c r="AE87" s="364">
        <v>1</v>
      </c>
      <c r="AF87" s="365"/>
      <c r="AG87" s="365"/>
      <c r="AH87" s="365"/>
      <c r="AI87" s="364">
        <v>1</v>
      </c>
      <c r="AJ87" s="365"/>
      <c r="AK87" s="365"/>
      <c r="AL87" s="365"/>
      <c r="AM87" s="364">
        <v>1</v>
      </c>
      <c r="AN87" s="365"/>
      <c r="AO87" s="365"/>
      <c r="AP87" s="365"/>
      <c r="AQ87" s="166" t="s">
        <v>715</v>
      </c>
      <c r="AR87" s="167"/>
      <c r="AS87" s="167"/>
      <c r="AT87" s="168"/>
      <c r="AU87" s="365" t="s">
        <v>715</v>
      </c>
      <c r="AV87" s="365"/>
      <c r="AW87" s="365"/>
      <c r="AX87" s="366"/>
      <c r="AY87">
        <f t="shared" si="10"/>
        <v>1</v>
      </c>
    </row>
    <row r="88" spans="1:60" ht="23.25" customHeight="1" x14ac:dyDescent="0.2">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t="s">
        <v>724</v>
      </c>
      <c r="AC88" s="525"/>
      <c r="AD88" s="525"/>
      <c r="AE88" s="364">
        <v>1</v>
      </c>
      <c r="AF88" s="365"/>
      <c r="AG88" s="365"/>
      <c r="AH88" s="365"/>
      <c r="AI88" s="364">
        <v>1</v>
      </c>
      <c r="AJ88" s="365"/>
      <c r="AK88" s="365"/>
      <c r="AL88" s="365"/>
      <c r="AM88" s="364">
        <v>1</v>
      </c>
      <c r="AN88" s="365"/>
      <c r="AO88" s="365"/>
      <c r="AP88" s="365"/>
      <c r="AQ88" s="166" t="s">
        <v>715</v>
      </c>
      <c r="AR88" s="167"/>
      <c r="AS88" s="167"/>
      <c r="AT88" s="168"/>
      <c r="AU88" s="166">
        <v>1</v>
      </c>
      <c r="AV88" s="167"/>
      <c r="AW88" s="167"/>
      <c r="AX88" s="168"/>
      <c r="AY88">
        <f t="shared" si="10"/>
        <v>1</v>
      </c>
      <c r="AZ88" s="10"/>
      <c r="BA88" s="10"/>
      <c r="BB88" s="10"/>
      <c r="BC88" s="10"/>
    </row>
    <row r="89" spans="1:60" ht="23.25" customHeight="1" thickBot="1" x14ac:dyDescent="0.2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2">
        <v>100</v>
      </c>
      <c r="AF89" s="373"/>
      <c r="AG89" s="373"/>
      <c r="AH89" s="373"/>
      <c r="AI89" s="372">
        <v>100</v>
      </c>
      <c r="AJ89" s="373"/>
      <c r="AK89" s="373"/>
      <c r="AL89" s="373"/>
      <c r="AM89" s="372">
        <v>100</v>
      </c>
      <c r="AN89" s="373"/>
      <c r="AO89" s="373"/>
      <c r="AP89" s="373"/>
      <c r="AQ89" s="166" t="s">
        <v>715</v>
      </c>
      <c r="AR89" s="167"/>
      <c r="AS89" s="167"/>
      <c r="AT89" s="168"/>
      <c r="AU89" s="365" t="s">
        <v>715</v>
      </c>
      <c r="AV89" s="365"/>
      <c r="AW89" s="365"/>
      <c r="AX89" s="366"/>
      <c r="AY89">
        <f t="shared" si="10"/>
        <v>1</v>
      </c>
      <c r="AZ89" s="10"/>
      <c r="BA89" s="10"/>
      <c r="BB89" s="10"/>
      <c r="BC89" s="10"/>
      <c r="BD89" s="10"/>
      <c r="BE89" s="10"/>
      <c r="BF89" s="10"/>
      <c r="BG89" s="10"/>
      <c r="BH89" s="10"/>
    </row>
    <row r="90" spans="1:60" ht="18.75" hidden="1" customHeight="1" x14ac:dyDescent="0.2">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2">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349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388</v>
      </c>
      <c r="AF100" s="825"/>
      <c r="AG100" s="825"/>
      <c r="AH100" s="826"/>
      <c r="AI100" s="824" t="s">
        <v>410</v>
      </c>
      <c r="AJ100" s="825"/>
      <c r="AK100" s="825"/>
      <c r="AL100" s="826"/>
      <c r="AM100" s="824" t="s">
        <v>507</v>
      </c>
      <c r="AN100" s="825"/>
      <c r="AO100" s="825"/>
      <c r="AP100" s="826"/>
      <c r="AQ100" s="927" t="s">
        <v>415</v>
      </c>
      <c r="AR100" s="928"/>
      <c r="AS100" s="928"/>
      <c r="AT100" s="929"/>
      <c r="AU100" s="927" t="s">
        <v>539</v>
      </c>
      <c r="AV100" s="928"/>
      <c r="AW100" s="928"/>
      <c r="AX100" s="930"/>
    </row>
    <row r="101" spans="1:60" ht="23.25" customHeight="1" x14ac:dyDescent="0.2">
      <c r="A101" s="494"/>
      <c r="B101" s="495"/>
      <c r="C101" s="495"/>
      <c r="D101" s="495"/>
      <c r="E101" s="495"/>
      <c r="F101" s="496"/>
      <c r="G101" s="191" t="s">
        <v>725</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726</v>
      </c>
      <c r="AC101" s="554"/>
      <c r="AD101" s="554"/>
      <c r="AE101" s="359">
        <v>6</v>
      </c>
      <c r="AF101" s="359"/>
      <c r="AG101" s="359"/>
      <c r="AH101" s="359"/>
      <c r="AI101" s="359">
        <v>6</v>
      </c>
      <c r="AJ101" s="359"/>
      <c r="AK101" s="359"/>
      <c r="AL101" s="359"/>
      <c r="AM101" s="359">
        <v>4</v>
      </c>
      <c r="AN101" s="359"/>
      <c r="AO101" s="359"/>
      <c r="AP101" s="359"/>
      <c r="AQ101" s="359" t="s">
        <v>811</v>
      </c>
      <c r="AR101" s="359"/>
      <c r="AS101" s="359"/>
      <c r="AT101" s="359"/>
      <c r="AU101" s="364" t="s">
        <v>811</v>
      </c>
      <c r="AV101" s="365"/>
      <c r="AW101" s="365"/>
      <c r="AX101" s="366"/>
    </row>
    <row r="102" spans="1:60" ht="23.25" customHeight="1" x14ac:dyDescent="0.2">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1"/>
      <c r="AA102" s="342"/>
      <c r="AB102" s="554" t="s">
        <v>726</v>
      </c>
      <c r="AC102" s="554"/>
      <c r="AD102" s="554"/>
      <c r="AE102" s="359">
        <v>6</v>
      </c>
      <c r="AF102" s="359"/>
      <c r="AG102" s="359"/>
      <c r="AH102" s="359"/>
      <c r="AI102" s="359">
        <v>6</v>
      </c>
      <c r="AJ102" s="359"/>
      <c r="AK102" s="359"/>
      <c r="AL102" s="359"/>
      <c r="AM102" s="359">
        <v>6</v>
      </c>
      <c r="AN102" s="359"/>
      <c r="AO102" s="359"/>
      <c r="AP102" s="359"/>
      <c r="AQ102" s="359">
        <v>5</v>
      </c>
      <c r="AR102" s="359"/>
      <c r="AS102" s="359"/>
      <c r="AT102" s="359"/>
      <c r="AU102" s="372" t="s">
        <v>811</v>
      </c>
      <c r="AV102" s="373"/>
      <c r="AW102" s="373"/>
      <c r="AX102" s="931"/>
    </row>
    <row r="103" spans="1:60" ht="31.5" customHeight="1" x14ac:dyDescent="0.2">
      <c r="A103" s="491" t="s">
        <v>349</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2">
      <c r="A104" s="494"/>
      <c r="B104" s="495"/>
      <c r="C104" s="495"/>
      <c r="D104" s="495"/>
      <c r="E104" s="495"/>
      <c r="F104" s="496"/>
      <c r="G104" s="191" t="s">
        <v>727</v>
      </c>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t="s">
        <v>726</v>
      </c>
      <c r="AC104" s="475"/>
      <c r="AD104" s="476"/>
      <c r="AE104" s="359">
        <v>4</v>
      </c>
      <c r="AF104" s="359"/>
      <c r="AG104" s="359"/>
      <c r="AH104" s="359"/>
      <c r="AI104" s="359">
        <v>1</v>
      </c>
      <c r="AJ104" s="359"/>
      <c r="AK104" s="359"/>
      <c r="AL104" s="359"/>
      <c r="AM104" s="359">
        <v>3</v>
      </c>
      <c r="AN104" s="359"/>
      <c r="AO104" s="359"/>
      <c r="AP104" s="359"/>
      <c r="AQ104" s="359" t="s">
        <v>811</v>
      </c>
      <c r="AR104" s="359"/>
      <c r="AS104" s="359"/>
      <c r="AT104" s="359"/>
      <c r="AU104" s="359" t="s">
        <v>811</v>
      </c>
      <c r="AV104" s="359"/>
      <c r="AW104" s="359"/>
      <c r="AX104" s="360"/>
      <c r="AY104">
        <f>$AY$103</f>
        <v>1</v>
      </c>
    </row>
    <row r="105" spans="1:60" ht="23.25" customHeight="1" x14ac:dyDescent="0.2">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4" t="s">
        <v>726</v>
      </c>
      <c r="AC105" s="405"/>
      <c r="AD105" s="406"/>
      <c r="AE105" s="359">
        <v>4</v>
      </c>
      <c r="AF105" s="359"/>
      <c r="AG105" s="359"/>
      <c r="AH105" s="359"/>
      <c r="AI105" s="359">
        <v>1</v>
      </c>
      <c r="AJ105" s="359"/>
      <c r="AK105" s="359"/>
      <c r="AL105" s="359"/>
      <c r="AM105" s="359">
        <v>2</v>
      </c>
      <c r="AN105" s="359"/>
      <c r="AO105" s="359"/>
      <c r="AP105" s="359"/>
      <c r="AQ105" s="359">
        <v>0</v>
      </c>
      <c r="AR105" s="359"/>
      <c r="AS105" s="359"/>
      <c r="AT105" s="359"/>
      <c r="AU105" s="359" t="s">
        <v>811</v>
      </c>
      <c r="AV105" s="359"/>
      <c r="AW105" s="359"/>
      <c r="AX105" s="360"/>
      <c r="AY105">
        <f>$AY$103</f>
        <v>1</v>
      </c>
    </row>
    <row r="106" spans="1:60" ht="31.5" hidden="1" customHeight="1" x14ac:dyDescent="0.2">
      <c r="A106" s="491" t="s">
        <v>349</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2">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91" t="s">
        <v>349</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2">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91" t="s">
        <v>349</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2">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2">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2">
      <c r="A116" s="292"/>
      <c r="B116" s="293"/>
      <c r="C116" s="293"/>
      <c r="D116" s="293"/>
      <c r="E116" s="293"/>
      <c r="F116" s="294"/>
      <c r="G116" s="352" t="s">
        <v>812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3.7</v>
      </c>
      <c r="AF116" s="359"/>
      <c r="AG116" s="359"/>
      <c r="AH116" s="359"/>
      <c r="AI116" s="359">
        <v>5.2</v>
      </c>
      <c r="AJ116" s="359"/>
      <c r="AK116" s="359"/>
      <c r="AL116" s="359"/>
      <c r="AM116" s="359">
        <v>5.3</v>
      </c>
      <c r="AN116" s="359"/>
      <c r="AO116" s="359"/>
      <c r="AP116" s="359"/>
      <c r="AQ116" s="364">
        <v>8</v>
      </c>
      <c r="AR116" s="365"/>
      <c r="AS116" s="365"/>
      <c r="AT116" s="365"/>
      <c r="AU116" s="365"/>
      <c r="AV116" s="365"/>
      <c r="AW116" s="365"/>
      <c r="AX116" s="366"/>
    </row>
    <row r="117" spans="1:51"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813</v>
      </c>
      <c r="AF117" s="306"/>
      <c r="AG117" s="306"/>
      <c r="AH117" s="306"/>
      <c r="AI117" s="306" t="s">
        <v>814</v>
      </c>
      <c r="AJ117" s="306"/>
      <c r="AK117" s="306"/>
      <c r="AL117" s="306"/>
      <c r="AM117" s="306" t="s">
        <v>815</v>
      </c>
      <c r="AN117" s="306"/>
      <c r="AO117" s="306"/>
      <c r="AP117" s="306"/>
      <c r="AQ117" s="306" t="s">
        <v>816</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2">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4" t="s">
        <v>403</v>
      </c>
      <c r="B130" s="992"/>
      <c r="C130" s="991" t="s">
        <v>236</v>
      </c>
      <c r="D130" s="992"/>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5"/>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2">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2">
      <c r="A134" s="995"/>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811</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2">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811</v>
      </c>
      <c r="AN135" s="167"/>
      <c r="AO135" s="167"/>
      <c r="AP135" s="167"/>
      <c r="AQ135" s="266" t="s">
        <v>715</v>
      </c>
      <c r="AR135" s="167"/>
      <c r="AS135" s="167"/>
      <c r="AT135" s="167"/>
      <c r="AU135" s="266" t="s">
        <v>715</v>
      </c>
      <c r="AV135" s="167"/>
      <c r="AW135" s="167"/>
      <c r="AX135" s="208"/>
      <c r="AY135">
        <f t="shared" si="13"/>
        <v>1</v>
      </c>
    </row>
    <row r="136" spans="1:51" ht="18.75" hidden="1" customHeight="1" x14ac:dyDescent="0.2">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2">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5"/>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5"/>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5"/>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5"/>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5"/>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5"/>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5"/>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5"/>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5"/>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5"/>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5"/>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5"/>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5"/>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5"/>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5"/>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75" customHeight="1" x14ac:dyDescent="0.2">
      <c r="A188" s="995"/>
      <c r="B188" s="253"/>
      <c r="C188" s="252"/>
      <c r="D188" s="253"/>
      <c r="E188" s="190" t="s">
        <v>817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5"/>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2">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2">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5"/>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2">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2">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2">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5"/>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2">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2">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5"/>
      <c r="B430" s="253"/>
      <c r="C430" s="250" t="s">
        <v>669</v>
      </c>
      <c r="D430" s="251"/>
      <c r="E430" s="239" t="s">
        <v>397</v>
      </c>
      <c r="F430" s="451"/>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2">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99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745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2">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745</v>
      </c>
      <c r="AN434" s="167"/>
      <c r="AO434" s="167"/>
      <c r="AP434" s="168"/>
      <c r="AQ434" s="166" t="s">
        <v>715</v>
      </c>
      <c r="AR434" s="167"/>
      <c r="AS434" s="167"/>
      <c r="AT434" s="168"/>
      <c r="AU434" s="167" t="s">
        <v>715</v>
      </c>
      <c r="AV434" s="167"/>
      <c r="AW434" s="167"/>
      <c r="AX434" s="208"/>
      <c r="AY434">
        <f t="shared" si="63"/>
        <v>1</v>
      </c>
    </row>
    <row r="435" spans="1:51" ht="23.25" customHeigh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745</v>
      </c>
      <c r="AN435" s="167"/>
      <c r="AO435" s="167"/>
      <c r="AP435" s="168"/>
      <c r="AQ435" s="166" t="s">
        <v>715</v>
      </c>
      <c r="AR435" s="167"/>
      <c r="AS435" s="167"/>
      <c r="AT435" s="168"/>
      <c r="AU435" s="167" t="s">
        <v>715</v>
      </c>
      <c r="AV435" s="167"/>
      <c r="AW435" s="167"/>
      <c r="AX435" s="208"/>
      <c r="AY435">
        <f t="shared" si="63"/>
        <v>1</v>
      </c>
    </row>
    <row r="436" spans="1:51" ht="18.75" hidden="1" customHeight="1" x14ac:dyDescent="0.2">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hidden="1" customHeight="1" x14ac:dyDescent="0.2">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hidden="1" customHeight="1" x14ac:dyDescent="0.2">
      <c r="A458" s="995"/>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745</v>
      </c>
      <c r="AN458" s="167"/>
      <c r="AO458" s="167"/>
      <c r="AP458" s="168"/>
      <c r="AQ458" s="166" t="s">
        <v>715</v>
      </c>
      <c r="AR458" s="167"/>
      <c r="AS458" s="167"/>
      <c r="AT458" s="168"/>
      <c r="AU458" s="167" t="s">
        <v>715</v>
      </c>
      <c r="AV458" s="167"/>
      <c r="AW458" s="167"/>
      <c r="AX458" s="208"/>
      <c r="AY458">
        <f t="shared" ref="AY458:AY460" si="68">$AY$456</f>
        <v>1</v>
      </c>
    </row>
    <row r="459" spans="1:51" ht="23.25" hidden="1" customHeight="1" x14ac:dyDescent="0.2">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745</v>
      </c>
      <c r="AN459" s="167"/>
      <c r="AO459" s="167"/>
      <c r="AP459" s="168"/>
      <c r="AQ459" s="166" t="s">
        <v>715</v>
      </c>
      <c r="AR459" s="167"/>
      <c r="AS459" s="167"/>
      <c r="AT459" s="168"/>
      <c r="AU459" s="167" t="s">
        <v>715</v>
      </c>
      <c r="AV459" s="167"/>
      <c r="AW459" s="167"/>
      <c r="AX459" s="208"/>
      <c r="AY459">
        <f t="shared" si="68"/>
        <v>1</v>
      </c>
    </row>
    <row r="460" spans="1:51" ht="23.25" hidden="1" customHeigh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745</v>
      </c>
      <c r="AN460" s="167"/>
      <c r="AO460" s="167"/>
      <c r="AP460" s="168"/>
      <c r="AQ460" s="166" t="s">
        <v>715</v>
      </c>
      <c r="AR460" s="167"/>
      <c r="AS460" s="167"/>
      <c r="AT460" s="168"/>
      <c r="AU460" s="167" t="s">
        <v>715</v>
      </c>
      <c r="AV460" s="167"/>
      <c r="AW460" s="167"/>
      <c r="AX460" s="208"/>
      <c r="AY460">
        <f t="shared" si="68"/>
        <v>1</v>
      </c>
    </row>
    <row r="461" spans="1:51" ht="18.75" hidden="1" customHeight="1" x14ac:dyDescent="0.2">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5"/>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2">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5.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743</v>
      </c>
      <c r="AE702" s="897"/>
      <c r="AF702" s="897"/>
      <c r="AG702" s="886" t="s">
        <v>749</v>
      </c>
      <c r="AH702" s="887"/>
      <c r="AI702" s="887"/>
      <c r="AJ702" s="887"/>
      <c r="AK702" s="887"/>
      <c r="AL702" s="887"/>
      <c r="AM702" s="887"/>
      <c r="AN702" s="887"/>
      <c r="AO702" s="887"/>
      <c r="AP702" s="887"/>
      <c r="AQ702" s="887"/>
      <c r="AR702" s="887"/>
      <c r="AS702" s="887"/>
      <c r="AT702" s="887"/>
      <c r="AU702" s="887"/>
      <c r="AV702" s="887"/>
      <c r="AW702" s="887"/>
      <c r="AX702" s="888"/>
    </row>
    <row r="703" spans="1:51" ht="51"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743</v>
      </c>
      <c r="AE703" s="185"/>
      <c r="AF703" s="185"/>
      <c r="AG703" s="670" t="s">
        <v>750</v>
      </c>
      <c r="AH703" s="671"/>
      <c r="AI703" s="671"/>
      <c r="AJ703" s="671"/>
      <c r="AK703" s="671"/>
      <c r="AL703" s="671"/>
      <c r="AM703" s="671"/>
      <c r="AN703" s="671"/>
      <c r="AO703" s="671"/>
      <c r="AP703" s="671"/>
      <c r="AQ703" s="671"/>
      <c r="AR703" s="671"/>
      <c r="AS703" s="671"/>
      <c r="AT703" s="671"/>
      <c r="AU703" s="671"/>
      <c r="AV703" s="671"/>
      <c r="AW703" s="671"/>
      <c r="AX703" s="672"/>
    </row>
    <row r="704" spans="1:51" ht="91.5"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743</v>
      </c>
      <c r="AE704" s="589"/>
      <c r="AF704" s="589"/>
      <c r="AG704" s="431" t="s">
        <v>751</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743</v>
      </c>
      <c r="AE705" s="739"/>
      <c r="AF705" s="739"/>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3"/>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747</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2">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746</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748</v>
      </c>
      <c r="AE708" s="674"/>
      <c r="AF708" s="674"/>
      <c r="AG708" s="529" t="s">
        <v>745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743</v>
      </c>
      <c r="AE709" s="185"/>
      <c r="AF709" s="185"/>
      <c r="AG709" s="670" t="s">
        <v>753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748</v>
      </c>
      <c r="AE710" s="185"/>
      <c r="AF710" s="185"/>
      <c r="AG710" s="670" t="s">
        <v>745</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743</v>
      </c>
      <c r="AE711" s="185"/>
      <c r="AF711" s="185"/>
      <c r="AG711" s="670" t="s">
        <v>754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748</v>
      </c>
      <c r="AE712" s="589"/>
      <c r="AF712" s="589"/>
      <c r="AG712" s="597" t="s">
        <v>745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70" t="s">
        <v>745</v>
      </c>
      <c r="AH713" s="671"/>
      <c r="AI713" s="671"/>
      <c r="AJ713" s="671"/>
      <c r="AK713" s="671"/>
      <c r="AL713" s="671"/>
      <c r="AM713" s="671"/>
      <c r="AN713" s="671"/>
      <c r="AO713" s="671"/>
      <c r="AP713" s="671"/>
      <c r="AQ713" s="671"/>
      <c r="AR713" s="671"/>
      <c r="AS713" s="671"/>
      <c r="AT713" s="671"/>
      <c r="AU713" s="671"/>
      <c r="AV713" s="671"/>
      <c r="AW713" s="671"/>
      <c r="AX713" s="672"/>
    </row>
    <row r="714" spans="1:50" ht="32.25" customHeight="1" x14ac:dyDescent="0.2">
      <c r="A714" s="663"/>
      <c r="B714" s="664"/>
      <c r="C714" s="774" t="s">
        <v>323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743</v>
      </c>
      <c r="AE714" s="595"/>
      <c r="AF714" s="596"/>
      <c r="AG714" s="695" t="s">
        <v>755</v>
      </c>
      <c r="AH714" s="696"/>
      <c r="AI714" s="696"/>
      <c r="AJ714" s="696"/>
      <c r="AK714" s="696"/>
      <c r="AL714" s="696"/>
      <c r="AM714" s="696"/>
      <c r="AN714" s="696"/>
      <c r="AO714" s="696"/>
      <c r="AP714" s="696"/>
      <c r="AQ714" s="696"/>
      <c r="AR714" s="696"/>
      <c r="AS714" s="696"/>
      <c r="AT714" s="696"/>
      <c r="AU714" s="696"/>
      <c r="AV714" s="696"/>
      <c r="AW714" s="696"/>
      <c r="AX714" s="697"/>
    </row>
    <row r="715" spans="1:50" ht="30.75" customHeight="1" x14ac:dyDescent="0.2">
      <c r="A715" s="624" t="s">
        <v>40</v>
      </c>
      <c r="B715" s="660"/>
      <c r="C715" s="665" t="s">
        <v>324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743</v>
      </c>
      <c r="AE715" s="674"/>
      <c r="AF715" s="780"/>
      <c r="AG715" s="529" t="s">
        <v>756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743</v>
      </c>
      <c r="AE716" s="762"/>
      <c r="AF716" s="762"/>
      <c r="AG716" s="670" t="s">
        <v>757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743</v>
      </c>
      <c r="AE717" s="185"/>
      <c r="AF717" s="185"/>
      <c r="AG717" s="670" t="s">
        <v>846</v>
      </c>
      <c r="AH717" s="671"/>
      <c r="AI717" s="671"/>
      <c r="AJ717" s="671"/>
      <c r="AK717" s="671"/>
      <c r="AL717" s="671"/>
      <c r="AM717" s="671"/>
      <c r="AN717" s="671"/>
      <c r="AO717" s="671"/>
      <c r="AP717" s="671"/>
      <c r="AQ717" s="671"/>
      <c r="AR717" s="671"/>
      <c r="AS717" s="671"/>
      <c r="AT717" s="671"/>
      <c r="AU717" s="671"/>
      <c r="AV717" s="671"/>
      <c r="AW717" s="671"/>
      <c r="AX717" s="672"/>
    </row>
    <row r="718" spans="1:50" ht="47.2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743</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64.5" customHeight="1" x14ac:dyDescent="0.2">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743</v>
      </c>
      <c r="AE719" s="674"/>
      <c r="AF719" s="674"/>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6"/>
      <c r="B720" s="657"/>
      <c r="C720" s="935" t="s">
        <v>337</v>
      </c>
      <c r="D720" s="933"/>
      <c r="E720" s="933"/>
      <c r="F720" s="936"/>
      <c r="G720" s="932" t="s">
        <v>338</v>
      </c>
      <c r="H720" s="933"/>
      <c r="I720" s="933"/>
      <c r="J720" s="933"/>
      <c r="K720" s="933"/>
      <c r="L720" s="933"/>
      <c r="M720" s="933"/>
      <c r="N720" s="932" t="s">
        <v>341</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2">
      <c r="A721" s="656"/>
      <c r="B721" s="657"/>
      <c r="C721" s="919" t="s">
        <v>732</v>
      </c>
      <c r="D721" s="920"/>
      <c r="E721" s="920"/>
      <c r="F721" s="921"/>
      <c r="G721" s="937"/>
      <c r="H721" s="938"/>
      <c r="I721" s="77" t="str">
        <f>IF(OR(G721="　", G721=""), "", "-")</f>
        <v/>
      </c>
      <c r="J721" s="918"/>
      <c r="K721" s="918"/>
      <c r="L721" s="77" t="str">
        <f>IF(M721="","","-")</f>
        <v/>
      </c>
      <c r="M721" s="78"/>
      <c r="N721" s="915" t="s">
        <v>733</v>
      </c>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2">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2">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2">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2">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4" t="s">
        <v>48</v>
      </c>
      <c r="B726" s="625"/>
      <c r="C726" s="446" t="s">
        <v>53</v>
      </c>
      <c r="D726" s="584"/>
      <c r="E726" s="584"/>
      <c r="F726" s="585"/>
      <c r="G726" s="800" t="s">
        <v>819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49.5" customHeight="1" thickBot="1" x14ac:dyDescent="0.25">
      <c r="A727" s="626"/>
      <c r="B727" s="627"/>
      <c r="C727" s="701" t="s">
        <v>57</v>
      </c>
      <c r="D727" s="702"/>
      <c r="E727" s="702"/>
      <c r="F727" s="703"/>
      <c r="G727" s="798" t="s">
        <v>818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68" t="s">
        <v>847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5">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5">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77" t="s">
        <v>350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57" t="s">
        <v>670</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395</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394</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393</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392</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391</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390</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543</v>
      </c>
      <c r="B746" s="109"/>
      <c r="C746" s="109"/>
      <c r="D746" s="109"/>
      <c r="E746" s="112" t="s">
        <v>708</v>
      </c>
      <c r="F746" s="113"/>
      <c r="G746" s="113"/>
      <c r="H746" s="100" t="str">
        <f>IF(E746="","","-")</f>
        <v>-</v>
      </c>
      <c r="I746" s="113" t="s">
        <v>340</v>
      </c>
      <c r="J746" s="113"/>
      <c r="K746" s="100" t="str">
        <f>IF(I746="","","-")</f>
        <v>-</v>
      </c>
      <c r="L746" s="104">
        <v>353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507</v>
      </c>
      <c r="B747" s="109"/>
      <c r="C747" s="109"/>
      <c r="D747" s="109"/>
      <c r="E747" s="112" t="s">
        <v>708</v>
      </c>
      <c r="F747" s="113"/>
      <c r="G747" s="113"/>
      <c r="H747" s="100" t="str">
        <f>IF(E747="","","-")</f>
        <v>-</v>
      </c>
      <c r="I747" s="113"/>
      <c r="J747" s="113"/>
      <c r="K747" s="100" t="str">
        <f>IF(I747="","","-")</f>
        <v/>
      </c>
      <c r="L747" s="104">
        <v>360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3" t="s">
        <v>384</v>
      </c>
      <c r="B787" s="764"/>
      <c r="C787" s="764"/>
      <c r="D787" s="764"/>
      <c r="E787" s="764"/>
      <c r="F787" s="765"/>
      <c r="G787" s="442" t="s">
        <v>821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760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2">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2">
      <c r="A789" s="559"/>
      <c r="B789" s="766"/>
      <c r="C789" s="766"/>
      <c r="D789" s="766"/>
      <c r="E789" s="766"/>
      <c r="F789" s="767"/>
      <c r="G789" s="452" t="s">
        <v>822</v>
      </c>
      <c r="H789" s="453"/>
      <c r="I789" s="453"/>
      <c r="J789" s="453"/>
      <c r="K789" s="454"/>
      <c r="L789" s="455" t="s">
        <v>823</v>
      </c>
      <c r="M789" s="456"/>
      <c r="N789" s="456"/>
      <c r="O789" s="456"/>
      <c r="P789" s="456"/>
      <c r="Q789" s="456"/>
      <c r="R789" s="456"/>
      <c r="S789" s="456"/>
      <c r="T789" s="456"/>
      <c r="U789" s="456"/>
      <c r="V789" s="456"/>
      <c r="W789" s="456"/>
      <c r="X789" s="457"/>
      <c r="Y789" s="458">
        <v>1.7</v>
      </c>
      <c r="Z789" s="459"/>
      <c r="AA789" s="459"/>
      <c r="AB789" s="560"/>
      <c r="AC789" s="452" t="s">
        <v>761</v>
      </c>
      <c r="AD789" s="453"/>
      <c r="AE789" s="453"/>
      <c r="AF789" s="453"/>
      <c r="AG789" s="454"/>
      <c r="AH789" s="455" t="s">
        <v>762</v>
      </c>
      <c r="AI789" s="456"/>
      <c r="AJ789" s="456"/>
      <c r="AK789" s="456"/>
      <c r="AL789" s="456"/>
      <c r="AM789" s="456"/>
      <c r="AN789" s="456"/>
      <c r="AO789" s="456"/>
      <c r="AP789" s="456"/>
      <c r="AQ789" s="456"/>
      <c r="AR789" s="456"/>
      <c r="AS789" s="456"/>
      <c r="AT789" s="457"/>
      <c r="AU789" s="458">
        <v>4.4000000000000004</v>
      </c>
      <c r="AV789" s="459"/>
      <c r="AW789" s="459"/>
      <c r="AX789" s="460"/>
    </row>
    <row r="790" spans="1:51" ht="24.75" customHeight="1" x14ac:dyDescent="0.2">
      <c r="A790" s="559"/>
      <c r="B790" s="766"/>
      <c r="C790" s="766"/>
      <c r="D790" s="766"/>
      <c r="E790" s="766"/>
      <c r="F790" s="767"/>
      <c r="G790" s="349" t="s">
        <v>824</v>
      </c>
      <c r="H790" s="350"/>
      <c r="I790" s="350"/>
      <c r="J790" s="350"/>
      <c r="K790" s="351"/>
      <c r="L790" s="399" t="s">
        <v>825</v>
      </c>
      <c r="M790" s="400"/>
      <c r="N790" s="400"/>
      <c r="O790" s="400"/>
      <c r="P790" s="400"/>
      <c r="Q790" s="400"/>
      <c r="R790" s="400"/>
      <c r="S790" s="400"/>
      <c r="T790" s="400"/>
      <c r="U790" s="400"/>
      <c r="V790" s="400"/>
      <c r="W790" s="400"/>
      <c r="X790" s="401"/>
      <c r="Y790" s="396">
        <v>1.3</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4.4000000000000004</v>
      </c>
      <c r="AV799" s="413"/>
      <c r="AW799" s="413"/>
      <c r="AX799" s="415"/>
    </row>
    <row r="800" spans="1:51" ht="24.75" customHeight="1" x14ac:dyDescent="0.2">
      <c r="A800" s="559"/>
      <c r="B800" s="766"/>
      <c r="C800" s="766"/>
      <c r="D800" s="766"/>
      <c r="E800" s="766"/>
      <c r="F800" s="767"/>
      <c r="G800" s="442" t="s">
        <v>776</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764</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2">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2">
      <c r="A802" s="559"/>
      <c r="B802" s="766"/>
      <c r="C802" s="766"/>
      <c r="D802" s="766"/>
      <c r="E802" s="766"/>
      <c r="F802" s="767"/>
      <c r="G802" s="349" t="s">
        <v>763</v>
      </c>
      <c r="H802" s="350"/>
      <c r="I802" s="350"/>
      <c r="J802" s="350"/>
      <c r="K802" s="351"/>
      <c r="L802" s="399" t="s">
        <v>784</v>
      </c>
      <c r="M802" s="400"/>
      <c r="N802" s="400"/>
      <c r="O802" s="400"/>
      <c r="P802" s="400"/>
      <c r="Q802" s="400"/>
      <c r="R802" s="400"/>
      <c r="S802" s="400"/>
      <c r="T802" s="400"/>
      <c r="U802" s="400"/>
      <c r="V802" s="400"/>
      <c r="W802" s="400"/>
      <c r="X802" s="401"/>
      <c r="Y802" s="458">
        <v>5</v>
      </c>
      <c r="Z802" s="459"/>
      <c r="AA802" s="459"/>
      <c r="AB802" s="560"/>
      <c r="AC802" s="452" t="s">
        <v>765</v>
      </c>
      <c r="AD802" s="453"/>
      <c r="AE802" s="453"/>
      <c r="AF802" s="453"/>
      <c r="AG802" s="454"/>
      <c r="AH802" s="455" t="s">
        <v>766</v>
      </c>
      <c r="AI802" s="456"/>
      <c r="AJ802" s="456"/>
      <c r="AK802" s="456"/>
      <c r="AL802" s="456"/>
      <c r="AM802" s="456"/>
      <c r="AN802" s="456"/>
      <c r="AO802" s="456"/>
      <c r="AP802" s="456"/>
      <c r="AQ802" s="456"/>
      <c r="AR802" s="456"/>
      <c r="AS802" s="456"/>
      <c r="AT802" s="457"/>
      <c r="AU802" s="458">
        <v>5</v>
      </c>
      <c r="AV802" s="459"/>
      <c r="AW802" s="459"/>
      <c r="AX802" s="460"/>
      <c r="AY802">
        <f t="shared" ref="AY802:AY812" si="115">$AY$800</f>
        <v>2</v>
      </c>
    </row>
    <row r="803" spans="1:51" ht="27.9" customHeight="1" x14ac:dyDescent="0.2">
      <c r="A803" s="559"/>
      <c r="B803" s="766"/>
      <c r="C803" s="766"/>
      <c r="D803" s="766"/>
      <c r="E803" s="766"/>
      <c r="F803" s="767"/>
      <c r="G803" s="349" t="s">
        <v>761</v>
      </c>
      <c r="H803" s="350"/>
      <c r="I803" s="350"/>
      <c r="J803" s="350"/>
      <c r="K803" s="351"/>
      <c r="L803" s="399" t="s">
        <v>820</v>
      </c>
      <c r="M803" s="400"/>
      <c r="N803" s="400"/>
      <c r="O803" s="400"/>
      <c r="P803" s="400"/>
      <c r="Q803" s="400"/>
      <c r="R803" s="400"/>
      <c r="S803" s="400"/>
      <c r="T803" s="400"/>
      <c r="U803" s="400"/>
      <c r="V803" s="400"/>
      <c r="W803" s="400"/>
      <c r="X803" s="401"/>
      <c r="Y803" s="396">
        <v>0.7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2">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2">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2">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2">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2">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2">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5.7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5</v>
      </c>
      <c r="AV812" s="413"/>
      <c r="AW812" s="413"/>
      <c r="AX812" s="415"/>
      <c r="AY812">
        <f t="shared" si="115"/>
        <v>2</v>
      </c>
    </row>
    <row r="813" spans="1:51" ht="24.75" hidden="1" customHeight="1" x14ac:dyDescent="0.2">
      <c r="A813" s="559"/>
      <c r="B813" s="766"/>
      <c r="C813" s="766"/>
      <c r="D813" s="766"/>
      <c r="E813" s="766"/>
      <c r="F813" s="767"/>
      <c r="G813" s="442" t="s">
        <v>318</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319</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2">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2">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2">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2">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2">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2">
      <c r="A829" s="559"/>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9"/>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342</v>
      </c>
      <c r="AM839" s="957"/>
      <c r="AN839" s="957"/>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2">
      <c r="A845" s="402">
        <v>1</v>
      </c>
      <c r="B845" s="402">
        <v>1</v>
      </c>
      <c r="C845" s="421" t="s">
        <v>826</v>
      </c>
      <c r="D845" s="416"/>
      <c r="E845" s="416"/>
      <c r="F845" s="416"/>
      <c r="G845" s="416"/>
      <c r="H845" s="416"/>
      <c r="I845" s="416"/>
      <c r="J845" s="417">
        <v>3010002049767</v>
      </c>
      <c r="K845" s="418"/>
      <c r="L845" s="418"/>
      <c r="M845" s="418"/>
      <c r="N845" s="418"/>
      <c r="O845" s="418"/>
      <c r="P845" s="317" t="s">
        <v>827</v>
      </c>
      <c r="Q845" s="318"/>
      <c r="R845" s="318"/>
      <c r="S845" s="318"/>
      <c r="T845" s="318"/>
      <c r="U845" s="318"/>
      <c r="V845" s="318"/>
      <c r="W845" s="318"/>
      <c r="X845" s="318"/>
      <c r="Y845" s="319">
        <v>3</v>
      </c>
      <c r="Z845" s="320"/>
      <c r="AA845" s="320"/>
      <c r="AB845" s="321"/>
      <c r="AC845" s="323" t="s">
        <v>376</v>
      </c>
      <c r="AD845" s="324"/>
      <c r="AE845" s="324"/>
      <c r="AF845" s="324"/>
      <c r="AG845" s="324"/>
      <c r="AH845" s="325" t="s">
        <v>811</v>
      </c>
      <c r="AI845" s="326"/>
      <c r="AJ845" s="326"/>
      <c r="AK845" s="326"/>
      <c r="AL845" s="327">
        <v>100</v>
      </c>
      <c r="AM845" s="328"/>
      <c r="AN845" s="328"/>
      <c r="AO845" s="329"/>
      <c r="AP845" s="322" t="s">
        <v>745</v>
      </c>
      <c r="AQ845" s="322"/>
      <c r="AR845" s="322"/>
      <c r="AS845" s="322"/>
      <c r="AT845" s="322"/>
      <c r="AU845" s="322"/>
      <c r="AV845" s="322"/>
      <c r="AW845" s="322"/>
      <c r="AX845" s="322"/>
    </row>
    <row r="846" spans="1:51" ht="30" customHeight="1" x14ac:dyDescent="0.2">
      <c r="A846" s="402">
        <v>2</v>
      </c>
      <c r="B846" s="402">
        <v>1</v>
      </c>
      <c r="C846" s="421" t="s">
        <v>828</v>
      </c>
      <c r="D846" s="416"/>
      <c r="E846" s="416"/>
      <c r="F846" s="416"/>
      <c r="G846" s="416"/>
      <c r="H846" s="416"/>
      <c r="I846" s="416"/>
      <c r="J846" s="417">
        <v>1010001112577</v>
      </c>
      <c r="K846" s="418"/>
      <c r="L846" s="418"/>
      <c r="M846" s="418"/>
      <c r="N846" s="418"/>
      <c r="O846" s="418"/>
      <c r="P846" s="317" t="s">
        <v>829</v>
      </c>
      <c r="Q846" s="318"/>
      <c r="R846" s="318"/>
      <c r="S846" s="318"/>
      <c r="T846" s="318"/>
      <c r="U846" s="318"/>
      <c r="V846" s="318"/>
      <c r="W846" s="318"/>
      <c r="X846" s="318"/>
      <c r="Y846" s="319">
        <v>0.4</v>
      </c>
      <c r="Z846" s="320"/>
      <c r="AA846" s="320"/>
      <c r="AB846" s="321"/>
      <c r="AC846" s="323" t="s">
        <v>376</v>
      </c>
      <c r="AD846" s="324"/>
      <c r="AE846" s="324"/>
      <c r="AF846" s="324"/>
      <c r="AG846" s="324"/>
      <c r="AH846" s="325" t="s">
        <v>811</v>
      </c>
      <c r="AI846" s="326"/>
      <c r="AJ846" s="326"/>
      <c r="AK846" s="326"/>
      <c r="AL846" s="327">
        <v>100</v>
      </c>
      <c r="AM846" s="328"/>
      <c r="AN846" s="328"/>
      <c r="AO846" s="329"/>
      <c r="AP846" s="322" t="s">
        <v>745</v>
      </c>
      <c r="AQ846" s="322"/>
      <c r="AR846" s="322"/>
      <c r="AS846" s="322"/>
      <c r="AT846" s="322"/>
      <c r="AU846" s="322"/>
      <c r="AV846" s="322"/>
      <c r="AW846" s="322"/>
      <c r="AX846" s="322"/>
      <c r="AY846">
        <f>COUNTA($C$846)</f>
        <v>1</v>
      </c>
    </row>
    <row r="847" spans="1:51" ht="30" customHeight="1" x14ac:dyDescent="0.2">
      <c r="A847" s="402">
        <v>3</v>
      </c>
      <c r="B847" s="402">
        <v>1</v>
      </c>
      <c r="C847" s="421" t="s">
        <v>830</v>
      </c>
      <c r="D847" s="416"/>
      <c r="E847" s="416"/>
      <c r="F847" s="416"/>
      <c r="G847" s="416"/>
      <c r="H847" s="416"/>
      <c r="I847" s="416"/>
      <c r="J847" s="417">
        <v>8030001035290</v>
      </c>
      <c r="K847" s="418"/>
      <c r="L847" s="418"/>
      <c r="M847" s="418"/>
      <c r="N847" s="418"/>
      <c r="O847" s="418"/>
      <c r="P847" s="317" t="s">
        <v>831</v>
      </c>
      <c r="Q847" s="318"/>
      <c r="R847" s="318"/>
      <c r="S847" s="318"/>
      <c r="T847" s="318"/>
      <c r="U847" s="318"/>
      <c r="V847" s="318"/>
      <c r="W847" s="318"/>
      <c r="X847" s="318"/>
      <c r="Y847" s="319">
        <v>0.3</v>
      </c>
      <c r="Z847" s="320"/>
      <c r="AA847" s="320"/>
      <c r="AB847" s="321"/>
      <c r="AC847" s="323" t="s">
        <v>376</v>
      </c>
      <c r="AD847" s="324"/>
      <c r="AE847" s="324"/>
      <c r="AF847" s="324"/>
      <c r="AG847" s="324"/>
      <c r="AH847" s="325" t="s">
        <v>811</v>
      </c>
      <c r="AI847" s="326"/>
      <c r="AJ847" s="326"/>
      <c r="AK847" s="326"/>
      <c r="AL847" s="327">
        <v>100</v>
      </c>
      <c r="AM847" s="328"/>
      <c r="AN847" s="328"/>
      <c r="AO847" s="329"/>
      <c r="AP847" s="322" t="s">
        <v>745</v>
      </c>
      <c r="AQ847" s="322"/>
      <c r="AR847" s="322"/>
      <c r="AS847" s="322"/>
      <c r="AT847" s="322"/>
      <c r="AU847" s="322"/>
      <c r="AV847" s="322"/>
      <c r="AW847" s="322"/>
      <c r="AX847" s="322"/>
      <c r="AY847">
        <f>COUNTA($C$847)</f>
        <v>1</v>
      </c>
    </row>
    <row r="848" spans="1:51" ht="30" customHeight="1" x14ac:dyDescent="0.2">
      <c r="A848" s="402">
        <v>4</v>
      </c>
      <c r="B848" s="402">
        <v>1</v>
      </c>
      <c r="C848" s="421" t="s">
        <v>832</v>
      </c>
      <c r="D848" s="416"/>
      <c r="E848" s="416"/>
      <c r="F848" s="416"/>
      <c r="G848" s="416"/>
      <c r="H848" s="416"/>
      <c r="I848" s="416"/>
      <c r="J848" s="417" t="s">
        <v>811</v>
      </c>
      <c r="K848" s="418"/>
      <c r="L848" s="418"/>
      <c r="M848" s="418"/>
      <c r="N848" s="418"/>
      <c r="O848" s="418"/>
      <c r="P848" s="317" t="s">
        <v>833</v>
      </c>
      <c r="Q848" s="318"/>
      <c r="R848" s="318"/>
      <c r="S848" s="318"/>
      <c r="T848" s="318"/>
      <c r="U848" s="318"/>
      <c r="V848" s="318"/>
      <c r="W848" s="318"/>
      <c r="X848" s="318"/>
      <c r="Y848" s="319">
        <v>0.3</v>
      </c>
      <c r="Z848" s="320"/>
      <c r="AA848" s="320"/>
      <c r="AB848" s="321"/>
      <c r="AC848" s="323" t="s">
        <v>80</v>
      </c>
      <c r="AD848" s="324"/>
      <c r="AE848" s="324"/>
      <c r="AF848" s="324"/>
      <c r="AG848" s="324"/>
      <c r="AH848" s="325" t="s">
        <v>811</v>
      </c>
      <c r="AI848" s="326"/>
      <c r="AJ848" s="326"/>
      <c r="AK848" s="326"/>
      <c r="AL848" s="327" t="s">
        <v>811</v>
      </c>
      <c r="AM848" s="328"/>
      <c r="AN848" s="328"/>
      <c r="AO848" s="329"/>
      <c r="AP848" s="322" t="s">
        <v>745</v>
      </c>
      <c r="AQ848" s="322"/>
      <c r="AR848" s="322"/>
      <c r="AS848" s="322"/>
      <c r="AT848" s="322"/>
      <c r="AU848" s="322"/>
      <c r="AV848" s="322"/>
      <c r="AW848" s="322"/>
      <c r="AX848" s="322"/>
      <c r="AY848">
        <f>COUNTA($C$848)</f>
        <v>1</v>
      </c>
    </row>
    <row r="849" spans="1:51" ht="30" customHeight="1" x14ac:dyDescent="0.2">
      <c r="A849" s="402">
        <v>5</v>
      </c>
      <c r="B849" s="402">
        <v>1</v>
      </c>
      <c r="C849" s="421" t="s">
        <v>845</v>
      </c>
      <c r="D849" s="416"/>
      <c r="E849" s="416"/>
      <c r="F849" s="416"/>
      <c r="G849" s="416"/>
      <c r="H849" s="416"/>
      <c r="I849" s="416"/>
      <c r="J849" s="417">
        <v>4120001086023</v>
      </c>
      <c r="K849" s="418"/>
      <c r="L849" s="418"/>
      <c r="M849" s="418"/>
      <c r="N849" s="418"/>
      <c r="O849" s="418"/>
      <c r="P849" s="317" t="s">
        <v>834</v>
      </c>
      <c r="Q849" s="318"/>
      <c r="R849" s="318"/>
      <c r="S849" s="318"/>
      <c r="T849" s="318"/>
      <c r="U849" s="318"/>
      <c r="V849" s="318"/>
      <c r="W849" s="318"/>
      <c r="X849" s="318"/>
      <c r="Y849" s="319">
        <v>0.3</v>
      </c>
      <c r="Z849" s="320"/>
      <c r="AA849" s="320"/>
      <c r="AB849" s="321"/>
      <c r="AC849" s="323" t="s">
        <v>376</v>
      </c>
      <c r="AD849" s="324"/>
      <c r="AE849" s="324"/>
      <c r="AF849" s="324"/>
      <c r="AG849" s="324"/>
      <c r="AH849" s="325" t="s">
        <v>811</v>
      </c>
      <c r="AI849" s="326"/>
      <c r="AJ849" s="326"/>
      <c r="AK849" s="326"/>
      <c r="AL849" s="327">
        <v>100</v>
      </c>
      <c r="AM849" s="328"/>
      <c r="AN849" s="328"/>
      <c r="AO849" s="329"/>
      <c r="AP849" s="322" t="s">
        <v>745</v>
      </c>
      <c r="AQ849" s="322"/>
      <c r="AR849" s="322"/>
      <c r="AS849" s="322"/>
      <c r="AT849" s="322"/>
      <c r="AU849" s="322"/>
      <c r="AV849" s="322"/>
      <c r="AW849" s="322"/>
      <c r="AX849" s="322"/>
      <c r="AY849">
        <f>COUNTA($C$849)</f>
        <v>1</v>
      </c>
    </row>
    <row r="850" spans="1:51" ht="30" customHeight="1" x14ac:dyDescent="0.2">
      <c r="A850" s="402">
        <v>6</v>
      </c>
      <c r="B850" s="402">
        <v>1</v>
      </c>
      <c r="C850" s="421" t="s">
        <v>835</v>
      </c>
      <c r="D850" s="416"/>
      <c r="E850" s="416"/>
      <c r="F850" s="416"/>
      <c r="G850" s="416"/>
      <c r="H850" s="416"/>
      <c r="I850" s="416"/>
      <c r="J850" s="417">
        <v>1200001003377</v>
      </c>
      <c r="K850" s="418"/>
      <c r="L850" s="418"/>
      <c r="M850" s="418"/>
      <c r="N850" s="418"/>
      <c r="O850" s="418"/>
      <c r="P850" s="317" t="s">
        <v>836</v>
      </c>
      <c r="Q850" s="318"/>
      <c r="R850" s="318"/>
      <c r="S850" s="318"/>
      <c r="T850" s="318"/>
      <c r="U850" s="318"/>
      <c r="V850" s="318"/>
      <c r="W850" s="318"/>
      <c r="X850" s="318"/>
      <c r="Y850" s="319">
        <v>0.2</v>
      </c>
      <c r="Z850" s="320"/>
      <c r="AA850" s="320"/>
      <c r="AB850" s="321"/>
      <c r="AC850" s="323" t="s">
        <v>376</v>
      </c>
      <c r="AD850" s="324"/>
      <c r="AE850" s="324"/>
      <c r="AF850" s="324"/>
      <c r="AG850" s="324"/>
      <c r="AH850" s="325" t="s">
        <v>811</v>
      </c>
      <c r="AI850" s="326"/>
      <c r="AJ850" s="326"/>
      <c r="AK850" s="326"/>
      <c r="AL850" s="327">
        <v>100</v>
      </c>
      <c r="AM850" s="328"/>
      <c r="AN850" s="328"/>
      <c r="AO850" s="329"/>
      <c r="AP850" s="322" t="s">
        <v>745</v>
      </c>
      <c r="AQ850" s="322"/>
      <c r="AR850" s="322"/>
      <c r="AS850" s="322"/>
      <c r="AT850" s="322"/>
      <c r="AU850" s="322"/>
      <c r="AV850" s="322"/>
      <c r="AW850" s="322"/>
      <c r="AX850" s="322"/>
      <c r="AY850">
        <f>COUNTA($C$850)</f>
        <v>1</v>
      </c>
    </row>
    <row r="851" spans="1:51" ht="30" customHeight="1" x14ac:dyDescent="0.2">
      <c r="A851" s="402">
        <v>7</v>
      </c>
      <c r="B851" s="402">
        <v>1</v>
      </c>
      <c r="C851" s="421" t="s">
        <v>837</v>
      </c>
      <c r="D851" s="416"/>
      <c r="E851" s="416"/>
      <c r="F851" s="416"/>
      <c r="G851" s="416"/>
      <c r="H851" s="416"/>
      <c r="I851" s="416"/>
      <c r="J851" s="417">
        <v>1010001030093</v>
      </c>
      <c r="K851" s="418"/>
      <c r="L851" s="418"/>
      <c r="M851" s="418"/>
      <c r="N851" s="418"/>
      <c r="O851" s="418"/>
      <c r="P851" s="317" t="s">
        <v>838</v>
      </c>
      <c r="Q851" s="318"/>
      <c r="R851" s="318"/>
      <c r="S851" s="318"/>
      <c r="T851" s="318"/>
      <c r="U851" s="318"/>
      <c r="V851" s="318"/>
      <c r="W851" s="318"/>
      <c r="X851" s="318"/>
      <c r="Y851" s="319">
        <v>0.1</v>
      </c>
      <c r="Z851" s="320"/>
      <c r="AA851" s="320"/>
      <c r="AB851" s="321"/>
      <c r="AC851" s="323" t="s">
        <v>376</v>
      </c>
      <c r="AD851" s="324"/>
      <c r="AE851" s="324"/>
      <c r="AF851" s="324"/>
      <c r="AG851" s="324"/>
      <c r="AH851" s="325" t="s">
        <v>811</v>
      </c>
      <c r="AI851" s="326"/>
      <c r="AJ851" s="326"/>
      <c r="AK851" s="326"/>
      <c r="AL851" s="327">
        <v>100</v>
      </c>
      <c r="AM851" s="328"/>
      <c r="AN851" s="328"/>
      <c r="AO851" s="329"/>
      <c r="AP851" s="322" t="s">
        <v>745</v>
      </c>
      <c r="AQ851" s="322"/>
      <c r="AR851" s="322"/>
      <c r="AS851" s="322"/>
      <c r="AT851" s="322"/>
      <c r="AU851" s="322"/>
      <c r="AV851" s="322"/>
      <c r="AW851" s="322"/>
      <c r="AX851" s="322"/>
      <c r="AY851">
        <f>COUNTA($C$851)</f>
        <v>1</v>
      </c>
    </row>
    <row r="852" spans="1:51" ht="30" customHeight="1" x14ac:dyDescent="0.2">
      <c r="A852" s="402">
        <v>8</v>
      </c>
      <c r="B852" s="402">
        <v>1</v>
      </c>
      <c r="C852" s="421" t="s">
        <v>839</v>
      </c>
      <c r="D852" s="416"/>
      <c r="E852" s="416"/>
      <c r="F852" s="416"/>
      <c r="G852" s="416"/>
      <c r="H852" s="416"/>
      <c r="I852" s="416"/>
      <c r="J852" s="417">
        <v>8011101028104</v>
      </c>
      <c r="K852" s="418"/>
      <c r="L852" s="418"/>
      <c r="M852" s="418"/>
      <c r="N852" s="418"/>
      <c r="O852" s="418"/>
      <c r="P852" s="317" t="s">
        <v>840</v>
      </c>
      <c r="Q852" s="318"/>
      <c r="R852" s="318"/>
      <c r="S852" s="318"/>
      <c r="T852" s="318"/>
      <c r="U852" s="318"/>
      <c r="V852" s="318"/>
      <c r="W852" s="318"/>
      <c r="X852" s="318"/>
      <c r="Y852" s="319">
        <v>0.1</v>
      </c>
      <c r="Z852" s="320"/>
      <c r="AA852" s="320"/>
      <c r="AB852" s="321"/>
      <c r="AC852" s="323" t="s">
        <v>80</v>
      </c>
      <c r="AD852" s="324"/>
      <c r="AE852" s="324"/>
      <c r="AF852" s="324"/>
      <c r="AG852" s="324"/>
      <c r="AH852" s="325" t="s">
        <v>811</v>
      </c>
      <c r="AI852" s="326"/>
      <c r="AJ852" s="326"/>
      <c r="AK852" s="326"/>
      <c r="AL852" s="325" t="s">
        <v>811</v>
      </c>
      <c r="AM852" s="326"/>
      <c r="AN852" s="326"/>
      <c r="AO852" s="326"/>
      <c r="AP852" s="322" t="s">
        <v>745</v>
      </c>
      <c r="AQ852" s="322"/>
      <c r="AR852" s="322"/>
      <c r="AS852" s="322"/>
      <c r="AT852" s="322"/>
      <c r="AU852" s="322"/>
      <c r="AV852" s="322"/>
      <c r="AW852" s="322"/>
      <c r="AX852" s="322"/>
      <c r="AY852">
        <f>COUNTA($C$852)</f>
        <v>1</v>
      </c>
    </row>
    <row r="853" spans="1:51" ht="30" customHeight="1" x14ac:dyDescent="0.2">
      <c r="A853" s="402">
        <v>9</v>
      </c>
      <c r="B853" s="402">
        <v>1</v>
      </c>
      <c r="C853" s="421" t="s">
        <v>841</v>
      </c>
      <c r="D853" s="416"/>
      <c r="E853" s="416"/>
      <c r="F853" s="416"/>
      <c r="G853" s="416"/>
      <c r="H853" s="416"/>
      <c r="I853" s="416"/>
      <c r="J853" s="417">
        <v>7010401017486</v>
      </c>
      <c r="K853" s="418"/>
      <c r="L853" s="418"/>
      <c r="M853" s="418"/>
      <c r="N853" s="418"/>
      <c r="O853" s="418"/>
      <c r="P853" s="317" t="s">
        <v>842</v>
      </c>
      <c r="Q853" s="318"/>
      <c r="R853" s="318"/>
      <c r="S853" s="318"/>
      <c r="T853" s="318"/>
      <c r="U853" s="318"/>
      <c r="V853" s="318"/>
      <c r="W853" s="318"/>
      <c r="X853" s="318"/>
      <c r="Y853" s="319">
        <v>0.1</v>
      </c>
      <c r="Z853" s="320"/>
      <c r="AA853" s="320"/>
      <c r="AB853" s="321"/>
      <c r="AC853" s="323" t="s">
        <v>376</v>
      </c>
      <c r="AD853" s="324"/>
      <c r="AE853" s="324"/>
      <c r="AF853" s="324"/>
      <c r="AG853" s="324"/>
      <c r="AH853" s="325" t="s">
        <v>811</v>
      </c>
      <c r="AI853" s="326"/>
      <c r="AJ853" s="326"/>
      <c r="AK853" s="326"/>
      <c r="AL853" s="327">
        <v>100</v>
      </c>
      <c r="AM853" s="328"/>
      <c r="AN853" s="328"/>
      <c r="AO853" s="329"/>
      <c r="AP853" s="322" t="s">
        <v>745</v>
      </c>
      <c r="AQ853" s="322"/>
      <c r="AR853" s="322"/>
      <c r="AS853" s="322"/>
      <c r="AT853" s="322"/>
      <c r="AU853" s="322"/>
      <c r="AV853" s="322"/>
      <c r="AW853" s="322"/>
      <c r="AX853" s="322"/>
      <c r="AY853">
        <f>COUNTA($C$853)</f>
        <v>1</v>
      </c>
    </row>
    <row r="854" spans="1:51" ht="30" customHeight="1" x14ac:dyDescent="0.2">
      <c r="A854" s="402">
        <v>10</v>
      </c>
      <c r="B854" s="402">
        <v>1</v>
      </c>
      <c r="C854" s="421" t="s">
        <v>843</v>
      </c>
      <c r="D854" s="416"/>
      <c r="E854" s="416"/>
      <c r="F854" s="416"/>
      <c r="G854" s="416"/>
      <c r="H854" s="416"/>
      <c r="I854" s="416"/>
      <c r="J854" s="417">
        <v>1010001100425</v>
      </c>
      <c r="K854" s="418"/>
      <c r="L854" s="418"/>
      <c r="M854" s="418"/>
      <c r="N854" s="418"/>
      <c r="O854" s="418"/>
      <c r="P854" s="317" t="s">
        <v>844</v>
      </c>
      <c r="Q854" s="318"/>
      <c r="R854" s="318"/>
      <c r="S854" s="318"/>
      <c r="T854" s="318"/>
      <c r="U854" s="318"/>
      <c r="V854" s="318"/>
      <c r="W854" s="318"/>
      <c r="X854" s="318"/>
      <c r="Y854" s="319">
        <v>0</v>
      </c>
      <c r="Z854" s="320"/>
      <c r="AA854" s="320"/>
      <c r="AB854" s="321"/>
      <c r="AC854" s="323" t="s">
        <v>376</v>
      </c>
      <c r="AD854" s="324"/>
      <c r="AE854" s="324"/>
      <c r="AF854" s="324"/>
      <c r="AG854" s="324"/>
      <c r="AH854" s="325" t="s">
        <v>811</v>
      </c>
      <c r="AI854" s="326"/>
      <c r="AJ854" s="326"/>
      <c r="AK854" s="326"/>
      <c r="AL854" s="327">
        <v>100</v>
      </c>
      <c r="AM854" s="328"/>
      <c r="AN854" s="328"/>
      <c r="AO854" s="329"/>
      <c r="AP854" s="322" t="s">
        <v>745</v>
      </c>
      <c r="AQ854" s="322"/>
      <c r="AR854" s="322"/>
      <c r="AS854" s="322"/>
      <c r="AT854" s="322"/>
      <c r="AU854" s="322"/>
      <c r="AV854" s="322"/>
      <c r="AW854" s="322"/>
      <c r="AX854" s="322"/>
      <c r="AY854">
        <f>COUNTA($C$854)</f>
        <v>1</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t="s">
        <v>811</v>
      </c>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t="s">
        <v>811</v>
      </c>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t="s">
        <v>811</v>
      </c>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t="s">
        <v>811</v>
      </c>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t="s">
        <v>811</v>
      </c>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t="s">
        <v>811</v>
      </c>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t="s">
        <v>811</v>
      </c>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t="s">
        <v>811</v>
      </c>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t="s">
        <v>811</v>
      </c>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t="s">
        <v>811</v>
      </c>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t="s">
        <v>811</v>
      </c>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t="s">
        <v>811</v>
      </c>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t="s">
        <v>811</v>
      </c>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t="s">
        <v>811</v>
      </c>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t="s">
        <v>811</v>
      </c>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t="s">
        <v>811</v>
      </c>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t="s">
        <v>811</v>
      </c>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t="s">
        <v>811</v>
      </c>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t="s">
        <v>811</v>
      </c>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t="s">
        <v>811</v>
      </c>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3" customHeight="1" x14ac:dyDescent="0.2">
      <c r="A878" s="402">
        <v>1</v>
      </c>
      <c r="B878" s="402">
        <v>1</v>
      </c>
      <c r="C878" s="416" t="s">
        <v>767</v>
      </c>
      <c r="D878" s="416"/>
      <c r="E878" s="416"/>
      <c r="F878" s="416"/>
      <c r="G878" s="416"/>
      <c r="H878" s="416"/>
      <c r="I878" s="416"/>
      <c r="J878" s="417">
        <v>5010601020795</v>
      </c>
      <c r="K878" s="418"/>
      <c r="L878" s="418"/>
      <c r="M878" s="418"/>
      <c r="N878" s="418"/>
      <c r="O878" s="418"/>
      <c r="P878" s="318" t="s">
        <v>762</v>
      </c>
      <c r="Q878" s="318"/>
      <c r="R878" s="318"/>
      <c r="S878" s="318"/>
      <c r="T878" s="318"/>
      <c r="U878" s="318"/>
      <c r="V878" s="318"/>
      <c r="W878" s="318"/>
      <c r="X878" s="318"/>
      <c r="Y878" s="319">
        <v>4.4000000000000004</v>
      </c>
      <c r="Z878" s="320"/>
      <c r="AA878" s="320"/>
      <c r="AB878" s="321"/>
      <c r="AC878" s="323" t="s">
        <v>370</v>
      </c>
      <c r="AD878" s="324"/>
      <c r="AE878" s="324"/>
      <c r="AF878" s="324"/>
      <c r="AG878" s="324"/>
      <c r="AH878" s="325">
        <v>2</v>
      </c>
      <c r="AI878" s="326"/>
      <c r="AJ878" s="326"/>
      <c r="AK878" s="326"/>
      <c r="AL878" s="327">
        <v>96.6</v>
      </c>
      <c r="AM878" s="328"/>
      <c r="AN878" s="328"/>
      <c r="AO878" s="329"/>
      <c r="AP878" s="322" t="s">
        <v>745</v>
      </c>
      <c r="AQ878" s="322"/>
      <c r="AR878" s="322"/>
      <c r="AS878" s="322"/>
      <c r="AT878" s="322"/>
      <c r="AU878" s="322"/>
      <c r="AV878" s="322"/>
      <c r="AW878" s="322"/>
      <c r="AX878" s="322"/>
      <c r="AY878">
        <f t="shared" si="118"/>
        <v>1</v>
      </c>
    </row>
    <row r="879" spans="1:51" ht="33" customHeight="1" x14ac:dyDescent="0.2">
      <c r="A879" s="402">
        <v>2</v>
      </c>
      <c r="B879" s="402">
        <v>1</v>
      </c>
      <c r="C879" s="421" t="s">
        <v>768</v>
      </c>
      <c r="D879" s="416"/>
      <c r="E879" s="416"/>
      <c r="F879" s="416"/>
      <c r="G879" s="416"/>
      <c r="H879" s="416"/>
      <c r="I879" s="416"/>
      <c r="J879" s="417">
        <v>3010001050750</v>
      </c>
      <c r="K879" s="418"/>
      <c r="L879" s="418"/>
      <c r="M879" s="418"/>
      <c r="N879" s="418"/>
      <c r="O879" s="418"/>
      <c r="P879" s="318" t="s">
        <v>770</v>
      </c>
      <c r="Q879" s="318"/>
      <c r="R879" s="318"/>
      <c r="S879" s="318"/>
      <c r="T879" s="318"/>
      <c r="U879" s="318"/>
      <c r="V879" s="318"/>
      <c r="W879" s="318"/>
      <c r="X879" s="318"/>
      <c r="Y879" s="319">
        <v>2.4</v>
      </c>
      <c r="Z879" s="320"/>
      <c r="AA879" s="320"/>
      <c r="AB879" s="321"/>
      <c r="AC879" s="323" t="s">
        <v>370</v>
      </c>
      <c r="AD879" s="324"/>
      <c r="AE879" s="324"/>
      <c r="AF879" s="324"/>
      <c r="AG879" s="324"/>
      <c r="AH879" s="325">
        <v>2</v>
      </c>
      <c r="AI879" s="326"/>
      <c r="AJ879" s="326"/>
      <c r="AK879" s="326"/>
      <c r="AL879" s="327">
        <v>98.2</v>
      </c>
      <c r="AM879" s="328"/>
      <c r="AN879" s="328"/>
      <c r="AO879" s="329"/>
      <c r="AP879" s="322" t="s">
        <v>745</v>
      </c>
      <c r="AQ879" s="322"/>
      <c r="AR879" s="322"/>
      <c r="AS879" s="322"/>
      <c r="AT879" s="322"/>
      <c r="AU879" s="322"/>
      <c r="AV879" s="322"/>
      <c r="AW879" s="322"/>
      <c r="AX879" s="322"/>
      <c r="AY879">
        <f>COUNTA($C$879)</f>
        <v>1</v>
      </c>
    </row>
    <row r="880" spans="1:51" ht="33" customHeight="1" x14ac:dyDescent="0.2">
      <c r="A880" s="402">
        <v>3</v>
      </c>
      <c r="B880" s="402">
        <v>1</v>
      </c>
      <c r="C880" s="421" t="s">
        <v>772</v>
      </c>
      <c r="D880" s="416"/>
      <c r="E880" s="416"/>
      <c r="F880" s="416"/>
      <c r="G880" s="416"/>
      <c r="H880" s="416"/>
      <c r="I880" s="416"/>
      <c r="J880" s="417">
        <v>3011401003348</v>
      </c>
      <c r="K880" s="418"/>
      <c r="L880" s="418"/>
      <c r="M880" s="418"/>
      <c r="N880" s="418"/>
      <c r="O880" s="418"/>
      <c r="P880" s="317" t="s">
        <v>771</v>
      </c>
      <c r="Q880" s="318"/>
      <c r="R880" s="318"/>
      <c r="S880" s="318"/>
      <c r="T880" s="318"/>
      <c r="U880" s="318"/>
      <c r="V880" s="318"/>
      <c r="W880" s="318"/>
      <c r="X880" s="318"/>
      <c r="Y880" s="319">
        <v>0.2</v>
      </c>
      <c r="Z880" s="320"/>
      <c r="AA880" s="320"/>
      <c r="AB880" s="321"/>
      <c r="AC880" s="323" t="s">
        <v>370</v>
      </c>
      <c r="AD880" s="324"/>
      <c r="AE880" s="324"/>
      <c r="AF880" s="324"/>
      <c r="AG880" s="324"/>
      <c r="AH880" s="419">
        <v>2</v>
      </c>
      <c r="AI880" s="420"/>
      <c r="AJ880" s="420"/>
      <c r="AK880" s="420"/>
      <c r="AL880" s="327">
        <v>47</v>
      </c>
      <c r="AM880" s="328"/>
      <c r="AN880" s="328"/>
      <c r="AO880" s="329"/>
      <c r="AP880" s="322" t="s">
        <v>745</v>
      </c>
      <c r="AQ880" s="322"/>
      <c r="AR880" s="322"/>
      <c r="AS880" s="322"/>
      <c r="AT880" s="322"/>
      <c r="AU880" s="322"/>
      <c r="AV880" s="322"/>
      <c r="AW880" s="322"/>
      <c r="AX880" s="322"/>
      <c r="AY880">
        <f>COUNTA($C$880)</f>
        <v>1</v>
      </c>
    </row>
    <row r="881" spans="1:51" ht="13.5" hidden="1" customHeight="1" x14ac:dyDescent="0.2">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428"/>
      <c r="AD881" s="429"/>
      <c r="AE881" s="429"/>
      <c r="AF881" s="429"/>
      <c r="AG881" s="430"/>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13.5"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13.5"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13.5"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419"/>
      <c r="AI884" s="420"/>
      <c r="AJ884" s="420"/>
      <c r="AK884" s="420"/>
      <c r="AL884" s="327"/>
      <c r="AM884" s="328"/>
      <c r="AN884" s="328"/>
      <c r="AO884" s="329"/>
      <c r="AP884" s="322"/>
      <c r="AQ884" s="322"/>
      <c r="AR884" s="322"/>
      <c r="AS884" s="322"/>
      <c r="AT884" s="322"/>
      <c r="AU884" s="322"/>
      <c r="AV884" s="322"/>
      <c r="AW884" s="322"/>
      <c r="AX884" s="322"/>
      <c r="AY884">
        <f>COUNTA($C$884)</f>
        <v>0</v>
      </c>
    </row>
    <row r="885" spans="1:51" ht="13.5"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419"/>
      <c r="AI885" s="420"/>
      <c r="AJ885" s="420"/>
      <c r="AK885" s="420"/>
      <c r="AL885" s="327"/>
      <c r="AM885" s="328"/>
      <c r="AN885" s="328"/>
      <c r="AO885" s="329"/>
      <c r="AP885" s="322"/>
      <c r="AQ885" s="322"/>
      <c r="AR885" s="322"/>
      <c r="AS885" s="322"/>
      <c r="AT885" s="322"/>
      <c r="AU885" s="322"/>
      <c r="AV885" s="322"/>
      <c r="AW885" s="322"/>
      <c r="AX885" s="322"/>
      <c r="AY885">
        <f>COUNTA($C$885)</f>
        <v>0</v>
      </c>
    </row>
    <row r="886" spans="1:51" ht="13.5"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419"/>
      <c r="AI886" s="420"/>
      <c r="AJ886" s="420"/>
      <c r="AK886" s="420"/>
      <c r="AL886" s="327"/>
      <c r="AM886" s="328"/>
      <c r="AN886" s="328"/>
      <c r="AO886" s="329"/>
      <c r="AP886" s="322"/>
      <c r="AQ886" s="322"/>
      <c r="AR886" s="322"/>
      <c r="AS886" s="322"/>
      <c r="AT886" s="322"/>
      <c r="AU886" s="322"/>
      <c r="AV886" s="322"/>
      <c r="AW886" s="322"/>
      <c r="AX886" s="322"/>
      <c r="AY886">
        <f>COUNTA($C$886)</f>
        <v>0</v>
      </c>
    </row>
    <row r="887" spans="1:51" ht="13.5"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419"/>
      <c r="AI887" s="420"/>
      <c r="AJ887" s="420"/>
      <c r="AK887" s="420"/>
      <c r="AL887" s="327"/>
      <c r="AM887" s="328"/>
      <c r="AN887" s="328"/>
      <c r="AO887" s="329"/>
      <c r="AP887" s="322"/>
      <c r="AQ887" s="322"/>
      <c r="AR887" s="322"/>
      <c r="AS887" s="322"/>
      <c r="AT887" s="322"/>
      <c r="AU887" s="322"/>
      <c r="AV887" s="322"/>
      <c r="AW887" s="322"/>
      <c r="AX887" s="322"/>
      <c r="AY887">
        <f>COUNTA($C$887)</f>
        <v>0</v>
      </c>
    </row>
    <row r="888" spans="1:51" ht="13.5"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419"/>
      <c r="AI888" s="420"/>
      <c r="AJ888" s="420"/>
      <c r="AK888" s="420"/>
      <c r="AL888" s="327"/>
      <c r="AM888" s="328"/>
      <c r="AN888" s="328"/>
      <c r="AO888" s="329"/>
      <c r="AP888" s="322"/>
      <c r="AQ888" s="322"/>
      <c r="AR888" s="322"/>
      <c r="AS888" s="322"/>
      <c r="AT888" s="322"/>
      <c r="AU888" s="322"/>
      <c r="AV888" s="322"/>
      <c r="AW888" s="322"/>
      <c r="AX888" s="322"/>
      <c r="AY888">
        <f>COUNTA($C$888)</f>
        <v>0</v>
      </c>
    </row>
    <row r="889" spans="1:51" ht="13.5"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419"/>
      <c r="AI889" s="420"/>
      <c r="AJ889" s="420"/>
      <c r="AK889" s="420"/>
      <c r="AL889" s="327"/>
      <c r="AM889" s="328"/>
      <c r="AN889" s="328"/>
      <c r="AO889" s="329"/>
      <c r="AP889" s="322"/>
      <c r="AQ889" s="322"/>
      <c r="AR889" s="322"/>
      <c r="AS889" s="322"/>
      <c r="AT889" s="322"/>
      <c r="AU889" s="322"/>
      <c r="AV889" s="322"/>
      <c r="AW889" s="322"/>
      <c r="AX889" s="322"/>
      <c r="AY889">
        <f>COUNTA($C$889)</f>
        <v>0</v>
      </c>
    </row>
    <row r="890" spans="1:51" ht="13.5"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419"/>
      <c r="AI890" s="420"/>
      <c r="AJ890" s="420"/>
      <c r="AK890" s="420"/>
      <c r="AL890" s="327"/>
      <c r="AM890" s="328"/>
      <c r="AN890" s="328"/>
      <c r="AO890" s="329"/>
      <c r="AP890" s="322"/>
      <c r="AQ890" s="322"/>
      <c r="AR890" s="322"/>
      <c r="AS890" s="322"/>
      <c r="AT890" s="322"/>
      <c r="AU890" s="322"/>
      <c r="AV890" s="322"/>
      <c r="AW890" s="322"/>
      <c r="AX890" s="322"/>
      <c r="AY890">
        <f>COUNTA($C$890)</f>
        <v>0</v>
      </c>
    </row>
    <row r="891" spans="1:51" ht="13.5"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419"/>
      <c r="AI891" s="420"/>
      <c r="AJ891" s="420"/>
      <c r="AK891" s="420"/>
      <c r="AL891" s="327"/>
      <c r="AM891" s="328"/>
      <c r="AN891" s="328"/>
      <c r="AO891" s="329"/>
      <c r="AP891" s="322"/>
      <c r="AQ891" s="322"/>
      <c r="AR891" s="322"/>
      <c r="AS891" s="322"/>
      <c r="AT891" s="322"/>
      <c r="AU891" s="322"/>
      <c r="AV891" s="322"/>
      <c r="AW891" s="322"/>
      <c r="AX891" s="322"/>
      <c r="AY891">
        <f>COUNTA($C$891)</f>
        <v>0</v>
      </c>
    </row>
    <row r="892" spans="1:51" ht="13.5"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419"/>
      <c r="AI892" s="420"/>
      <c r="AJ892" s="420"/>
      <c r="AK892" s="420"/>
      <c r="AL892" s="327"/>
      <c r="AM892" s="328"/>
      <c r="AN892" s="328"/>
      <c r="AO892" s="329"/>
      <c r="AP892" s="322"/>
      <c r="AQ892" s="322"/>
      <c r="AR892" s="322"/>
      <c r="AS892" s="322"/>
      <c r="AT892" s="322"/>
      <c r="AU892" s="322"/>
      <c r="AV892" s="322"/>
      <c r="AW892" s="322"/>
      <c r="AX892" s="322"/>
      <c r="AY892">
        <f>COUNTA($C$892)</f>
        <v>0</v>
      </c>
    </row>
    <row r="893" spans="1:51" ht="13.5"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419"/>
      <c r="AI893" s="420"/>
      <c r="AJ893" s="420"/>
      <c r="AK893" s="420"/>
      <c r="AL893" s="327"/>
      <c r="AM893" s="328"/>
      <c r="AN893" s="328"/>
      <c r="AO893" s="329"/>
      <c r="AP893" s="322"/>
      <c r="AQ893" s="322"/>
      <c r="AR893" s="322"/>
      <c r="AS893" s="322"/>
      <c r="AT893" s="322"/>
      <c r="AU893" s="322"/>
      <c r="AV893" s="322"/>
      <c r="AW893" s="322"/>
      <c r="AX893" s="322"/>
      <c r="AY893">
        <f>COUNTA($C$893)</f>
        <v>0</v>
      </c>
    </row>
    <row r="894" spans="1:51" s="16" customFormat="1" ht="13.5"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419"/>
      <c r="AI894" s="420"/>
      <c r="AJ894" s="420"/>
      <c r="AK894" s="420"/>
      <c r="AL894" s="327"/>
      <c r="AM894" s="328"/>
      <c r="AN894" s="328"/>
      <c r="AO894" s="329"/>
      <c r="AP894" s="322"/>
      <c r="AQ894" s="322"/>
      <c r="AR894" s="322"/>
      <c r="AS894" s="322"/>
      <c r="AT894" s="322"/>
      <c r="AU894" s="322"/>
      <c r="AV894" s="322"/>
      <c r="AW894" s="322"/>
      <c r="AX894" s="322"/>
      <c r="AY894">
        <f>COUNTA($C$894)</f>
        <v>0</v>
      </c>
    </row>
    <row r="895" spans="1:51" ht="13.5"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419"/>
      <c r="AI895" s="420"/>
      <c r="AJ895" s="420"/>
      <c r="AK895" s="420"/>
      <c r="AL895" s="327"/>
      <c r="AM895" s="328"/>
      <c r="AN895" s="328"/>
      <c r="AO895" s="329"/>
      <c r="AP895" s="322"/>
      <c r="AQ895" s="322"/>
      <c r="AR895" s="322"/>
      <c r="AS895" s="322"/>
      <c r="AT895" s="322"/>
      <c r="AU895" s="322"/>
      <c r="AV895" s="322"/>
      <c r="AW895" s="322"/>
      <c r="AX895" s="322"/>
      <c r="AY895">
        <f>COUNTA($C$895)</f>
        <v>0</v>
      </c>
    </row>
    <row r="896" spans="1:51" ht="13.5"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419"/>
      <c r="AI896" s="420"/>
      <c r="AJ896" s="420"/>
      <c r="AK896" s="420"/>
      <c r="AL896" s="327"/>
      <c r="AM896" s="328"/>
      <c r="AN896" s="328"/>
      <c r="AO896" s="329"/>
      <c r="AP896" s="322"/>
      <c r="AQ896" s="322"/>
      <c r="AR896" s="322"/>
      <c r="AS896" s="322"/>
      <c r="AT896" s="322"/>
      <c r="AU896" s="322"/>
      <c r="AV896" s="322"/>
      <c r="AW896" s="322"/>
      <c r="AX896" s="322"/>
      <c r="AY896">
        <f>COUNTA($C$896)</f>
        <v>0</v>
      </c>
    </row>
    <row r="897" spans="1:51" ht="13.5"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419"/>
      <c r="AI897" s="420"/>
      <c r="AJ897" s="420"/>
      <c r="AK897" s="420"/>
      <c r="AL897" s="327"/>
      <c r="AM897" s="328"/>
      <c r="AN897" s="328"/>
      <c r="AO897" s="329"/>
      <c r="AP897" s="322"/>
      <c r="AQ897" s="322"/>
      <c r="AR897" s="322"/>
      <c r="AS897" s="322"/>
      <c r="AT897" s="322"/>
      <c r="AU897" s="322"/>
      <c r="AV897" s="322"/>
      <c r="AW897" s="322"/>
      <c r="AX897" s="322"/>
      <c r="AY897">
        <f>COUNTA($C$897)</f>
        <v>0</v>
      </c>
    </row>
    <row r="898" spans="1:51" ht="13.5"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419"/>
      <c r="AI898" s="420"/>
      <c r="AJ898" s="420"/>
      <c r="AK898" s="420"/>
      <c r="AL898" s="327"/>
      <c r="AM898" s="328"/>
      <c r="AN898" s="328"/>
      <c r="AO898" s="329"/>
      <c r="AP898" s="322"/>
      <c r="AQ898" s="322"/>
      <c r="AR898" s="322"/>
      <c r="AS898" s="322"/>
      <c r="AT898" s="322"/>
      <c r="AU898" s="322"/>
      <c r="AV898" s="322"/>
      <c r="AW898" s="322"/>
      <c r="AX898" s="322"/>
      <c r="AY898">
        <f>COUNTA($C$898)</f>
        <v>0</v>
      </c>
    </row>
    <row r="899" spans="1:51" ht="13.5"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419"/>
      <c r="AI899" s="420"/>
      <c r="AJ899" s="420"/>
      <c r="AK899" s="420"/>
      <c r="AL899" s="327"/>
      <c r="AM899" s="328"/>
      <c r="AN899" s="328"/>
      <c r="AO899" s="329"/>
      <c r="AP899" s="322"/>
      <c r="AQ899" s="322"/>
      <c r="AR899" s="322"/>
      <c r="AS899" s="322"/>
      <c r="AT899" s="322"/>
      <c r="AU899" s="322"/>
      <c r="AV899" s="322"/>
      <c r="AW899" s="322"/>
      <c r="AX899" s="322"/>
      <c r="AY899">
        <f>COUNTA($C$899)</f>
        <v>0</v>
      </c>
    </row>
    <row r="900" spans="1:51" ht="13.5"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419"/>
      <c r="AI900" s="420"/>
      <c r="AJ900" s="420"/>
      <c r="AK900" s="420"/>
      <c r="AL900" s="327"/>
      <c r="AM900" s="328"/>
      <c r="AN900" s="328"/>
      <c r="AO900" s="329"/>
      <c r="AP900" s="322"/>
      <c r="AQ900" s="322"/>
      <c r="AR900" s="322"/>
      <c r="AS900" s="322"/>
      <c r="AT900" s="322"/>
      <c r="AU900" s="322"/>
      <c r="AV900" s="322"/>
      <c r="AW900" s="322"/>
      <c r="AX900" s="322"/>
      <c r="AY900">
        <f>COUNTA($C$900)</f>
        <v>0</v>
      </c>
    </row>
    <row r="901" spans="1:51" ht="13.5"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419"/>
      <c r="AI901" s="420"/>
      <c r="AJ901" s="420"/>
      <c r="AK901" s="420"/>
      <c r="AL901" s="327"/>
      <c r="AM901" s="328"/>
      <c r="AN901" s="328"/>
      <c r="AO901" s="329"/>
      <c r="AP901" s="322"/>
      <c r="AQ901" s="322"/>
      <c r="AR901" s="322"/>
      <c r="AS901" s="322"/>
      <c r="AT901" s="322"/>
      <c r="AU901" s="322"/>
      <c r="AV901" s="322"/>
      <c r="AW901" s="322"/>
      <c r="AX901" s="322"/>
      <c r="AY901">
        <f>COUNTA($C$901)</f>
        <v>0</v>
      </c>
    </row>
    <row r="902" spans="1:51" ht="13.5"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419"/>
      <c r="AI902" s="420"/>
      <c r="AJ902" s="420"/>
      <c r="AK902" s="420"/>
      <c r="AL902" s="327"/>
      <c r="AM902" s="328"/>
      <c r="AN902" s="328"/>
      <c r="AO902" s="329"/>
      <c r="AP902" s="322"/>
      <c r="AQ902" s="322"/>
      <c r="AR902" s="322"/>
      <c r="AS902" s="322"/>
      <c r="AT902" s="322"/>
      <c r="AU902" s="322"/>
      <c r="AV902" s="322"/>
      <c r="AW902" s="322"/>
      <c r="AX902" s="322"/>
      <c r="AY902">
        <f>COUNTA($C$902)</f>
        <v>0</v>
      </c>
    </row>
    <row r="903" spans="1:51" ht="13.5"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419"/>
      <c r="AI903" s="420"/>
      <c r="AJ903" s="420"/>
      <c r="AK903" s="420"/>
      <c r="AL903" s="327"/>
      <c r="AM903" s="328"/>
      <c r="AN903" s="328"/>
      <c r="AO903" s="329"/>
      <c r="AP903" s="322"/>
      <c r="AQ903" s="322"/>
      <c r="AR903" s="322"/>
      <c r="AS903" s="322"/>
      <c r="AT903" s="322"/>
      <c r="AU903" s="322"/>
      <c r="AV903" s="322"/>
      <c r="AW903" s="322"/>
      <c r="AX903" s="322"/>
      <c r="AY903">
        <f>COUNTA($C$903)</f>
        <v>0</v>
      </c>
    </row>
    <row r="904" spans="1:51" ht="13.5"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419"/>
      <c r="AI904" s="420"/>
      <c r="AJ904" s="420"/>
      <c r="AK904" s="420"/>
      <c r="AL904" s="327"/>
      <c r="AM904" s="328"/>
      <c r="AN904" s="328"/>
      <c r="AO904" s="329"/>
      <c r="AP904" s="322"/>
      <c r="AQ904" s="322"/>
      <c r="AR904" s="322"/>
      <c r="AS904" s="322"/>
      <c r="AT904" s="322"/>
      <c r="AU904" s="322"/>
      <c r="AV904" s="322"/>
      <c r="AW904" s="322"/>
      <c r="AX904" s="322"/>
      <c r="AY904">
        <f>COUNTA($C$904)</f>
        <v>0</v>
      </c>
    </row>
    <row r="905" spans="1:51" ht="13.5"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419"/>
      <c r="AI905" s="420"/>
      <c r="AJ905" s="420"/>
      <c r="AK905" s="420"/>
      <c r="AL905" s="327"/>
      <c r="AM905" s="328"/>
      <c r="AN905" s="328"/>
      <c r="AO905" s="329"/>
      <c r="AP905" s="322"/>
      <c r="AQ905" s="322"/>
      <c r="AR905" s="322"/>
      <c r="AS905" s="322"/>
      <c r="AT905" s="322"/>
      <c r="AU905" s="322"/>
      <c r="AV905" s="322"/>
      <c r="AW905" s="322"/>
      <c r="AX905" s="322"/>
      <c r="AY905">
        <f>COUNTA($C$905)</f>
        <v>0</v>
      </c>
    </row>
    <row r="906" spans="1:51" ht="13.5"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419"/>
      <c r="AI906" s="420"/>
      <c r="AJ906" s="420"/>
      <c r="AK906" s="420"/>
      <c r="AL906" s="327"/>
      <c r="AM906" s="328"/>
      <c r="AN906" s="328"/>
      <c r="AO906" s="329"/>
      <c r="AP906" s="322"/>
      <c r="AQ906" s="322"/>
      <c r="AR906" s="322"/>
      <c r="AS906" s="322"/>
      <c r="AT906" s="322"/>
      <c r="AU906" s="322"/>
      <c r="AV906" s="322"/>
      <c r="AW906" s="322"/>
      <c r="AX906" s="322"/>
      <c r="AY906">
        <f>COUNTA($C$906)</f>
        <v>0</v>
      </c>
    </row>
    <row r="907" spans="1:51" ht="13.5"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419"/>
      <c r="AI907" s="420"/>
      <c r="AJ907" s="420"/>
      <c r="AK907" s="420"/>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41.25" customHeight="1" x14ac:dyDescent="0.2">
      <c r="A911" s="402">
        <v>1</v>
      </c>
      <c r="B911" s="402">
        <v>1</v>
      </c>
      <c r="C911" s="421" t="s">
        <v>777</v>
      </c>
      <c r="D911" s="416"/>
      <c r="E911" s="416"/>
      <c r="F911" s="416"/>
      <c r="G911" s="416"/>
      <c r="H911" s="416"/>
      <c r="I911" s="416"/>
      <c r="J911" s="417">
        <v>3010001105926</v>
      </c>
      <c r="K911" s="418"/>
      <c r="L911" s="418"/>
      <c r="M911" s="418"/>
      <c r="N911" s="418"/>
      <c r="O911" s="418"/>
      <c r="P911" s="317" t="s">
        <v>783</v>
      </c>
      <c r="Q911" s="318"/>
      <c r="R911" s="318"/>
      <c r="S911" s="318"/>
      <c r="T911" s="318"/>
      <c r="U911" s="318"/>
      <c r="V911" s="318"/>
      <c r="W911" s="318"/>
      <c r="X911" s="318"/>
      <c r="Y911" s="319">
        <v>5.7</v>
      </c>
      <c r="Z911" s="320"/>
      <c r="AA911" s="320"/>
      <c r="AB911" s="321"/>
      <c r="AC911" s="323" t="s">
        <v>376</v>
      </c>
      <c r="AD911" s="324"/>
      <c r="AE911" s="324"/>
      <c r="AF911" s="324"/>
      <c r="AG911" s="324"/>
      <c r="AH911" s="325" t="s">
        <v>745</v>
      </c>
      <c r="AI911" s="326"/>
      <c r="AJ911" s="326"/>
      <c r="AK911" s="326"/>
      <c r="AL911" s="327">
        <v>100</v>
      </c>
      <c r="AM911" s="328"/>
      <c r="AN911" s="328"/>
      <c r="AO911" s="329"/>
      <c r="AP911" s="322" t="s">
        <v>745</v>
      </c>
      <c r="AQ911" s="322"/>
      <c r="AR911" s="322"/>
      <c r="AS911" s="322"/>
      <c r="AT911" s="322"/>
      <c r="AU911" s="322"/>
      <c r="AV911" s="322"/>
      <c r="AW911" s="322"/>
      <c r="AX911" s="322"/>
      <c r="AY911">
        <f t="shared" si="119"/>
        <v>1</v>
      </c>
    </row>
    <row r="912" spans="1:51" ht="48" customHeight="1" x14ac:dyDescent="0.2">
      <c r="A912" s="402">
        <v>2</v>
      </c>
      <c r="B912" s="402">
        <v>1</v>
      </c>
      <c r="C912" s="421" t="s">
        <v>773</v>
      </c>
      <c r="D912" s="416"/>
      <c r="E912" s="416"/>
      <c r="F912" s="416"/>
      <c r="G912" s="416"/>
      <c r="H912" s="416"/>
      <c r="I912" s="416"/>
      <c r="J912" s="417">
        <v>3010001010696</v>
      </c>
      <c r="K912" s="418"/>
      <c r="L912" s="418"/>
      <c r="M912" s="418"/>
      <c r="N912" s="418"/>
      <c r="O912" s="418"/>
      <c r="P912" s="317" t="s">
        <v>785</v>
      </c>
      <c r="Q912" s="318"/>
      <c r="R912" s="318"/>
      <c r="S912" s="318"/>
      <c r="T912" s="318"/>
      <c r="U912" s="318"/>
      <c r="V912" s="318"/>
      <c r="W912" s="318"/>
      <c r="X912" s="318"/>
      <c r="Y912" s="319">
        <v>3</v>
      </c>
      <c r="Z912" s="320"/>
      <c r="AA912" s="320"/>
      <c r="AB912" s="321"/>
      <c r="AC912" s="323" t="s">
        <v>376</v>
      </c>
      <c r="AD912" s="324"/>
      <c r="AE912" s="324"/>
      <c r="AF912" s="324"/>
      <c r="AG912" s="324"/>
      <c r="AH912" s="325" t="s">
        <v>745</v>
      </c>
      <c r="AI912" s="326"/>
      <c r="AJ912" s="326"/>
      <c r="AK912" s="326"/>
      <c r="AL912" s="327">
        <v>100</v>
      </c>
      <c r="AM912" s="328"/>
      <c r="AN912" s="328"/>
      <c r="AO912" s="329"/>
      <c r="AP912" s="322" t="s">
        <v>745</v>
      </c>
      <c r="AQ912" s="322"/>
      <c r="AR912" s="322"/>
      <c r="AS912" s="322"/>
      <c r="AT912" s="322"/>
      <c r="AU912" s="322"/>
      <c r="AV912" s="322"/>
      <c r="AW912" s="322"/>
      <c r="AX912" s="322"/>
      <c r="AY912">
        <f>COUNTA($C$912)</f>
        <v>1</v>
      </c>
    </row>
    <row r="913" spans="1:51" ht="42" customHeight="1" x14ac:dyDescent="0.2">
      <c r="A913" s="402">
        <v>3</v>
      </c>
      <c r="B913" s="402">
        <v>1</v>
      </c>
      <c r="C913" s="421" t="s">
        <v>774</v>
      </c>
      <c r="D913" s="416"/>
      <c r="E913" s="416"/>
      <c r="F913" s="416"/>
      <c r="G913" s="416"/>
      <c r="H913" s="416"/>
      <c r="I913" s="416"/>
      <c r="J913" s="417">
        <v>8010001036745</v>
      </c>
      <c r="K913" s="418"/>
      <c r="L913" s="418"/>
      <c r="M913" s="418"/>
      <c r="N913" s="418"/>
      <c r="O913" s="418"/>
      <c r="P913" s="317" t="s">
        <v>786</v>
      </c>
      <c r="Q913" s="318"/>
      <c r="R913" s="318"/>
      <c r="S913" s="318"/>
      <c r="T913" s="318"/>
      <c r="U913" s="318"/>
      <c r="V913" s="318"/>
      <c r="W913" s="318"/>
      <c r="X913" s="318"/>
      <c r="Y913" s="319">
        <v>2</v>
      </c>
      <c r="Z913" s="320"/>
      <c r="AA913" s="320"/>
      <c r="AB913" s="321"/>
      <c r="AC913" s="323" t="s">
        <v>376</v>
      </c>
      <c r="AD913" s="324"/>
      <c r="AE913" s="324"/>
      <c r="AF913" s="324"/>
      <c r="AG913" s="324"/>
      <c r="AH913" s="325" t="s">
        <v>745</v>
      </c>
      <c r="AI913" s="326"/>
      <c r="AJ913" s="326"/>
      <c r="AK913" s="326"/>
      <c r="AL913" s="327">
        <v>100</v>
      </c>
      <c r="AM913" s="328"/>
      <c r="AN913" s="328"/>
      <c r="AO913" s="329"/>
      <c r="AP913" s="322" t="s">
        <v>745</v>
      </c>
      <c r="AQ913" s="322"/>
      <c r="AR913" s="322"/>
      <c r="AS913" s="322"/>
      <c r="AT913" s="322"/>
      <c r="AU913" s="322"/>
      <c r="AV913" s="322"/>
      <c r="AW913" s="322"/>
      <c r="AX913" s="322"/>
      <c r="AY913">
        <f>COUNTA($C$913)</f>
        <v>1</v>
      </c>
    </row>
    <row r="914" spans="1:51" ht="33" customHeight="1" x14ac:dyDescent="0.2">
      <c r="A914" s="402">
        <v>4</v>
      </c>
      <c r="B914" s="402">
        <v>1</v>
      </c>
      <c r="C914" s="424" t="s">
        <v>775</v>
      </c>
      <c r="D914" s="425"/>
      <c r="E914" s="425"/>
      <c r="F914" s="425"/>
      <c r="G914" s="425"/>
      <c r="H914" s="425"/>
      <c r="I914" s="426"/>
      <c r="J914" s="417">
        <v>7010501032617</v>
      </c>
      <c r="K914" s="418"/>
      <c r="L914" s="418"/>
      <c r="M914" s="418"/>
      <c r="N914" s="418"/>
      <c r="O914" s="418"/>
      <c r="P914" s="317" t="s">
        <v>787</v>
      </c>
      <c r="Q914" s="318"/>
      <c r="R914" s="318"/>
      <c r="S914" s="318"/>
      <c r="T914" s="318"/>
      <c r="U914" s="318"/>
      <c r="V914" s="318"/>
      <c r="W914" s="318"/>
      <c r="X914" s="318"/>
      <c r="Y914" s="319">
        <v>0.5</v>
      </c>
      <c r="Z914" s="320"/>
      <c r="AA914" s="320"/>
      <c r="AB914" s="321"/>
      <c r="AC914" s="323" t="s">
        <v>376</v>
      </c>
      <c r="AD914" s="324"/>
      <c r="AE914" s="324"/>
      <c r="AF914" s="324"/>
      <c r="AG914" s="324"/>
      <c r="AH914" s="325" t="s">
        <v>745</v>
      </c>
      <c r="AI914" s="326"/>
      <c r="AJ914" s="326"/>
      <c r="AK914" s="326"/>
      <c r="AL914" s="327">
        <v>100</v>
      </c>
      <c r="AM914" s="328"/>
      <c r="AN914" s="328"/>
      <c r="AO914" s="329"/>
      <c r="AP914" s="322" t="s">
        <v>745</v>
      </c>
      <c r="AQ914" s="322"/>
      <c r="AR914" s="322"/>
      <c r="AS914" s="322"/>
      <c r="AT914" s="322"/>
      <c r="AU914" s="322"/>
      <c r="AV914" s="322"/>
      <c r="AW914" s="322"/>
      <c r="AX914" s="322"/>
      <c r="AY914">
        <f>COUNTA($C$914)</f>
        <v>1</v>
      </c>
    </row>
    <row r="915" spans="1:51" ht="42.75" customHeight="1" x14ac:dyDescent="0.2">
      <c r="A915" s="402">
        <v>5</v>
      </c>
      <c r="B915" s="402">
        <v>1</v>
      </c>
      <c r="C915" s="424" t="s">
        <v>778</v>
      </c>
      <c r="D915" s="425"/>
      <c r="E915" s="425"/>
      <c r="F915" s="425"/>
      <c r="G915" s="425"/>
      <c r="H915" s="425"/>
      <c r="I915" s="426"/>
      <c r="J915" s="417">
        <v>6010401024970</v>
      </c>
      <c r="K915" s="418"/>
      <c r="L915" s="418"/>
      <c r="M915" s="418"/>
      <c r="N915" s="418"/>
      <c r="O915" s="418"/>
      <c r="P915" s="317" t="s">
        <v>788</v>
      </c>
      <c r="Q915" s="318"/>
      <c r="R915" s="318"/>
      <c r="S915" s="318"/>
      <c r="T915" s="318"/>
      <c r="U915" s="318"/>
      <c r="V915" s="318"/>
      <c r="W915" s="318"/>
      <c r="X915" s="318"/>
      <c r="Y915" s="319">
        <v>0.3</v>
      </c>
      <c r="Z915" s="320"/>
      <c r="AA915" s="320"/>
      <c r="AB915" s="321"/>
      <c r="AC915" s="323" t="s">
        <v>376</v>
      </c>
      <c r="AD915" s="324"/>
      <c r="AE915" s="324"/>
      <c r="AF915" s="324"/>
      <c r="AG915" s="324"/>
      <c r="AH915" s="325" t="s">
        <v>745</v>
      </c>
      <c r="AI915" s="326"/>
      <c r="AJ915" s="326"/>
      <c r="AK915" s="326"/>
      <c r="AL915" s="327">
        <v>100</v>
      </c>
      <c r="AM915" s="328"/>
      <c r="AN915" s="328"/>
      <c r="AO915" s="329"/>
      <c r="AP915" s="427" t="s">
        <v>745</v>
      </c>
      <c r="AQ915" s="322"/>
      <c r="AR915" s="322"/>
      <c r="AS915" s="322"/>
      <c r="AT915" s="322"/>
      <c r="AU915" s="322"/>
      <c r="AV915" s="322"/>
      <c r="AW915" s="322"/>
      <c r="AX915" s="322"/>
      <c r="AY915">
        <f>COUNTA($C$915)</f>
        <v>1</v>
      </c>
    </row>
    <row r="916" spans="1:51" ht="33" customHeight="1" x14ac:dyDescent="0.2">
      <c r="A916" s="402">
        <v>6</v>
      </c>
      <c r="B916" s="402">
        <v>1</v>
      </c>
      <c r="C916" s="424" t="s">
        <v>779</v>
      </c>
      <c r="D916" s="425"/>
      <c r="E916" s="425"/>
      <c r="F916" s="425"/>
      <c r="G916" s="425"/>
      <c r="H916" s="425"/>
      <c r="I916" s="426"/>
      <c r="J916" s="417">
        <v>6040001011739</v>
      </c>
      <c r="K916" s="418"/>
      <c r="L916" s="418"/>
      <c r="M916" s="418"/>
      <c r="N916" s="418"/>
      <c r="O916" s="418"/>
      <c r="P916" s="317" t="s">
        <v>789</v>
      </c>
      <c r="Q916" s="318"/>
      <c r="R916" s="318"/>
      <c r="S916" s="318"/>
      <c r="T916" s="318"/>
      <c r="U916" s="318"/>
      <c r="V916" s="318"/>
      <c r="W916" s="318"/>
      <c r="X916" s="318"/>
      <c r="Y916" s="319">
        <v>0.3</v>
      </c>
      <c r="Z916" s="320"/>
      <c r="AA916" s="320"/>
      <c r="AB916" s="321"/>
      <c r="AC916" s="323" t="s">
        <v>376</v>
      </c>
      <c r="AD916" s="324"/>
      <c r="AE916" s="324"/>
      <c r="AF916" s="324"/>
      <c r="AG916" s="324"/>
      <c r="AH916" s="325" t="s">
        <v>745</v>
      </c>
      <c r="AI916" s="326"/>
      <c r="AJ916" s="326"/>
      <c r="AK916" s="326"/>
      <c r="AL916" s="327">
        <v>100</v>
      </c>
      <c r="AM916" s="328"/>
      <c r="AN916" s="328"/>
      <c r="AO916" s="329"/>
      <c r="AP916" s="322" t="s">
        <v>745</v>
      </c>
      <c r="AQ916" s="322"/>
      <c r="AR916" s="322"/>
      <c r="AS916" s="322"/>
      <c r="AT916" s="322"/>
      <c r="AU916" s="322"/>
      <c r="AV916" s="322"/>
      <c r="AW916" s="322"/>
      <c r="AX916" s="322"/>
      <c r="AY916">
        <f>COUNTA($C$916)</f>
        <v>1</v>
      </c>
    </row>
    <row r="917" spans="1:51" ht="41.25" customHeight="1" x14ac:dyDescent="0.2">
      <c r="A917" s="402">
        <v>7</v>
      </c>
      <c r="B917" s="402">
        <v>1</v>
      </c>
      <c r="C917" s="421" t="s">
        <v>769</v>
      </c>
      <c r="D917" s="416"/>
      <c r="E917" s="416"/>
      <c r="F917" s="416"/>
      <c r="G917" s="416"/>
      <c r="H917" s="416"/>
      <c r="I917" s="416"/>
      <c r="J917" s="417">
        <v>3010001050750</v>
      </c>
      <c r="K917" s="418"/>
      <c r="L917" s="418"/>
      <c r="M917" s="418"/>
      <c r="N917" s="418"/>
      <c r="O917" s="418"/>
      <c r="P917" s="317" t="s">
        <v>790</v>
      </c>
      <c r="Q917" s="318"/>
      <c r="R917" s="318"/>
      <c r="S917" s="318"/>
      <c r="T917" s="318"/>
      <c r="U917" s="318"/>
      <c r="V917" s="318"/>
      <c r="W917" s="318"/>
      <c r="X917" s="318"/>
      <c r="Y917" s="319">
        <v>0.3</v>
      </c>
      <c r="Z917" s="320"/>
      <c r="AA917" s="320"/>
      <c r="AB917" s="321"/>
      <c r="AC917" s="323" t="s">
        <v>376</v>
      </c>
      <c r="AD917" s="324"/>
      <c r="AE917" s="324"/>
      <c r="AF917" s="324"/>
      <c r="AG917" s="324"/>
      <c r="AH917" s="325" t="s">
        <v>745</v>
      </c>
      <c r="AI917" s="326"/>
      <c r="AJ917" s="326"/>
      <c r="AK917" s="326"/>
      <c r="AL917" s="327">
        <v>100</v>
      </c>
      <c r="AM917" s="328"/>
      <c r="AN917" s="328"/>
      <c r="AO917" s="329"/>
      <c r="AP917" s="322" t="s">
        <v>745</v>
      </c>
      <c r="AQ917" s="322"/>
      <c r="AR917" s="322"/>
      <c r="AS917" s="322"/>
      <c r="AT917" s="322"/>
      <c r="AU917" s="322"/>
      <c r="AV917" s="322"/>
      <c r="AW917" s="322"/>
      <c r="AX917" s="322"/>
      <c r="AY917">
        <f>COUNTA($C$917)</f>
        <v>1</v>
      </c>
    </row>
    <row r="918" spans="1:51" ht="33" customHeight="1" x14ac:dyDescent="0.2">
      <c r="A918" s="402">
        <v>8</v>
      </c>
      <c r="B918" s="402">
        <v>1</v>
      </c>
      <c r="C918" s="421" t="s">
        <v>780</v>
      </c>
      <c r="D918" s="416"/>
      <c r="E918" s="416"/>
      <c r="F918" s="416"/>
      <c r="G918" s="416"/>
      <c r="H918" s="416"/>
      <c r="I918" s="416"/>
      <c r="J918" s="417">
        <v>7040001054893</v>
      </c>
      <c r="K918" s="418"/>
      <c r="L918" s="418"/>
      <c r="M918" s="418"/>
      <c r="N918" s="418"/>
      <c r="O918" s="418"/>
      <c r="P918" s="317" t="s">
        <v>791</v>
      </c>
      <c r="Q918" s="318"/>
      <c r="R918" s="318"/>
      <c r="S918" s="318"/>
      <c r="T918" s="318"/>
      <c r="U918" s="318"/>
      <c r="V918" s="318"/>
      <c r="W918" s="318"/>
      <c r="X918" s="318"/>
      <c r="Y918" s="319">
        <v>0.2</v>
      </c>
      <c r="Z918" s="320"/>
      <c r="AA918" s="320"/>
      <c r="AB918" s="321"/>
      <c r="AC918" s="323" t="s">
        <v>376</v>
      </c>
      <c r="AD918" s="324"/>
      <c r="AE918" s="324"/>
      <c r="AF918" s="324"/>
      <c r="AG918" s="324"/>
      <c r="AH918" s="325" t="s">
        <v>745</v>
      </c>
      <c r="AI918" s="326"/>
      <c r="AJ918" s="326"/>
      <c r="AK918" s="326"/>
      <c r="AL918" s="327">
        <v>100</v>
      </c>
      <c r="AM918" s="328"/>
      <c r="AN918" s="328"/>
      <c r="AO918" s="329"/>
      <c r="AP918" s="322" t="s">
        <v>745</v>
      </c>
      <c r="AQ918" s="322"/>
      <c r="AR918" s="322"/>
      <c r="AS918" s="322"/>
      <c r="AT918" s="322"/>
      <c r="AU918" s="322"/>
      <c r="AV918" s="322"/>
      <c r="AW918" s="322"/>
      <c r="AX918" s="322"/>
      <c r="AY918">
        <f>COUNTA($C$918)</f>
        <v>1</v>
      </c>
    </row>
    <row r="919" spans="1:51" ht="33" customHeight="1" x14ac:dyDescent="0.2">
      <c r="A919" s="402">
        <v>9</v>
      </c>
      <c r="B919" s="402">
        <v>1</v>
      </c>
      <c r="C919" s="421" t="s">
        <v>781</v>
      </c>
      <c r="D919" s="416"/>
      <c r="E919" s="416"/>
      <c r="F919" s="416"/>
      <c r="G919" s="416"/>
      <c r="H919" s="416"/>
      <c r="I919" s="416"/>
      <c r="J919" s="417">
        <v>3010401019131</v>
      </c>
      <c r="K919" s="418"/>
      <c r="L919" s="418"/>
      <c r="M919" s="418"/>
      <c r="N919" s="418"/>
      <c r="O919" s="418"/>
      <c r="P919" s="317" t="s">
        <v>792</v>
      </c>
      <c r="Q919" s="318"/>
      <c r="R919" s="318"/>
      <c r="S919" s="318"/>
      <c r="T919" s="318"/>
      <c r="U919" s="318"/>
      <c r="V919" s="318"/>
      <c r="W919" s="318"/>
      <c r="X919" s="318"/>
      <c r="Y919" s="319">
        <v>0.2</v>
      </c>
      <c r="Z919" s="320"/>
      <c r="AA919" s="320"/>
      <c r="AB919" s="321"/>
      <c r="AC919" s="323" t="s">
        <v>376</v>
      </c>
      <c r="AD919" s="324"/>
      <c r="AE919" s="324"/>
      <c r="AF919" s="324"/>
      <c r="AG919" s="324"/>
      <c r="AH919" s="325" t="s">
        <v>745</v>
      </c>
      <c r="AI919" s="326"/>
      <c r="AJ919" s="326"/>
      <c r="AK919" s="326"/>
      <c r="AL919" s="327">
        <v>100</v>
      </c>
      <c r="AM919" s="328"/>
      <c r="AN919" s="328"/>
      <c r="AO919" s="329"/>
      <c r="AP919" s="322" t="s">
        <v>745</v>
      </c>
      <c r="AQ919" s="322"/>
      <c r="AR919" s="322"/>
      <c r="AS919" s="322"/>
      <c r="AT919" s="322"/>
      <c r="AU919" s="322"/>
      <c r="AV919" s="322"/>
      <c r="AW919" s="322"/>
      <c r="AX919" s="322"/>
      <c r="AY919">
        <f>COUNTA($C$919)</f>
        <v>1</v>
      </c>
    </row>
    <row r="920" spans="1:51" ht="42" customHeight="1" x14ac:dyDescent="0.2">
      <c r="A920" s="402">
        <v>10</v>
      </c>
      <c r="B920" s="402">
        <v>1</v>
      </c>
      <c r="C920" s="421" t="s">
        <v>782</v>
      </c>
      <c r="D920" s="416"/>
      <c r="E920" s="416"/>
      <c r="F920" s="416"/>
      <c r="G920" s="416"/>
      <c r="H920" s="416"/>
      <c r="I920" s="416"/>
      <c r="J920" s="417">
        <v>1010601046167</v>
      </c>
      <c r="K920" s="418"/>
      <c r="L920" s="418"/>
      <c r="M920" s="418"/>
      <c r="N920" s="418"/>
      <c r="O920" s="418"/>
      <c r="P920" s="317" t="s">
        <v>793</v>
      </c>
      <c r="Q920" s="318"/>
      <c r="R920" s="318"/>
      <c r="S920" s="318"/>
      <c r="T920" s="318"/>
      <c r="U920" s="318"/>
      <c r="V920" s="318"/>
      <c r="W920" s="318"/>
      <c r="X920" s="318"/>
      <c r="Y920" s="319">
        <v>0.2</v>
      </c>
      <c r="Z920" s="320"/>
      <c r="AA920" s="320"/>
      <c r="AB920" s="321"/>
      <c r="AC920" s="323" t="s">
        <v>376</v>
      </c>
      <c r="AD920" s="324"/>
      <c r="AE920" s="324"/>
      <c r="AF920" s="324"/>
      <c r="AG920" s="324"/>
      <c r="AH920" s="325" t="s">
        <v>745</v>
      </c>
      <c r="AI920" s="326"/>
      <c r="AJ920" s="326"/>
      <c r="AK920" s="326"/>
      <c r="AL920" s="327">
        <v>100</v>
      </c>
      <c r="AM920" s="328"/>
      <c r="AN920" s="328"/>
      <c r="AO920" s="329"/>
      <c r="AP920" s="322" t="s">
        <v>745</v>
      </c>
      <c r="AQ920" s="322"/>
      <c r="AR920" s="322"/>
      <c r="AS920" s="322"/>
      <c r="AT920" s="322"/>
      <c r="AU920" s="322"/>
      <c r="AV920" s="322"/>
      <c r="AW920" s="322"/>
      <c r="AX920" s="322"/>
      <c r="AY920">
        <f>COUNTA($C$920)</f>
        <v>1</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419"/>
      <c r="AI921" s="420"/>
      <c r="AJ921" s="420"/>
      <c r="AK921" s="420"/>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419"/>
      <c r="AI922" s="420"/>
      <c r="AJ922" s="420"/>
      <c r="AK922" s="420"/>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419"/>
      <c r="AI923" s="420"/>
      <c r="AJ923" s="420"/>
      <c r="AK923" s="420"/>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419"/>
      <c r="AI924" s="420"/>
      <c r="AJ924" s="420"/>
      <c r="AK924" s="420"/>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419"/>
      <c r="AI925" s="420"/>
      <c r="AJ925" s="420"/>
      <c r="AK925" s="420"/>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419"/>
      <c r="AI926" s="420"/>
      <c r="AJ926" s="420"/>
      <c r="AK926" s="420"/>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419"/>
      <c r="AI927" s="420"/>
      <c r="AJ927" s="420"/>
      <c r="AK927" s="420"/>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419"/>
      <c r="AI928" s="420"/>
      <c r="AJ928" s="420"/>
      <c r="AK928" s="420"/>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419"/>
      <c r="AI929" s="420"/>
      <c r="AJ929" s="420"/>
      <c r="AK929" s="420"/>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419"/>
      <c r="AI930" s="420"/>
      <c r="AJ930" s="420"/>
      <c r="AK930" s="420"/>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419"/>
      <c r="AI931" s="420"/>
      <c r="AJ931" s="420"/>
      <c r="AK931" s="420"/>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419"/>
      <c r="AI932" s="420"/>
      <c r="AJ932" s="420"/>
      <c r="AK932" s="420"/>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419"/>
      <c r="AI933" s="420"/>
      <c r="AJ933" s="420"/>
      <c r="AK933" s="420"/>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419"/>
      <c r="AI934" s="420"/>
      <c r="AJ934" s="420"/>
      <c r="AK934" s="420"/>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419"/>
      <c r="AI935" s="420"/>
      <c r="AJ935" s="420"/>
      <c r="AK935" s="420"/>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419"/>
      <c r="AI936" s="420"/>
      <c r="AJ936" s="420"/>
      <c r="AK936" s="420"/>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419"/>
      <c r="AI937" s="420"/>
      <c r="AJ937" s="420"/>
      <c r="AK937" s="420"/>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419"/>
      <c r="AI938" s="420"/>
      <c r="AJ938" s="420"/>
      <c r="AK938" s="420"/>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419"/>
      <c r="AI939" s="420"/>
      <c r="AJ939" s="420"/>
      <c r="AK939" s="420"/>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419"/>
      <c r="AI940" s="420"/>
      <c r="AJ940" s="420"/>
      <c r="AK940" s="420"/>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2">
      <c r="A944" s="402">
        <v>1</v>
      </c>
      <c r="B944" s="402">
        <v>1</v>
      </c>
      <c r="C944" s="421" t="s">
        <v>794</v>
      </c>
      <c r="D944" s="416"/>
      <c r="E944" s="416"/>
      <c r="F944" s="416"/>
      <c r="G944" s="416"/>
      <c r="H944" s="416"/>
      <c r="I944" s="416"/>
      <c r="J944" s="417" t="s">
        <v>745</v>
      </c>
      <c r="K944" s="418"/>
      <c r="L944" s="418"/>
      <c r="M944" s="418"/>
      <c r="N944" s="418"/>
      <c r="O944" s="418"/>
      <c r="P944" s="317" t="s">
        <v>766</v>
      </c>
      <c r="Q944" s="318"/>
      <c r="R944" s="318"/>
      <c r="S944" s="318"/>
      <c r="T944" s="318"/>
      <c r="U944" s="318"/>
      <c r="V944" s="318"/>
      <c r="W944" s="318"/>
      <c r="X944" s="318"/>
      <c r="Y944" s="319">
        <v>5</v>
      </c>
      <c r="Z944" s="320"/>
      <c r="AA944" s="320"/>
      <c r="AB944" s="321"/>
      <c r="AC944" s="323" t="s">
        <v>80</v>
      </c>
      <c r="AD944" s="324"/>
      <c r="AE944" s="324"/>
      <c r="AF944" s="324"/>
      <c r="AG944" s="324"/>
      <c r="AH944" s="325" t="s">
        <v>745</v>
      </c>
      <c r="AI944" s="326"/>
      <c r="AJ944" s="326"/>
      <c r="AK944" s="326"/>
      <c r="AL944" s="327" t="s">
        <v>745</v>
      </c>
      <c r="AM944" s="328"/>
      <c r="AN944" s="328"/>
      <c r="AO944" s="329"/>
      <c r="AP944" s="322" t="s">
        <v>745</v>
      </c>
      <c r="AQ944" s="322"/>
      <c r="AR944" s="322"/>
      <c r="AS944" s="322"/>
      <c r="AT944" s="322"/>
      <c r="AU944" s="322"/>
      <c r="AV944" s="322"/>
      <c r="AW944" s="322"/>
      <c r="AX944" s="322"/>
      <c r="AY944">
        <f t="shared" si="120"/>
        <v>1</v>
      </c>
    </row>
    <row r="945" spans="1:51" ht="30" customHeight="1" x14ac:dyDescent="0.2">
      <c r="A945" s="402">
        <v>2</v>
      </c>
      <c r="B945" s="402">
        <v>1</v>
      </c>
      <c r="C945" s="421" t="s">
        <v>795</v>
      </c>
      <c r="D945" s="416"/>
      <c r="E945" s="416"/>
      <c r="F945" s="416"/>
      <c r="G945" s="416"/>
      <c r="H945" s="416"/>
      <c r="I945" s="416"/>
      <c r="J945" s="417">
        <v>7290001036116</v>
      </c>
      <c r="K945" s="418"/>
      <c r="L945" s="418"/>
      <c r="M945" s="418"/>
      <c r="N945" s="418"/>
      <c r="O945" s="418"/>
      <c r="P945" s="317" t="s">
        <v>802</v>
      </c>
      <c r="Q945" s="318"/>
      <c r="R945" s="318"/>
      <c r="S945" s="318"/>
      <c r="T945" s="318"/>
      <c r="U945" s="318"/>
      <c r="V945" s="318"/>
      <c r="W945" s="318"/>
      <c r="X945" s="318"/>
      <c r="Y945" s="319">
        <v>3</v>
      </c>
      <c r="Z945" s="320"/>
      <c r="AA945" s="320"/>
      <c r="AB945" s="321"/>
      <c r="AC945" s="323" t="s">
        <v>370</v>
      </c>
      <c r="AD945" s="324"/>
      <c r="AE945" s="324"/>
      <c r="AF945" s="324"/>
      <c r="AG945" s="324"/>
      <c r="AH945" s="325">
        <v>5</v>
      </c>
      <c r="AI945" s="326"/>
      <c r="AJ945" s="326"/>
      <c r="AK945" s="326"/>
      <c r="AL945" s="327">
        <v>84.5</v>
      </c>
      <c r="AM945" s="328"/>
      <c r="AN945" s="328"/>
      <c r="AO945" s="329"/>
      <c r="AP945" s="322" t="s">
        <v>745</v>
      </c>
      <c r="AQ945" s="322"/>
      <c r="AR945" s="322"/>
      <c r="AS945" s="322"/>
      <c r="AT945" s="322"/>
      <c r="AU945" s="322"/>
      <c r="AV945" s="322"/>
      <c r="AW945" s="322"/>
      <c r="AX945" s="322"/>
      <c r="AY945">
        <f>COUNTA($C$945)</f>
        <v>1</v>
      </c>
    </row>
    <row r="946" spans="1:51" ht="30" customHeight="1" x14ac:dyDescent="0.2">
      <c r="A946" s="402">
        <v>3</v>
      </c>
      <c r="B946" s="402">
        <v>1</v>
      </c>
      <c r="C946" s="421" t="s">
        <v>796</v>
      </c>
      <c r="D946" s="416"/>
      <c r="E946" s="416"/>
      <c r="F946" s="416"/>
      <c r="G946" s="416"/>
      <c r="H946" s="416"/>
      <c r="I946" s="416"/>
      <c r="J946" s="417">
        <v>6010401020516</v>
      </c>
      <c r="K946" s="418"/>
      <c r="L946" s="418"/>
      <c r="M946" s="418"/>
      <c r="N946" s="418"/>
      <c r="O946" s="418"/>
      <c r="P946" s="317" t="s">
        <v>803</v>
      </c>
      <c r="Q946" s="318"/>
      <c r="R946" s="318"/>
      <c r="S946" s="318"/>
      <c r="T946" s="318"/>
      <c r="U946" s="318"/>
      <c r="V946" s="318"/>
      <c r="W946" s="318"/>
      <c r="X946" s="318"/>
      <c r="Y946" s="319">
        <v>0.7</v>
      </c>
      <c r="Z946" s="320"/>
      <c r="AA946" s="320"/>
      <c r="AB946" s="321"/>
      <c r="AC946" s="323" t="s">
        <v>377</v>
      </c>
      <c r="AD946" s="324"/>
      <c r="AE946" s="324"/>
      <c r="AF946" s="324"/>
      <c r="AG946" s="324"/>
      <c r="AH946" s="419" t="s">
        <v>745</v>
      </c>
      <c r="AI946" s="420"/>
      <c r="AJ946" s="420"/>
      <c r="AK946" s="420"/>
      <c r="AL946" s="327" t="s">
        <v>745</v>
      </c>
      <c r="AM946" s="328"/>
      <c r="AN946" s="328"/>
      <c r="AO946" s="329"/>
      <c r="AP946" s="322" t="s">
        <v>745</v>
      </c>
      <c r="AQ946" s="322"/>
      <c r="AR946" s="322"/>
      <c r="AS946" s="322"/>
      <c r="AT946" s="322"/>
      <c r="AU946" s="322"/>
      <c r="AV946" s="322"/>
      <c r="AW946" s="322"/>
      <c r="AX946" s="322"/>
      <c r="AY946">
        <f>COUNTA($C$946)</f>
        <v>1</v>
      </c>
    </row>
    <row r="947" spans="1:51" ht="30" customHeight="1" x14ac:dyDescent="0.2">
      <c r="A947" s="402">
        <v>4</v>
      </c>
      <c r="B947" s="402">
        <v>1</v>
      </c>
      <c r="C947" s="421" t="s">
        <v>797</v>
      </c>
      <c r="D947" s="416"/>
      <c r="E947" s="416"/>
      <c r="F947" s="416"/>
      <c r="G947" s="416"/>
      <c r="H947" s="416"/>
      <c r="I947" s="416"/>
      <c r="J947" s="417">
        <v>7000020141305</v>
      </c>
      <c r="K947" s="418"/>
      <c r="L947" s="418"/>
      <c r="M947" s="418"/>
      <c r="N947" s="418"/>
      <c r="O947" s="418"/>
      <c r="P947" s="317" t="s">
        <v>804</v>
      </c>
      <c r="Q947" s="318"/>
      <c r="R947" s="318"/>
      <c r="S947" s="318"/>
      <c r="T947" s="318"/>
      <c r="U947" s="318"/>
      <c r="V947" s="318"/>
      <c r="W947" s="318"/>
      <c r="X947" s="318"/>
      <c r="Y947" s="319">
        <v>0.7</v>
      </c>
      <c r="Z947" s="320"/>
      <c r="AA947" s="320"/>
      <c r="AB947" s="321"/>
      <c r="AC947" s="323" t="s">
        <v>377</v>
      </c>
      <c r="AD947" s="324"/>
      <c r="AE947" s="324"/>
      <c r="AF947" s="324"/>
      <c r="AG947" s="324"/>
      <c r="AH947" s="419" t="s">
        <v>745</v>
      </c>
      <c r="AI947" s="420"/>
      <c r="AJ947" s="420"/>
      <c r="AK947" s="420"/>
      <c r="AL947" s="327" t="s">
        <v>745</v>
      </c>
      <c r="AM947" s="328"/>
      <c r="AN947" s="328"/>
      <c r="AO947" s="329"/>
      <c r="AP947" s="322" t="s">
        <v>745</v>
      </c>
      <c r="AQ947" s="322"/>
      <c r="AR947" s="322"/>
      <c r="AS947" s="322"/>
      <c r="AT947" s="322"/>
      <c r="AU947" s="322"/>
      <c r="AV947" s="322"/>
      <c r="AW947" s="322"/>
      <c r="AX947" s="322"/>
      <c r="AY947">
        <f>COUNTA($C$947)</f>
        <v>1</v>
      </c>
    </row>
    <row r="948" spans="1:51" ht="30" customHeight="1" x14ac:dyDescent="0.2">
      <c r="A948" s="402">
        <v>5</v>
      </c>
      <c r="B948" s="402">
        <v>1</v>
      </c>
      <c r="C948" s="421" t="s">
        <v>798</v>
      </c>
      <c r="D948" s="416"/>
      <c r="E948" s="416"/>
      <c r="F948" s="416"/>
      <c r="G948" s="416"/>
      <c r="H948" s="416"/>
      <c r="I948" s="416"/>
      <c r="J948" s="417">
        <v>6020001074102</v>
      </c>
      <c r="K948" s="418"/>
      <c r="L948" s="418"/>
      <c r="M948" s="418"/>
      <c r="N948" s="418"/>
      <c r="O948" s="418"/>
      <c r="P948" s="317" t="s">
        <v>805</v>
      </c>
      <c r="Q948" s="318"/>
      <c r="R948" s="318"/>
      <c r="S948" s="318"/>
      <c r="T948" s="318"/>
      <c r="U948" s="318"/>
      <c r="V948" s="318"/>
      <c r="W948" s="318"/>
      <c r="X948" s="318"/>
      <c r="Y948" s="319">
        <v>0.4</v>
      </c>
      <c r="Z948" s="320"/>
      <c r="AA948" s="320"/>
      <c r="AB948" s="321"/>
      <c r="AC948" s="323" t="s">
        <v>370</v>
      </c>
      <c r="AD948" s="324"/>
      <c r="AE948" s="324"/>
      <c r="AF948" s="324"/>
      <c r="AG948" s="324"/>
      <c r="AH948" s="419">
        <v>2</v>
      </c>
      <c r="AI948" s="420"/>
      <c r="AJ948" s="420"/>
      <c r="AK948" s="420"/>
      <c r="AL948" s="327">
        <v>76.5</v>
      </c>
      <c r="AM948" s="328"/>
      <c r="AN948" s="328"/>
      <c r="AO948" s="329"/>
      <c r="AP948" s="322" t="s">
        <v>745</v>
      </c>
      <c r="AQ948" s="322"/>
      <c r="AR948" s="322"/>
      <c r="AS948" s="322"/>
      <c r="AT948" s="322"/>
      <c r="AU948" s="322"/>
      <c r="AV948" s="322"/>
      <c r="AW948" s="322"/>
      <c r="AX948" s="322"/>
      <c r="AY948">
        <f>COUNTA($C$948)</f>
        <v>1</v>
      </c>
    </row>
    <row r="949" spans="1:51" ht="30" customHeight="1" x14ac:dyDescent="0.2">
      <c r="A949" s="402">
        <v>6</v>
      </c>
      <c r="B949" s="402">
        <v>1</v>
      </c>
      <c r="C949" s="421" t="s">
        <v>799</v>
      </c>
      <c r="D949" s="416"/>
      <c r="E949" s="416"/>
      <c r="F949" s="416"/>
      <c r="G949" s="416"/>
      <c r="H949" s="416"/>
      <c r="I949" s="416"/>
      <c r="J949" s="417">
        <v>6180001002699</v>
      </c>
      <c r="K949" s="418"/>
      <c r="L949" s="418"/>
      <c r="M949" s="418"/>
      <c r="N949" s="418"/>
      <c r="O949" s="418"/>
      <c r="P949" s="317" t="s">
        <v>806</v>
      </c>
      <c r="Q949" s="318"/>
      <c r="R949" s="318"/>
      <c r="S949" s="318"/>
      <c r="T949" s="318"/>
      <c r="U949" s="318"/>
      <c r="V949" s="318"/>
      <c r="W949" s="318"/>
      <c r="X949" s="318"/>
      <c r="Y949" s="319">
        <v>0.3</v>
      </c>
      <c r="Z949" s="320"/>
      <c r="AA949" s="320"/>
      <c r="AB949" s="321"/>
      <c r="AC949" s="323" t="s">
        <v>377</v>
      </c>
      <c r="AD949" s="324"/>
      <c r="AE949" s="324"/>
      <c r="AF949" s="324"/>
      <c r="AG949" s="324"/>
      <c r="AH949" s="419" t="s">
        <v>745</v>
      </c>
      <c r="AI949" s="420"/>
      <c r="AJ949" s="420"/>
      <c r="AK949" s="420"/>
      <c r="AL949" s="327" t="s">
        <v>745</v>
      </c>
      <c r="AM949" s="328"/>
      <c r="AN949" s="328"/>
      <c r="AO949" s="329"/>
      <c r="AP949" s="322" t="s">
        <v>745</v>
      </c>
      <c r="AQ949" s="322"/>
      <c r="AR949" s="322"/>
      <c r="AS949" s="322"/>
      <c r="AT949" s="322"/>
      <c r="AU949" s="322"/>
      <c r="AV949" s="322"/>
      <c r="AW949" s="322"/>
      <c r="AX949" s="322"/>
      <c r="AY949">
        <f>COUNTA($C$949)</f>
        <v>1</v>
      </c>
    </row>
    <row r="950" spans="1:51" ht="30" customHeight="1" x14ac:dyDescent="0.2">
      <c r="A950" s="402">
        <v>7</v>
      </c>
      <c r="B950" s="402">
        <v>1</v>
      </c>
      <c r="C950" s="421" t="s">
        <v>800</v>
      </c>
      <c r="D950" s="416"/>
      <c r="E950" s="416"/>
      <c r="F950" s="416"/>
      <c r="G950" s="416"/>
      <c r="H950" s="416"/>
      <c r="I950" s="416"/>
      <c r="J950" s="417">
        <v>1010001112577</v>
      </c>
      <c r="K950" s="418"/>
      <c r="L950" s="418"/>
      <c r="M950" s="418"/>
      <c r="N950" s="418"/>
      <c r="O950" s="418"/>
      <c r="P950" s="317" t="s">
        <v>807</v>
      </c>
      <c r="Q950" s="318"/>
      <c r="R950" s="318"/>
      <c r="S950" s="318"/>
      <c r="T950" s="318"/>
      <c r="U950" s="318"/>
      <c r="V950" s="318"/>
      <c r="W950" s="318"/>
      <c r="X950" s="318"/>
      <c r="Y950" s="319">
        <v>0.1</v>
      </c>
      <c r="Z950" s="320"/>
      <c r="AA950" s="320"/>
      <c r="AB950" s="321"/>
      <c r="AC950" s="323" t="s">
        <v>376</v>
      </c>
      <c r="AD950" s="324"/>
      <c r="AE950" s="324"/>
      <c r="AF950" s="324"/>
      <c r="AG950" s="324"/>
      <c r="AH950" s="419" t="s">
        <v>745</v>
      </c>
      <c r="AI950" s="420"/>
      <c r="AJ950" s="420"/>
      <c r="AK950" s="420"/>
      <c r="AL950" s="327" t="s">
        <v>745</v>
      </c>
      <c r="AM950" s="328"/>
      <c r="AN950" s="328"/>
      <c r="AO950" s="329"/>
      <c r="AP950" s="322" t="s">
        <v>745</v>
      </c>
      <c r="AQ950" s="322"/>
      <c r="AR950" s="322"/>
      <c r="AS950" s="322"/>
      <c r="AT950" s="322"/>
      <c r="AU950" s="322"/>
      <c r="AV950" s="322"/>
      <c r="AW950" s="322"/>
      <c r="AX950" s="322"/>
      <c r="AY950">
        <f>COUNTA($C$950)</f>
        <v>1</v>
      </c>
    </row>
    <row r="951" spans="1:51" ht="30" customHeight="1" x14ac:dyDescent="0.2">
      <c r="A951" s="402">
        <v>8</v>
      </c>
      <c r="B951" s="402">
        <v>1</v>
      </c>
      <c r="C951" s="421" t="s">
        <v>801</v>
      </c>
      <c r="D951" s="416"/>
      <c r="E951" s="416"/>
      <c r="F951" s="416"/>
      <c r="G951" s="416"/>
      <c r="H951" s="416"/>
      <c r="I951" s="416"/>
      <c r="J951" s="417" t="s">
        <v>745</v>
      </c>
      <c r="K951" s="418"/>
      <c r="L951" s="418"/>
      <c r="M951" s="418"/>
      <c r="N951" s="418"/>
      <c r="O951" s="418"/>
      <c r="P951" s="317" t="s">
        <v>808</v>
      </c>
      <c r="Q951" s="318"/>
      <c r="R951" s="318"/>
      <c r="S951" s="318"/>
      <c r="T951" s="318"/>
      <c r="U951" s="318"/>
      <c r="V951" s="318"/>
      <c r="W951" s="318"/>
      <c r="X951" s="318"/>
      <c r="Y951" s="319">
        <v>0.1</v>
      </c>
      <c r="Z951" s="320"/>
      <c r="AA951" s="320"/>
      <c r="AB951" s="321"/>
      <c r="AC951" s="323" t="s">
        <v>80</v>
      </c>
      <c r="AD951" s="324"/>
      <c r="AE951" s="324"/>
      <c r="AF951" s="324"/>
      <c r="AG951" s="324"/>
      <c r="AH951" s="419" t="s">
        <v>745</v>
      </c>
      <c r="AI951" s="420"/>
      <c r="AJ951" s="420"/>
      <c r="AK951" s="420"/>
      <c r="AL951" s="327" t="s">
        <v>745</v>
      </c>
      <c r="AM951" s="328"/>
      <c r="AN951" s="328"/>
      <c r="AO951" s="329"/>
      <c r="AP951" s="322" t="s">
        <v>745</v>
      </c>
      <c r="AQ951" s="322"/>
      <c r="AR951" s="322"/>
      <c r="AS951" s="322"/>
      <c r="AT951" s="322"/>
      <c r="AU951" s="322"/>
      <c r="AV951" s="322"/>
      <c r="AW951" s="322"/>
      <c r="AX951" s="322"/>
      <c r="AY951">
        <f>COUNTA($C$951)</f>
        <v>1</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419"/>
      <c r="AI952" s="420"/>
      <c r="AJ952" s="420"/>
      <c r="AK952" s="420"/>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419"/>
      <c r="AI953" s="420"/>
      <c r="AJ953" s="420"/>
      <c r="AK953" s="420"/>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419"/>
      <c r="AI954" s="420"/>
      <c r="AJ954" s="420"/>
      <c r="AK954" s="420"/>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419"/>
      <c r="AI955" s="420"/>
      <c r="AJ955" s="420"/>
      <c r="AK955" s="420"/>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419"/>
      <c r="AI956" s="420"/>
      <c r="AJ956" s="420"/>
      <c r="AK956" s="420"/>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419"/>
      <c r="AI957" s="420"/>
      <c r="AJ957" s="420"/>
      <c r="AK957" s="420"/>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419"/>
      <c r="AI958" s="420"/>
      <c r="AJ958" s="420"/>
      <c r="AK958" s="420"/>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419"/>
      <c r="AI959" s="420"/>
      <c r="AJ959" s="420"/>
      <c r="AK959" s="420"/>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419"/>
      <c r="AI960" s="420"/>
      <c r="AJ960" s="420"/>
      <c r="AK960" s="420"/>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419"/>
      <c r="AI961" s="420"/>
      <c r="AJ961" s="420"/>
      <c r="AK961" s="420"/>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419"/>
      <c r="AI962" s="420"/>
      <c r="AJ962" s="420"/>
      <c r="AK962" s="420"/>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419"/>
      <c r="AI963" s="420"/>
      <c r="AJ963" s="420"/>
      <c r="AK963" s="420"/>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419"/>
      <c r="AI964" s="420"/>
      <c r="AJ964" s="420"/>
      <c r="AK964" s="420"/>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419"/>
      <c r="AI965" s="420"/>
      <c r="AJ965" s="420"/>
      <c r="AK965" s="420"/>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419"/>
      <c r="AI966" s="420"/>
      <c r="AJ966" s="420"/>
      <c r="AK966" s="420"/>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419"/>
      <c r="AI967" s="420"/>
      <c r="AJ967" s="420"/>
      <c r="AK967" s="420"/>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419"/>
      <c r="AI968" s="420"/>
      <c r="AJ968" s="420"/>
      <c r="AK968" s="420"/>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419"/>
      <c r="AI969" s="420"/>
      <c r="AJ969" s="420"/>
      <c r="AK969" s="420"/>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419"/>
      <c r="AI970" s="420"/>
      <c r="AJ970" s="420"/>
      <c r="AK970" s="420"/>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419"/>
      <c r="AI971" s="420"/>
      <c r="AJ971" s="420"/>
      <c r="AK971" s="420"/>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419"/>
      <c r="AI972" s="420"/>
      <c r="AJ972" s="420"/>
      <c r="AK972" s="420"/>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419"/>
      <c r="AI973" s="420"/>
      <c r="AJ973" s="420"/>
      <c r="AK973" s="420"/>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419"/>
      <c r="AI979" s="420"/>
      <c r="AJ979" s="420"/>
      <c r="AK979" s="420"/>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419"/>
      <c r="AI980" s="420"/>
      <c r="AJ980" s="420"/>
      <c r="AK980" s="420"/>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419"/>
      <c r="AI981" s="420"/>
      <c r="AJ981" s="420"/>
      <c r="AK981" s="420"/>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419"/>
      <c r="AI982" s="420"/>
      <c r="AJ982" s="420"/>
      <c r="AK982" s="420"/>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419"/>
      <c r="AI983" s="420"/>
      <c r="AJ983" s="420"/>
      <c r="AK983" s="420"/>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419"/>
      <c r="AI984" s="420"/>
      <c r="AJ984" s="420"/>
      <c r="AK984" s="420"/>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419"/>
      <c r="AI985" s="420"/>
      <c r="AJ985" s="420"/>
      <c r="AK985" s="420"/>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419"/>
      <c r="AI986" s="420"/>
      <c r="AJ986" s="420"/>
      <c r="AK986" s="420"/>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419"/>
      <c r="AI987" s="420"/>
      <c r="AJ987" s="420"/>
      <c r="AK987" s="420"/>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419"/>
      <c r="AI988" s="420"/>
      <c r="AJ988" s="420"/>
      <c r="AK988" s="420"/>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419"/>
      <c r="AI989" s="420"/>
      <c r="AJ989" s="420"/>
      <c r="AK989" s="420"/>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419"/>
      <c r="AI990" s="420"/>
      <c r="AJ990" s="420"/>
      <c r="AK990" s="420"/>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419"/>
      <c r="AI991" s="420"/>
      <c r="AJ991" s="420"/>
      <c r="AK991" s="420"/>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419"/>
      <c r="AI992" s="420"/>
      <c r="AJ992" s="420"/>
      <c r="AK992" s="420"/>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419"/>
      <c r="AI993" s="420"/>
      <c r="AJ993" s="420"/>
      <c r="AK993" s="420"/>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419"/>
      <c r="AI994" s="420"/>
      <c r="AJ994" s="420"/>
      <c r="AK994" s="420"/>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419"/>
      <c r="AI995" s="420"/>
      <c r="AJ995" s="420"/>
      <c r="AK995" s="420"/>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419"/>
      <c r="AI996" s="420"/>
      <c r="AJ996" s="420"/>
      <c r="AK996" s="420"/>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419"/>
      <c r="AI997" s="420"/>
      <c r="AJ997" s="420"/>
      <c r="AK997" s="420"/>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419"/>
      <c r="AI998" s="420"/>
      <c r="AJ998" s="420"/>
      <c r="AK998" s="420"/>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419"/>
      <c r="AI999" s="420"/>
      <c r="AJ999" s="420"/>
      <c r="AK999" s="420"/>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419"/>
      <c r="AI1000" s="420"/>
      <c r="AJ1000" s="420"/>
      <c r="AK1000" s="420"/>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419"/>
      <c r="AI1001" s="420"/>
      <c r="AJ1001" s="420"/>
      <c r="AK1001" s="420"/>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419"/>
      <c r="AI1002" s="420"/>
      <c r="AJ1002" s="420"/>
      <c r="AK1002" s="420"/>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419"/>
      <c r="AI1003" s="420"/>
      <c r="AJ1003" s="420"/>
      <c r="AK1003" s="420"/>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419"/>
      <c r="AI1004" s="420"/>
      <c r="AJ1004" s="420"/>
      <c r="AK1004" s="420"/>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419"/>
      <c r="AI1005" s="420"/>
      <c r="AJ1005" s="420"/>
      <c r="AK1005" s="420"/>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419"/>
      <c r="AI1006" s="420"/>
      <c r="AJ1006" s="420"/>
      <c r="AK1006" s="420"/>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325"/>
      <c r="AI1010" s="326"/>
      <c r="AJ1010" s="326"/>
      <c r="AK1010" s="326"/>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419"/>
      <c r="AI1012" s="420"/>
      <c r="AJ1012" s="420"/>
      <c r="AK1012" s="420"/>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419"/>
      <c r="AI1013" s="420"/>
      <c r="AJ1013" s="420"/>
      <c r="AK1013" s="420"/>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419"/>
      <c r="AI1014" s="420"/>
      <c r="AJ1014" s="420"/>
      <c r="AK1014" s="420"/>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419"/>
      <c r="AI1015" s="420"/>
      <c r="AJ1015" s="420"/>
      <c r="AK1015" s="420"/>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419"/>
      <c r="AI1016" s="420"/>
      <c r="AJ1016" s="420"/>
      <c r="AK1016" s="420"/>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419"/>
      <c r="AI1017" s="420"/>
      <c r="AJ1017" s="420"/>
      <c r="AK1017" s="420"/>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419"/>
      <c r="AI1018" s="420"/>
      <c r="AJ1018" s="420"/>
      <c r="AK1018" s="420"/>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419"/>
      <c r="AI1019" s="420"/>
      <c r="AJ1019" s="420"/>
      <c r="AK1019" s="420"/>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419"/>
      <c r="AI1020" s="420"/>
      <c r="AJ1020" s="420"/>
      <c r="AK1020" s="420"/>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419"/>
      <c r="AI1021" s="420"/>
      <c r="AJ1021" s="420"/>
      <c r="AK1021" s="420"/>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419"/>
      <c r="AI1022" s="420"/>
      <c r="AJ1022" s="420"/>
      <c r="AK1022" s="420"/>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419"/>
      <c r="AI1023" s="420"/>
      <c r="AJ1023" s="420"/>
      <c r="AK1023" s="420"/>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419"/>
      <c r="AI1024" s="420"/>
      <c r="AJ1024" s="420"/>
      <c r="AK1024" s="420"/>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419"/>
      <c r="AI1025" s="420"/>
      <c r="AJ1025" s="420"/>
      <c r="AK1025" s="420"/>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419"/>
      <c r="AI1026" s="420"/>
      <c r="AJ1026" s="420"/>
      <c r="AK1026" s="420"/>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419"/>
      <c r="AI1027" s="420"/>
      <c r="AJ1027" s="420"/>
      <c r="AK1027" s="420"/>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419"/>
      <c r="AI1028" s="420"/>
      <c r="AJ1028" s="420"/>
      <c r="AK1028" s="420"/>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419"/>
      <c r="AI1029" s="420"/>
      <c r="AJ1029" s="420"/>
      <c r="AK1029" s="420"/>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419"/>
      <c r="AI1030" s="420"/>
      <c r="AJ1030" s="420"/>
      <c r="AK1030" s="420"/>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419"/>
      <c r="AI1031" s="420"/>
      <c r="AJ1031" s="420"/>
      <c r="AK1031" s="420"/>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419"/>
      <c r="AI1032" s="420"/>
      <c r="AJ1032" s="420"/>
      <c r="AK1032" s="420"/>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419"/>
      <c r="AI1033" s="420"/>
      <c r="AJ1033" s="420"/>
      <c r="AK1033" s="420"/>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419"/>
      <c r="AI1034" s="420"/>
      <c r="AJ1034" s="420"/>
      <c r="AK1034" s="420"/>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419"/>
      <c r="AI1035" s="420"/>
      <c r="AJ1035" s="420"/>
      <c r="AK1035" s="420"/>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419"/>
      <c r="AI1036" s="420"/>
      <c r="AJ1036" s="420"/>
      <c r="AK1036" s="420"/>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419"/>
      <c r="AI1037" s="420"/>
      <c r="AJ1037" s="420"/>
      <c r="AK1037" s="420"/>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419"/>
      <c r="AI1038" s="420"/>
      <c r="AJ1038" s="420"/>
      <c r="AK1038" s="420"/>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419"/>
      <c r="AI1039" s="420"/>
      <c r="AJ1039" s="420"/>
      <c r="AK1039" s="420"/>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325"/>
      <c r="AI1043" s="326"/>
      <c r="AJ1043" s="326"/>
      <c r="AK1043" s="326"/>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419"/>
      <c r="AI1045" s="420"/>
      <c r="AJ1045" s="420"/>
      <c r="AK1045" s="420"/>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419"/>
      <c r="AI1046" s="420"/>
      <c r="AJ1046" s="420"/>
      <c r="AK1046" s="420"/>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419"/>
      <c r="AI1047" s="420"/>
      <c r="AJ1047" s="420"/>
      <c r="AK1047" s="420"/>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419"/>
      <c r="AI1048" s="420"/>
      <c r="AJ1048" s="420"/>
      <c r="AK1048" s="420"/>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419"/>
      <c r="AI1049" s="420"/>
      <c r="AJ1049" s="420"/>
      <c r="AK1049" s="420"/>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419"/>
      <c r="AI1050" s="420"/>
      <c r="AJ1050" s="420"/>
      <c r="AK1050" s="420"/>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419"/>
      <c r="AI1051" s="420"/>
      <c r="AJ1051" s="420"/>
      <c r="AK1051" s="420"/>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419"/>
      <c r="AI1052" s="420"/>
      <c r="AJ1052" s="420"/>
      <c r="AK1052" s="420"/>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419"/>
      <c r="AI1053" s="420"/>
      <c r="AJ1053" s="420"/>
      <c r="AK1053" s="420"/>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419"/>
      <c r="AI1054" s="420"/>
      <c r="AJ1054" s="420"/>
      <c r="AK1054" s="420"/>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419"/>
      <c r="AI1055" s="420"/>
      <c r="AJ1055" s="420"/>
      <c r="AK1055" s="420"/>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419"/>
      <c r="AI1056" s="420"/>
      <c r="AJ1056" s="420"/>
      <c r="AK1056" s="420"/>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419"/>
      <c r="AI1057" s="420"/>
      <c r="AJ1057" s="420"/>
      <c r="AK1057" s="420"/>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419"/>
      <c r="AI1058" s="420"/>
      <c r="AJ1058" s="420"/>
      <c r="AK1058" s="420"/>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419"/>
      <c r="AI1059" s="420"/>
      <c r="AJ1059" s="420"/>
      <c r="AK1059" s="420"/>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419"/>
      <c r="AI1060" s="420"/>
      <c r="AJ1060" s="420"/>
      <c r="AK1060" s="420"/>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419"/>
      <c r="AI1061" s="420"/>
      <c r="AJ1061" s="420"/>
      <c r="AK1061" s="420"/>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419"/>
      <c r="AI1062" s="420"/>
      <c r="AJ1062" s="420"/>
      <c r="AK1062" s="420"/>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419"/>
      <c r="AI1063" s="420"/>
      <c r="AJ1063" s="420"/>
      <c r="AK1063" s="420"/>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419"/>
      <c r="AI1064" s="420"/>
      <c r="AJ1064" s="420"/>
      <c r="AK1064" s="420"/>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419"/>
      <c r="AI1065" s="420"/>
      <c r="AJ1065" s="420"/>
      <c r="AK1065" s="420"/>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419"/>
      <c r="AI1066" s="420"/>
      <c r="AJ1066" s="420"/>
      <c r="AK1066" s="420"/>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419"/>
      <c r="AI1067" s="420"/>
      <c r="AJ1067" s="420"/>
      <c r="AK1067" s="420"/>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419"/>
      <c r="AI1068" s="420"/>
      <c r="AJ1068" s="420"/>
      <c r="AK1068" s="420"/>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419"/>
      <c r="AI1069" s="420"/>
      <c r="AJ1069" s="420"/>
      <c r="AK1069" s="420"/>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419"/>
      <c r="AI1070" s="420"/>
      <c r="AJ1070" s="420"/>
      <c r="AK1070" s="420"/>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419"/>
      <c r="AI1071" s="420"/>
      <c r="AJ1071" s="420"/>
      <c r="AK1071" s="420"/>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419"/>
      <c r="AI1072" s="420"/>
      <c r="AJ1072" s="420"/>
      <c r="AK1072" s="420"/>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325"/>
      <c r="AI1076" s="326"/>
      <c r="AJ1076" s="326"/>
      <c r="AK1076" s="326"/>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419"/>
      <c r="AI1078" s="420"/>
      <c r="AJ1078" s="420"/>
      <c r="AK1078" s="420"/>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419"/>
      <c r="AI1079" s="420"/>
      <c r="AJ1079" s="420"/>
      <c r="AK1079" s="420"/>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419"/>
      <c r="AI1080" s="420"/>
      <c r="AJ1080" s="420"/>
      <c r="AK1080" s="420"/>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419"/>
      <c r="AI1081" s="420"/>
      <c r="AJ1081" s="420"/>
      <c r="AK1081" s="420"/>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419"/>
      <c r="AI1082" s="420"/>
      <c r="AJ1082" s="420"/>
      <c r="AK1082" s="420"/>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419"/>
      <c r="AI1083" s="420"/>
      <c r="AJ1083" s="420"/>
      <c r="AK1083" s="420"/>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419"/>
      <c r="AI1084" s="420"/>
      <c r="AJ1084" s="420"/>
      <c r="AK1084" s="420"/>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419"/>
      <c r="AI1085" s="420"/>
      <c r="AJ1085" s="420"/>
      <c r="AK1085" s="420"/>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419"/>
      <c r="AI1086" s="420"/>
      <c r="AJ1086" s="420"/>
      <c r="AK1086" s="420"/>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419"/>
      <c r="AI1087" s="420"/>
      <c r="AJ1087" s="420"/>
      <c r="AK1087" s="420"/>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419"/>
      <c r="AI1088" s="420"/>
      <c r="AJ1088" s="420"/>
      <c r="AK1088" s="420"/>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419"/>
      <c r="AI1089" s="420"/>
      <c r="AJ1089" s="420"/>
      <c r="AK1089" s="420"/>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419"/>
      <c r="AI1090" s="420"/>
      <c r="AJ1090" s="420"/>
      <c r="AK1090" s="420"/>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419"/>
      <c r="AI1091" s="420"/>
      <c r="AJ1091" s="420"/>
      <c r="AK1091" s="420"/>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419"/>
      <c r="AI1092" s="420"/>
      <c r="AJ1092" s="420"/>
      <c r="AK1092" s="420"/>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419"/>
      <c r="AI1093" s="420"/>
      <c r="AJ1093" s="420"/>
      <c r="AK1093" s="420"/>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419"/>
      <c r="AI1094" s="420"/>
      <c r="AJ1094" s="420"/>
      <c r="AK1094" s="420"/>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419"/>
      <c r="AI1095" s="420"/>
      <c r="AJ1095" s="420"/>
      <c r="AK1095" s="420"/>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419"/>
      <c r="AI1096" s="420"/>
      <c r="AJ1096" s="420"/>
      <c r="AK1096" s="420"/>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419"/>
      <c r="AI1097" s="420"/>
      <c r="AJ1097" s="420"/>
      <c r="AK1097" s="420"/>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419"/>
      <c r="AI1098" s="420"/>
      <c r="AJ1098" s="420"/>
      <c r="AK1098" s="420"/>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419"/>
      <c r="AI1099" s="420"/>
      <c r="AJ1099" s="420"/>
      <c r="AK1099" s="420"/>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419"/>
      <c r="AI1100" s="420"/>
      <c r="AJ1100" s="420"/>
      <c r="AK1100" s="420"/>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419"/>
      <c r="AI1101" s="420"/>
      <c r="AJ1101" s="420"/>
      <c r="AK1101" s="420"/>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419"/>
      <c r="AI1102" s="420"/>
      <c r="AJ1102" s="420"/>
      <c r="AK1102" s="420"/>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419"/>
      <c r="AI1103" s="420"/>
      <c r="AJ1103" s="420"/>
      <c r="AK1103" s="420"/>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419"/>
      <c r="AI1104" s="420"/>
      <c r="AJ1104" s="420"/>
      <c r="AK1104" s="420"/>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419"/>
      <c r="AI1105" s="420"/>
      <c r="AJ1105" s="420"/>
      <c r="AK1105" s="420"/>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89" t="s">
        <v>327</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342</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3" t="s">
        <v>328</v>
      </c>
      <c r="AQ1109" s="423"/>
      <c r="AR1109" s="423"/>
      <c r="AS1109" s="423"/>
      <c r="AT1109" s="423"/>
      <c r="AU1109" s="423"/>
      <c r="AV1109" s="423"/>
      <c r="AW1109" s="423"/>
      <c r="AX1109" s="423"/>
    </row>
    <row r="1110" spans="1:51" ht="30" customHeight="1" x14ac:dyDescent="0.2">
      <c r="A1110" s="402">
        <v>1</v>
      </c>
      <c r="B1110" s="402">
        <v>1</v>
      </c>
      <c r="C1110" s="894"/>
      <c r="D1110" s="894"/>
      <c r="E1110" s="262" t="s">
        <v>811</v>
      </c>
      <c r="F1110" s="893"/>
      <c r="G1110" s="893"/>
      <c r="H1110" s="893"/>
      <c r="I1110" s="893"/>
      <c r="J1110" s="417" t="s">
        <v>811</v>
      </c>
      <c r="K1110" s="418"/>
      <c r="L1110" s="418"/>
      <c r="M1110" s="418"/>
      <c r="N1110" s="418"/>
      <c r="O1110" s="418"/>
      <c r="P1110" s="317" t="s">
        <v>811</v>
      </c>
      <c r="Q1110" s="318"/>
      <c r="R1110" s="318"/>
      <c r="S1110" s="318"/>
      <c r="T1110" s="318"/>
      <c r="U1110" s="318"/>
      <c r="V1110" s="318"/>
      <c r="W1110" s="318"/>
      <c r="X1110" s="318"/>
      <c r="Y1110" s="319" t="s">
        <v>811</v>
      </c>
      <c r="Z1110" s="320"/>
      <c r="AA1110" s="320"/>
      <c r="AB1110" s="321"/>
      <c r="AC1110" s="323"/>
      <c r="AD1110" s="324"/>
      <c r="AE1110" s="324"/>
      <c r="AF1110" s="324"/>
      <c r="AG1110" s="324"/>
      <c r="AH1110" s="419" t="s">
        <v>811</v>
      </c>
      <c r="AI1110" s="420"/>
      <c r="AJ1110" s="420"/>
      <c r="AK1110" s="420"/>
      <c r="AL1110" s="327" t="s">
        <v>811</v>
      </c>
      <c r="AM1110" s="328"/>
      <c r="AN1110" s="328"/>
      <c r="AO1110" s="329"/>
      <c r="AP1110" s="322" t="s">
        <v>811</v>
      </c>
      <c r="AQ1110" s="322"/>
      <c r="AR1110" s="322"/>
      <c r="AS1110" s="322"/>
      <c r="AT1110" s="322"/>
      <c r="AU1110" s="322"/>
      <c r="AV1110" s="322"/>
      <c r="AW1110" s="322"/>
      <c r="AX1110" s="322"/>
    </row>
    <row r="1111" spans="1:51" ht="30" hidden="1" customHeight="1" x14ac:dyDescent="0.2">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419"/>
      <c r="AI1111" s="420"/>
      <c r="AJ1111" s="420"/>
      <c r="AK1111" s="420"/>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419"/>
      <c r="AI1112" s="420"/>
      <c r="AJ1112" s="420"/>
      <c r="AK1112" s="420"/>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419"/>
      <c r="AI1113" s="420"/>
      <c r="AJ1113" s="420"/>
      <c r="AK1113" s="420"/>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419"/>
      <c r="AI1114" s="420"/>
      <c r="AJ1114" s="420"/>
      <c r="AK1114" s="420"/>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419"/>
      <c r="AI1115" s="420"/>
      <c r="AJ1115" s="420"/>
      <c r="AK1115" s="420"/>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419"/>
      <c r="AI1116" s="420"/>
      <c r="AJ1116" s="420"/>
      <c r="AK1116" s="420"/>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419"/>
      <c r="AI1117" s="420"/>
      <c r="AJ1117" s="420"/>
      <c r="AK1117" s="420"/>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419"/>
      <c r="AI1118" s="420"/>
      <c r="AJ1118" s="420"/>
      <c r="AK1118" s="420"/>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419"/>
      <c r="AI1119" s="420"/>
      <c r="AJ1119" s="420"/>
      <c r="AK1119" s="420"/>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419"/>
      <c r="AI1120" s="420"/>
      <c r="AJ1120" s="420"/>
      <c r="AK1120" s="420"/>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419"/>
      <c r="AI1121" s="420"/>
      <c r="AJ1121" s="420"/>
      <c r="AK1121" s="420"/>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419"/>
      <c r="AI1122" s="420"/>
      <c r="AJ1122" s="420"/>
      <c r="AK1122" s="420"/>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419"/>
      <c r="AI1123" s="420"/>
      <c r="AJ1123" s="420"/>
      <c r="AK1123" s="420"/>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419"/>
      <c r="AI1124" s="420"/>
      <c r="AJ1124" s="420"/>
      <c r="AK1124" s="420"/>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419"/>
      <c r="AI1125" s="420"/>
      <c r="AJ1125" s="420"/>
      <c r="AK1125" s="420"/>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419"/>
      <c r="AI1126" s="420"/>
      <c r="AJ1126" s="420"/>
      <c r="AK1126" s="420"/>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94"/>
      <c r="D1127" s="894"/>
      <c r="E1127" s="262"/>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419"/>
      <c r="AI1127" s="420"/>
      <c r="AJ1127" s="420"/>
      <c r="AK1127" s="420"/>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419"/>
      <c r="AI1128" s="420"/>
      <c r="AJ1128" s="420"/>
      <c r="AK1128" s="420"/>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419"/>
      <c r="AI1129" s="420"/>
      <c r="AJ1129" s="420"/>
      <c r="AK1129" s="420"/>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419"/>
      <c r="AI1130" s="420"/>
      <c r="AJ1130" s="420"/>
      <c r="AK1130" s="420"/>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419"/>
      <c r="AI1131" s="420"/>
      <c r="AJ1131" s="420"/>
      <c r="AK1131" s="420"/>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419"/>
      <c r="AI1132" s="420"/>
      <c r="AJ1132" s="420"/>
      <c r="AK1132" s="420"/>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419"/>
      <c r="AI1133" s="420"/>
      <c r="AJ1133" s="420"/>
      <c r="AK1133" s="420"/>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419"/>
      <c r="AI1134" s="420"/>
      <c r="AJ1134" s="420"/>
      <c r="AK1134" s="420"/>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419"/>
      <c r="AI1135" s="420"/>
      <c r="AJ1135" s="420"/>
      <c r="AK1135" s="420"/>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419"/>
      <c r="AI1136" s="420"/>
      <c r="AJ1136" s="420"/>
      <c r="AK1136" s="420"/>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419"/>
      <c r="AI1137" s="420"/>
      <c r="AJ1137" s="420"/>
      <c r="AK1137" s="420"/>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419"/>
      <c r="AI1138" s="420"/>
      <c r="AJ1138" s="420"/>
      <c r="AK1138" s="420"/>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419"/>
      <c r="AI1139" s="420"/>
      <c r="AJ1139" s="420"/>
      <c r="AK1139" s="420"/>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J17 P13:AX13 AR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51 AL853:AO874">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AU88">
    <cfRule type="expression" dxfId="2481" priority="4635">
      <formula>IF(RIGHT(TEXT(AQ87,"0.#"),1)=".",FALSE,TRUE)</formula>
    </cfRule>
    <cfRule type="expression" dxfId="2480" priority="4636">
      <formula>IF(RIGHT(TEXT(AQ87,"0.#"),1)=".",TRUE,FALSE)</formula>
    </cfRule>
  </conditionalFormatting>
  <conditionalFormatting sqref="AU87 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7">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1:AO940">
    <cfRule type="expression" dxfId="1951" priority="2059">
      <formula>IF(AND(AL921&gt;=0, RIGHT(TEXT(AL921,"0.#"),1)&lt;&gt;"."),TRUE,FALSE)</formula>
    </cfRule>
    <cfRule type="expression" dxfId="1950" priority="2060">
      <formula>IF(AND(AL921&gt;=0, RIGHT(TEXT(AL921,"0.#"),1)="."),TRUE,FALSE)</formula>
    </cfRule>
    <cfRule type="expression" dxfId="1949" priority="2061">
      <formula>IF(AND(AL921&lt;0, RIGHT(TEXT(AL921,"0.#"),1)&lt;&gt;"."),TRUE,FALSE)</formula>
    </cfRule>
    <cfRule type="expression" dxfId="1948" priority="2062">
      <formula>IF(AND(AL921&lt;0, RIGHT(TEXT(AL921,"0.#"),1)="."),TRUE,FALSE)</formula>
    </cfRule>
  </conditionalFormatting>
  <conditionalFormatting sqref="AL911:AO920">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2">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2">
      <c r="A38" s="13"/>
      <c r="B38" s="13"/>
      <c r="F38" s="13"/>
      <c r="G38" s="19"/>
      <c r="K38" s="13"/>
      <c r="L38" s="13"/>
      <c r="O38" s="13"/>
      <c r="P38" s="13"/>
      <c r="Q38" s="19"/>
      <c r="T38" s="13"/>
      <c r="U38" s="32" t="s">
        <v>386</v>
      </c>
      <c r="Y38" s="32" t="s">
        <v>450</v>
      </c>
      <c r="Z38" s="32" t="s">
        <v>581</v>
      </c>
      <c r="AF38" s="30"/>
      <c r="AK38" s="51" t="str">
        <f t="shared" si="7"/>
        <v>k</v>
      </c>
    </row>
    <row r="39" spans="1:37" x14ac:dyDescent="0.2">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2">
      <c r="A40" s="13"/>
      <c r="B40" s="13"/>
      <c r="F40" s="13"/>
      <c r="G40" s="19"/>
      <c r="K40" s="13"/>
      <c r="L40" s="13"/>
      <c r="O40" s="13"/>
      <c r="P40" s="13"/>
      <c r="Q40" s="19"/>
      <c r="T40" s="13"/>
      <c r="Y40" s="32" t="s">
        <v>452</v>
      </c>
      <c r="Z40" s="32" t="s">
        <v>583</v>
      </c>
      <c r="AF40" s="30"/>
      <c r="AK40" s="51" t="str">
        <f t="shared" si="7"/>
        <v>m</v>
      </c>
    </row>
    <row r="41" spans="1:37" x14ac:dyDescent="0.2">
      <c r="A41" s="13"/>
      <c r="B41" s="13"/>
      <c r="F41" s="13"/>
      <c r="G41" s="19"/>
      <c r="K41" s="13"/>
      <c r="L41" s="13"/>
      <c r="O41" s="13"/>
      <c r="P41" s="13"/>
      <c r="Q41" s="19"/>
      <c r="T41" s="13"/>
      <c r="Y41" s="32" t="s">
        <v>453</v>
      </c>
      <c r="Z41" s="32" t="s">
        <v>584</v>
      </c>
      <c r="AF41" s="30"/>
      <c r="AK41" s="51" t="str">
        <f t="shared" si="7"/>
        <v>n</v>
      </c>
    </row>
    <row r="42" spans="1:37" x14ac:dyDescent="0.2">
      <c r="A42" s="13"/>
      <c r="B42" s="13"/>
      <c r="F42" s="13"/>
      <c r="G42" s="19"/>
      <c r="K42" s="13"/>
      <c r="L42" s="13"/>
      <c r="O42" s="13"/>
      <c r="P42" s="13"/>
      <c r="Q42" s="19"/>
      <c r="T42" s="13"/>
      <c r="Y42" s="32" t="s">
        <v>454</v>
      </c>
      <c r="Z42" s="32" t="s">
        <v>585</v>
      </c>
      <c r="AF42" s="30"/>
      <c r="AK42" s="51" t="str">
        <f t="shared" si="7"/>
        <v>o</v>
      </c>
    </row>
    <row r="43" spans="1:37" x14ac:dyDescent="0.2">
      <c r="A43" s="13"/>
      <c r="B43" s="13"/>
      <c r="F43" s="13"/>
      <c r="G43" s="19"/>
      <c r="K43" s="13"/>
      <c r="L43" s="13"/>
      <c r="O43" s="13"/>
      <c r="P43" s="13"/>
      <c r="Q43" s="19"/>
      <c r="T43" s="13"/>
      <c r="Y43" s="32" t="s">
        <v>455</v>
      </c>
      <c r="Z43" s="32" t="s">
        <v>586</v>
      </c>
      <c r="AF43" s="30"/>
      <c r="AK43" s="51" t="str">
        <f t="shared" si="7"/>
        <v>p</v>
      </c>
    </row>
    <row r="44" spans="1:37" x14ac:dyDescent="0.2">
      <c r="A44" s="13"/>
      <c r="B44" s="13"/>
      <c r="F44" s="13"/>
      <c r="G44" s="19"/>
      <c r="K44" s="13"/>
      <c r="L44" s="13"/>
      <c r="O44" s="13"/>
      <c r="P44" s="13"/>
      <c r="Q44" s="19"/>
      <c r="T44" s="13"/>
      <c r="Y44" s="32" t="s">
        <v>456</v>
      </c>
      <c r="Z44" s="32" t="s">
        <v>587</v>
      </c>
      <c r="AF44" s="30"/>
      <c r="AK44" s="51" t="str">
        <f t="shared" si="7"/>
        <v>q</v>
      </c>
    </row>
    <row r="45" spans="1:37" x14ac:dyDescent="0.2">
      <c r="A45" s="13"/>
      <c r="B45" s="13"/>
      <c r="F45" s="13"/>
      <c r="G45" s="19"/>
      <c r="K45" s="13"/>
      <c r="L45" s="13"/>
      <c r="O45" s="13"/>
      <c r="P45" s="13"/>
      <c r="Q45" s="19"/>
      <c r="T45" s="13"/>
      <c r="Y45" s="32" t="s">
        <v>457</v>
      </c>
      <c r="Z45" s="32" t="s">
        <v>588</v>
      </c>
      <c r="AF45" s="30"/>
      <c r="AK45" s="51" t="str">
        <f t="shared" si="7"/>
        <v>r</v>
      </c>
    </row>
    <row r="46" spans="1:37" x14ac:dyDescent="0.2">
      <c r="A46" s="13"/>
      <c r="B46" s="13"/>
      <c r="F46" s="13"/>
      <c r="G46" s="19"/>
      <c r="K46" s="13"/>
      <c r="L46" s="13"/>
      <c r="O46" s="13"/>
      <c r="P46" s="13"/>
      <c r="Q46" s="19"/>
      <c r="T46" s="13"/>
      <c r="Y46" s="32" t="s">
        <v>458</v>
      </c>
      <c r="Z46" s="32" t="s">
        <v>589</v>
      </c>
      <c r="AF46" s="30"/>
      <c r="AK46" s="51" t="str">
        <f t="shared" si="7"/>
        <v>s</v>
      </c>
    </row>
    <row r="47" spans="1:37" x14ac:dyDescent="0.2">
      <c r="A47" s="13"/>
      <c r="B47" s="13"/>
      <c r="F47" s="13"/>
      <c r="G47" s="19"/>
      <c r="K47" s="13"/>
      <c r="L47" s="13"/>
      <c r="O47" s="13"/>
      <c r="P47" s="13"/>
      <c r="Q47" s="19"/>
      <c r="T47" s="13"/>
      <c r="Y47" s="32" t="s">
        <v>459</v>
      </c>
      <c r="Z47" s="32" t="s">
        <v>590</v>
      </c>
      <c r="AF47" s="30"/>
      <c r="AK47" s="51" t="str">
        <f t="shared" si="7"/>
        <v>t</v>
      </c>
    </row>
    <row r="48" spans="1:37" x14ac:dyDescent="0.2">
      <c r="A48" s="13"/>
      <c r="B48" s="13"/>
      <c r="F48" s="13"/>
      <c r="G48" s="19"/>
      <c r="K48" s="13"/>
      <c r="L48" s="13"/>
      <c r="O48" s="13"/>
      <c r="P48" s="13"/>
      <c r="Q48" s="19"/>
      <c r="T48" s="13"/>
      <c r="Y48" s="32" t="s">
        <v>460</v>
      </c>
      <c r="Z48" s="32" t="s">
        <v>591</v>
      </c>
      <c r="AF48" s="30"/>
      <c r="AK48" s="51" t="str">
        <f t="shared" si="7"/>
        <v>u</v>
      </c>
    </row>
    <row r="49" spans="1:37" x14ac:dyDescent="0.2">
      <c r="A49" s="13"/>
      <c r="B49" s="13"/>
      <c r="F49" s="13"/>
      <c r="G49" s="19"/>
      <c r="K49" s="13"/>
      <c r="L49" s="13"/>
      <c r="O49" s="13"/>
      <c r="P49" s="13"/>
      <c r="Q49" s="19"/>
      <c r="T49" s="13"/>
      <c r="Y49" s="32" t="s">
        <v>461</v>
      </c>
      <c r="Z49" s="32" t="s">
        <v>592</v>
      </c>
      <c r="AF49" s="30"/>
      <c r="AK49" s="51" t="str">
        <f t="shared" si="7"/>
        <v>v</v>
      </c>
    </row>
    <row r="50" spans="1:37" x14ac:dyDescent="0.2">
      <c r="A50" s="13"/>
      <c r="B50" s="13"/>
      <c r="F50" s="13"/>
      <c r="G50" s="19"/>
      <c r="K50" s="13"/>
      <c r="L50" s="13"/>
      <c r="O50" s="13"/>
      <c r="P50" s="13"/>
      <c r="Q50" s="19"/>
      <c r="T50" s="13"/>
      <c r="Y50" s="32" t="s">
        <v>462</v>
      </c>
      <c r="Z50" s="32" t="s">
        <v>593</v>
      </c>
      <c r="AF50" s="30"/>
    </row>
    <row r="51" spans="1:37" x14ac:dyDescent="0.2">
      <c r="A51" s="13"/>
      <c r="B51" s="13"/>
      <c r="F51" s="13"/>
      <c r="G51" s="19"/>
      <c r="K51" s="13"/>
      <c r="L51" s="13"/>
      <c r="O51" s="13"/>
      <c r="P51" s="13"/>
      <c r="Q51" s="19"/>
      <c r="T51" s="13"/>
      <c r="Y51" s="32" t="s">
        <v>463</v>
      </c>
      <c r="Z51" s="32" t="s">
        <v>594</v>
      </c>
      <c r="AF51" s="30"/>
    </row>
    <row r="52" spans="1:37" x14ac:dyDescent="0.2">
      <c r="A52" s="13"/>
      <c r="B52" s="13"/>
      <c r="F52" s="13"/>
      <c r="G52" s="19"/>
      <c r="K52" s="13"/>
      <c r="L52" s="13"/>
      <c r="O52" s="13"/>
      <c r="P52" s="13"/>
      <c r="Q52" s="19"/>
      <c r="T52" s="13"/>
      <c r="Y52" s="32" t="s">
        <v>464</v>
      </c>
      <c r="Z52" s="32" t="s">
        <v>595</v>
      </c>
      <c r="AF52" s="30"/>
    </row>
    <row r="53" spans="1:37" x14ac:dyDescent="0.2">
      <c r="A53" s="13"/>
      <c r="B53" s="13"/>
      <c r="F53" s="13"/>
      <c r="G53" s="19"/>
      <c r="K53" s="13"/>
      <c r="L53" s="13"/>
      <c r="O53" s="13"/>
      <c r="P53" s="13"/>
      <c r="Q53" s="19"/>
      <c r="T53" s="13"/>
      <c r="Y53" s="32" t="s">
        <v>465</v>
      </c>
      <c r="Z53" s="32" t="s">
        <v>596</v>
      </c>
      <c r="AF53" s="30"/>
    </row>
    <row r="54" spans="1:37" x14ac:dyDescent="0.2">
      <c r="A54" s="13"/>
      <c r="B54" s="13"/>
      <c r="F54" s="13"/>
      <c r="G54" s="19"/>
      <c r="K54" s="13"/>
      <c r="L54" s="13"/>
      <c r="O54" s="13"/>
      <c r="P54" s="20"/>
      <c r="Q54" s="19"/>
      <c r="T54" s="13"/>
      <c r="Y54" s="32" t="s">
        <v>466</v>
      </c>
      <c r="Z54" s="32" t="s">
        <v>597</v>
      </c>
      <c r="AF54" s="30"/>
    </row>
    <row r="55" spans="1:37" x14ac:dyDescent="0.2">
      <c r="A55" s="13"/>
      <c r="B55" s="13"/>
      <c r="F55" s="13"/>
      <c r="G55" s="19"/>
      <c r="K55" s="13"/>
      <c r="L55" s="13"/>
      <c r="O55" s="13"/>
      <c r="P55" s="13"/>
      <c r="Q55" s="19"/>
      <c r="T55" s="13"/>
      <c r="Y55" s="32" t="s">
        <v>467</v>
      </c>
      <c r="Z55" s="32" t="s">
        <v>598</v>
      </c>
      <c r="AF55" s="30"/>
    </row>
    <row r="56" spans="1:37" x14ac:dyDescent="0.2">
      <c r="A56" s="13"/>
      <c r="B56" s="13"/>
      <c r="F56" s="13"/>
      <c r="G56" s="19"/>
      <c r="K56" s="13"/>
      <c r="L56" s="13"/>
      <c r="O56" s="13"/>
      <c r="P56" s="13"/>
      <c r="Q56" s="19"/>
      <c r="T56" s="13"/>
      <c r="Y56" s="32" t="s">
        <v>468</v>
      </c>
      <c r="Z56" s="32" t="s">
        <v>599</v>
      </c>
      <c r="AF56" s="30"/>
    </row>
    <row r="57" spans="1:37" x14ac:dyDescent="0.2">
      <c r="A57" s="13"/>
      <c r="B57" s="13"/>
      <c r="F57" s="13"/>
      <c r="G57" s="19"/>
      <c r="K57" s="13"/>
      <c r="L57" s="13"/>
      <c r="O57" s="13"/>
      <c r="P57" s="13"/>
      <c r="Q57" s="19"/>
      <c r="T57" s="13"/>
      <c r="Y57" s="32" t="s">
        <v>469</v>
      </c>
      <c r="Z57" s="32" t="s">
        <v>600</v>
      </c>
      <c r="AF57" s="30"/>
    </row>
    <row r="58" spans="1:37" x14ac:dyDescent="0.2">
      <c r="A58" s="13"/>
      <c r="B58" s="13"/>
      <c r="F58" s="13"/>
      <c r="G58" s="19"/>
      <c r="K58" s="13"/>
      <c r="L58" s="13"/>
      <c r="O58" s="13"/>
      <c r="P58" s="13"/>
      <c r="Q58" s="19"/>
      <c r="T58" s="13"/>
      <c r="Y58" s="32" t="s">
        <v>470</v>
      </c>
      <c r="Z58" s="32" t="s">
        <v>601</v>
      </c>
      <c r="AF58" s="30"/>
    </row>
    <row r="59" spans="1:37" x14ac:dyDescent="0.2">
      <c r="A59" s="13"/>
      <c r="B59" s="13"/>
      <c r="F59" s="13"/>
      <c r="G59" s="19"/>
      <c r="K59" s="13"/>
      <c r="L59" s="13"/>
      <c r="O59" s="13"/>
      <c r="P59" s="13"/>
      <c r="Q59" s="19"/>
      <c r="T59" s="13"/>
      <c r="Y59" s="32" t="s">
        <v>471</v>
      </c>
      <c r="Z59" s="32" t="s">
        <v>602</v>
      </c>
      <c r="AF59" s="30"/>
    </row>
    <row r="60" spans="1:37" x14ac:dyDescent="0.2">
      <c r="A60" s="13"/>
      <c r="B60" s="13"/>
      <c r="F60" s="13"/>
      <c r="G60" s="19"/>
      <c r="K60" s="13"/>
      <c r="L60" s="13"/>
      <c r="O60" s="13"/>
      <c r="P60" s="13"/>
      <c r="Q60" s="19"/>
      <c r="T60" s="13"/>
      <c r="Y60" s="32" t="s">
        <v>472</v>
      </c>
      <c r="Z60" s="32" t="s">
        <v>603</v>
      </c>
      <c r="AF60" s="30"/>
    </row>
    <row r="61" spans="1:37" x14ac:dyDescent="0.2">
      <c r="A61" s="13"/>
      <c r="B61" s="13"/>
      <c r="F61" s="13"/>
      <c r="G61" s="19"/>
      <c r="K61" s="13"/>
      <c r="L61" s="13"/>
      <c r="O61" s="13"/>
      <c r="P61" s="13"/>
      <c r="Q61" s="19"/>
      <c r="T61" s="13"/>
      <c r="Y61" s="32" t="s">
        <v>473</v>
      </c>
      <c r="Z61" s="32" t="s">
        <v>604</v>
      </c>
      <c r="AF61" s="30"/>
    </row>
    <row r="62" spans="1:37" x14ac:dyDescent="0.2">
      <c r="A62" s="13"/>
      <c r="B62" s="13"/>
      <c r="F62" s="13"/>
      <c r="G62" s="19"/>
      <c r="K62" s="13"/>
      <c r="L62" s="13"/>
      <c r="O62" s="13"/>
      <c r="P62" s="13"/>
      <c r="Q62" s="19"/>
      <c r="T62" s="13"/>
      <c r="Y62" s="32" t="s">
        <v>474</v>
      </c>
      <c r="Z62" s="32" t="s">
        <v>605</v>
      </c>
      <c r="AF62" s="30"/>
    </row>
    <row r="63" spans="1:37" x14ac:dyDescent="0.2">
      <c r="A63" s="13"/>
      <c r="B63" s="13"/>
      <c r="F63" s="13"/>
      <c r="G63" s="19"/>
      <c r="K63" s="13"/>
      <c r="L63" s="13"/>
      <c r="O63" s="13"/>
      <c r="P63" s="13"/>
      <c r="Q63" s="19"/>
      <c r="T63" s="13"/>
      <c r="Y63" s="32" t="s">
        <v>475</v>
      </c>
      <c r="Z63" s="32" t="s">
        <v>606</v>
      </c>
      <c r="AF63" s="30"/>
    </row>
    <row r="64" spans="1:37" x14ac:dyDescent="0.2">
      <c r="A64" s="13"/>
      <c r="B64" s="13"/>
      <c r="F64" s="13"/>
      <c r="G64" s="19"/>
      <c r="K64" s="13"/>
      <c r="L64" s="13"/>
      <c r="O64" s="13"/>
      <c r="P64" s="13"/>
      <c r="Q64" s="19"/>
      <c r="T64" s="13"/>
      <c r="Y64" s="32" t="s">
        <v>476</v>
      </c>
      <c r="Z64" s="32" t="s">
        <v>607</v>
      </c>
      <c r="AF64" s="30"/>
    </row>
    <row r="65" spans="1:32" x14ac:dyDescent="0.2">
      <c r="A65" s="13"/>
      <c r="B65" s="13"/>
      <c r="F65" s="13"/>
      <c r="G65" s="19"/>
      <c r="K65" s="13"/>
      <c r="L65" s="13"/>
      <c r="O65" s="13"/>
      <c r="P65" s="13"/>
      <c r="Q65" s="19"/>
      <c r="T65" s="13"/>
      <c r="Y65" s="32" t="s">
        <v>477</v>
      </c>
      <c r="Z65" s="32" t="s">
        <v>608</v>
      </c>
      <c r="AF65" s="30"/>
    </row>
    <row r="66" spans="1:32" x14ac:dyDescent="0.2">
      <c r="A66" s="13"/>
      <c r="B66" s="13"/>
      <c r="F66" s="13"/>
      <c r="G66" s="19"/>
      <c r="K66" s="13"/>
      <c r="L66" s="13"/>
      <c r="O66" s="13"/>
      <c r="P66" s="13"/>
      <c r="Q66" s="19"/>
      <c r="T66" s="13"/>
      <c r="Y66" s="32" t="s">
        <v>71</v>
      </c>
      <c r="Z66" s="32" t="s">
        <v>609</v>
      </c>
      <c r="AF66" s="30"/>
    </row>
    <row r="67" spans="1:32" x14ac:dyDescent="0.2">
      <c r="A67" s="13"/>
      <c r="B67" s="13"/>
      <c r="F67" s="13"/>
      <c r="G67" s="19"/>
      <c r="K67" s="13"/>
      <c r="L67" s="13"/>
      <c r="O67" s="13"/>
      <c r="P67" s="13"/>
      <c r="Q67" s="19"/>
      <c r="T67" s="13"/>
      <c r="Y67" s="32" t="s">
        <v>478</v>
      </c>
      <c r="Z67" s="32" t="s">
        <v>610</v>
      </c>
      <c r="AF67" s="30"/>
    </row>
    <row r="68" spans="1:32" x14ac:dyDescent="0.2">
      <c r="A68" s="13"/>
      <c r="B68" s="13"/>
      <c r="F68" s="13"/>
      <c r="G68" s="19"/>
      <c r="K68" s="13"/>
      <c r="L68" s="13"/>
      <c r="O68" s="13"/>
      <c r="P68" s="13"/>
      <c r="Q68" s="19"/>
      <c r="T68" s="13"/>
      <c r="Y68" s="32" t="s">
        <v>479</v>
      </c>
      <c r="Z68" s="32" t="s">
        <v>611</v>
      </c>
      <c r="AF68" s="30"/>
    </row>
    <row r="69" spans="1:32" x14ac:dyDescent="0.2">
      <c r="A69" s="13"/>
      <c r="B69" s="13"/>
      <c r="F69" s="13"/>
      <c r="G69" s="19"/>
      <c r="K69" s="13"/>
      <c r="L69" s="13"/>
      <c r="O69" s="13"/>
      <c r="P69" s="13"/>
      <c r="Q69" s="19"/>
      <c r="T69" s="13"/>
      <c r="Y69" s="32" t="s">
        <v>480</v>
      </c>
      <c r="Z69" s="32" t="s">
        <v>612</v>
      </c>
      <c r="AF69" s="30"/>
    </row>
    <row r="70" spans="1:32" x14ac:dyDescent="0.2">
      <c r="A70" s="13"/>
      <c r="B70" s="13"/>
      <c r="Y70" s="32" t="s">
        <v>481</v>
      </c>
      <c r="Z70" s="32" t="s">
        <v>613</v>
      </c>
    </row>
    <row r="71" spans="1:32" x14ac:dyDescent="0.2">
      <c r="Y71" s="32" t="s">
        <v>482</v>
      </c>
      <c r="Z71" s="32" t="s">
        <v>614</v>
      </c>
    </row>
    <row r="72" spans="1:32" x14ac:dyDescent="0.2">
      <c r="Y72" s="32" t="s">
        <v>483</v>
      </c>
      <c r="Z72" s="32" t="s">
        <v>615</v>
      </c>
    </row>
    <row r="73" spans="1:32" x14ac:dyDescent="0.2">
      <c r="Y73" s="32" t="s">
        <v>484</v>
      </c>
      <c r="Z73" s="32" t="s">
        <v>616</v>
      </c>
    </row>
    <row r="74" spans="1:32" x14ac:dyDescent="0.2">
      <c r="Y74" s="32" t="s">
        <v>485</v>
      </c>
      <c r="Z74" s="32" t="s">
        <v>617</v>
      </c>
    </row>
    <row r="75" spans="1:32" x14ac:dyDescent="0.2">
      <c r="Y75" s="32" t="s">
        <v>486</v>
      </c>
      <c r="Z75" s="32" t="s">
        <v>618</v>
      </c>
    </row>
    <row r="76" spans="1:32" x14ac:dyDescent="0.2">
      <c r="Y76" s="32" t="s">
        <v>487</v>
      </c>
      <c r="Z76" s="32" t="s">
        <v>619</v>
      </c>
    </row>
    <row r="77" spans="1:32" x14ac:dyDescent="0.2">
      <c r="Y77" s="32" t="s">
        <v>488</v>
      </c>
      <c r="Z77" s="32" t="s">
        <v>620</v>
      </c>
    </row>
    <row r="78" spans="1:32" x14ac:dyDescent="0.2">
      <c r="Y78" s="32" t="s">
        <v>489</v>
      </c>
      <c r="Z78" s="32" t="s">
        <v>621</v>
      </c>
    </row>
    <row r="79" spans="1:32" x14ac:dyDescent="0.2">
      <c r="Y79" s="32" t="s">
        <v>490</v>
      </c>
      <c r="Z79" s="32" t="s">
        <v>622</v>
      </c>
    </row>
    <row r="80" spans="1:32" x14ac:dyDescent="0.2">
      <c r="Y80" s="32" t="s">
        <v>491</v>
      </c>
      <c r="Z80" s="32" t="s">
        <v>623</v>
      </c>
    </row>
    <row r="81" spans="25:26" x14ac:dyDescent="0.2">
      <c r="Y81" s="32" t="s">
        <v>492</v>
      </c>
      <c r="Z81" s="32" t="s">
        <v>624</v>
      </c>
    </row>
    <row r="82" spans="25:26" x14ac:dyDescent="0.2">
      <c r="Y82" s="32" t="s">
        <v>493</v>
      </c>
      <c r="Z82" s="32" t="s">
        <v>625</v>
      </c>
    </row>
    <row r="83" spans="25:26" x14ac:dyDescent="0.2">
      <c r="Y83" s="32" t="s">
        <v>494</v>
      </c>
      <c r="Z83" s="32" t="s">
        <v>626</v>
      </c>
    </row>
    <row r="84" spans="25:26" x14ac:dyDescent="0.2">
      <c r="Y84" s="32" t="s">
        <v>495</v>
      </c>
      <c r="Z84" s="32" t="s">
        <v>627</v>
      </c>
    </row>
    <row r="85" spans="25:26" x14ac:dyDescent="0.2">
      <c r="Y85" s="32" t="s">
        <v>496</v>
      </c>
      <c r="Z85" s="32" t="s">
        <v>628</v>
      </c>
    </row>
    <row r="86" spans="25:26" x14ac:dyDescent="0.2">
      <c r="Y86" s="32" t="s">
        <v>497</v>
      </c>
      <c r="Z86" s="32" t="s">
        <v>629</v>
      </c>
    </row>
    <row r="87" spans="25:26" x14ac:dyDescent="0.2">
      <c r="Y87" s="32" t="s">
        <v>498</v>
      </c>
      <c r="Z87" s="32" t="s">
        <v>630</v>
      </c>
    </row>
    <row r="88" spans="25:26" x14ac:dyDescent="0.2">
      <c r="Y88" s="32" t="s">
        <v>499</v>
      </c>
      <c r="Z88" s="32" t="s">
        <v>631</v>
      </c>
    </row>
    <row r="89" spans="25:26" x14ac:dyDescent="0.2">
      <c r="Y89" s="32" t="s">
        <v>500</v>
      </c>
      <c r="Z89" s="32" t="s">
        <v>632</v>
      </c>
    </row>
    <row r="90" spans="25:26" x14ac:dyDescent="0.2">
      <c r="Y90" s="32" t="s">
        <v>501</v>
      </c>
      <c r="Z90" s="32" t="s">
        <v>633</v>
      </c>
    </row>
    <row r="91" spans="25:26" x14ac:dyDescent="0.2">
      <c r="Y91" s="32" t="s">
        <v>502</v>
      </c>
      <c r="Z91" s="32" t="s">
        <v>634</v>
      </c>
    </row>
    <row r="92" spans="25:26" x14ac:dyDescent="0.2">
      <c r="Y92" s="32" t="s">
        <v>503</v>
      </c>
      <c r="Z92" s="32" t="s">
        <v>635</v>
      </c>
    </row>
    <row r="93" spans="25:26" x14ac:dyDescent="0.2">
      <c r="Y93" s="32" t="s">
        <v>504</v>
      </c>
      <c r="Z93" s="32" t="s">
        <v>636</v>
      </c>
    </row>
    <row r="94" spans="25:26" x14ac:dyDescent="0.2">
      <c r="Y94" s="32" t="s">
        <v>505</v>
      </c>
      <c r="Z94" s="32" t="s">
        <v>637</v>
      </c>
    </row>
    <row r="95" spans="25:26" x14ac:dyDescent="0.2">
      <c r="Y95" s="32" t="s">
        <v>506</v>
      </c>
      <c r="Z95" s="32" t="s">
        <v>638</v>
      </c>
    </row>
    <row r="96" spans="25:26" x14ac:dyDescent="0.2">
      <c r="Y96" s="32" t="s">
        <v>408</v>
      </c>
      <c r="Z96" s="32" t="s">
        <v>639</v>
      </c>
    </row>
    <row r="97" spans="25:26" x14ac:dyDescent="0.2">
      <c r="Y97" s="32" t="s">
        <v>507</v>
      </c>
      <c r="Z97" s="32" t="s">
        <v>640</v>
      </c>
    </row>
    <row r="98" spans="25:26" x14ac:dyDescent="0.2">
      <c r="Y98" s="32" t="s">
        <v>508</v>
      </c>
      <c r="Z98" s="32" t="s">
        <v>641</v>
      </c>
    </row>
    <row r="99" spans="25:26" x14ac:dyDescent="0.2">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5" t="s">
        <v>347</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388</v>
      </c>
      <c r="AF2" s="997"/>
      <c r="AG2" s="997"/>
      <c r="AH2" s="997"/>
      <c r="AI2" s="997" t="s">
        <v>410</v>
      </c>
      <c r="AJ2" s="997"/>
      <c r="AK2" s="997"/>
      <c r="AL2" s="461"/>
      <c r="AM2" s="997" t="s">
        <v>507</v>
      </c>
      <c r="AN2" s="997"/>
      <c r="AO2" s="997"/>
      <c r="AP2" s="461"/>
      <c r="AQ2" s="215" t="s">
        <v>232</v>
      </c>
      <c r="AR2" s="199"/>
      <c r="AS2" s="199"/>
      <c r="AT2" s="200"/>
      <c r="AU2" s="370" t="s">
        <v>134</v>
      </c>
      <c r="AV2" s="370"/>
      <c r="AW2" s="370"/>
      <c r="AX2" s="371"/>
      <c r="AY2" s="34">
        <f>COUNTA($G$4)</f>
        <v>0</v>
      </c>
    </row>
    <row r="3" spans="1:51" ht="18.75" customHeight="1" x14ac:dyDescent="0.2">
      <c r="A3" s="515"/>
      <c r="B3" s="516"/>
      <c r="C3" s="516"/>
      <c r="D3" s="516"/>
      <c r="E3" s="516"/>
      <c r="F3" s="517"/>
      <c r="G3" s="570"/>
      <c r="H3" s="376"/>
      <c r="I3" s="376"/>
      <c r="J3" s="376"/>
      <c r="K3" s="376"/>
      <c r="L3" s="376"/>
      <c r="M3" s="376"/>
      <c r="N3" s="376"/>
      <c r="O3" s="571"/>
      <c r="P3" s="583"/>
      <c r="Q3" s="376"/>
      <c r="R3" s="376"/>
      <c r="S3" s="376"/>
      <c r="T3" s="376"/>
      <c r="U3" s="376"/>
      <c r="V3" s="376"/>
      <c r="W3" s="376"/>
      <c r="X3" s="571"/>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8"/>
      <c r="B4" s="516"/>
      <c r="C4" s="516"/>
      <c r="D4" s="516"/>
      <c r="E4" s="516"/>
      <c r="F4" s="517"/>
      <c r="G4" s="543"/>
      <c r="H4" s="1015"/>
      <c r="I4" s="1015"/>
      <c r="J4" s="1015"/>
      <c r="K4" s="1015"/>
      <c r="L4" s="1015"/>
      <c r="M4" s="1015"/>
      <c r="N4" s="1015"/>
      <c r="O4" s="1016"/>
      <c r="P4" s="19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8" t="s">
        <v>378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15" t="s">
        <v>347</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388</v>
      </c>
      <c r="AF9" s="997"/>
      <c r="AG9" s="997"/>
      <c r="AH9" s="997"/>
      <c r="AI9" s="997" t="s">
        <v>410</v>
      </c>
      <c r="AJ9" s="997"/>
      <c r="AK9" s="997"/>
      <c r="AL9" s="461"/>
      <c r="AM9" s="997" t="s">
        <v>507</v>
      </c>
      <c r="AN9" s="997"/>
      <c r="AO9" s="997"/>
      <c r="AP9" s="461"/>
      <c r="AQ9" s="215" t="s">
        <v>232</v>
      </c>
      <c r="AR9" s="199"/>
      <c r="AS9" s="199"/>
      <c r="AT9" s="200"/>
      <c r="AU9" s="370" t="s">
        <v>134</v>
      </c>
      <c r="AV9" s="370"/>
      <c r="AW9" s="370"/>
      <c r="AX9" s="371"/>
      <c r="AY9" s="34">
        <f>COUNTA($G$11)</f>
        <v>0</v>
      </c>
    </row>
    <row r="10" spans="1:51" ht="18.75" customHeight="1" x14ac:dyDescent="0.2">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8"/>
      <c r="B11" s="516"/>
      <c r="C11" s="516"/>
      <c r="D11" s="516"/>
      <c r="E11" s="516"/>
      <c r="F11" s="517"/>
      <c r="G11" s="543"/>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8" t="s">
        <v>378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15" t="s">
        <v>347</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388</v>
      </c>
      <c r="AF16" s="997"/>
      <c r="AG16" s="997"/>
      <c r="AH16" s="997"/>
      <c r="AI16" s="997" t="s">
        <v>410</v>
      </c>
      <c r="AJ16" s="997"/>
      <c r="AK16" s="997"/>
      <c r="AL16" s="461"/>
      <c r="AM16" s="997" t="s">
        <v>507</v>
      </c>
      <c r="AN16" s="997"/>
      <c r="AO16" s="997"/>
      <c r="AP16" s="461"/>
      <c r="AQ16" s="215" t="s">
        <v>232</v>
      </c>
      <c r="AR16" s="199"/>
      <c r="AS16" s="199"/>
      <c r="AT16" s="200"/>
      <c r="AU16" s="370" t="s">
        <v>134</v>
      </c>
      <c r="AV16" s="370"/>
      <c r="AW16" s="370"/>
      <c r="AX16" s="371"/>
      <c r="AY16" s="34">
        <f>COUNTA($G$18)</f>
        <v>0</v>
      </c>
    </row>
    <row r="17" spans="1:51" ht="18.75" customHeight="1" x14ac:dyDescent="0.2">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8"/>
      <c r="B18" s="516"/>
      <c r="C18" s="516"/>
      <c r="D18" s="516"/>
      <c r="E18" s="516"/>
      <c r="F18" s="517"/>
      <c r="G18" s="543"/>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8" t="s">
        <v>378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15" t="s">
        <v>347</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388</v>
      </c>
      <c r="AF23" s="997"/>
      <c r="AG23" s="997"/>
      <c r="AH23" s="997"/>
      <c r="AI23" s="997" t="s">
        <v>410</v>
      </c>
      <c r="AJ23" s="997"/>
      <c r="AK23" s="997"/>
      <c r="AL23" s="461"/>
      <c r="AM23" s="997" t="s">
        <v>507</v>
      </c>
      <c r="AN23" s="997"/>
      <c r="AO23" s="997"/>
      <c r="AP23" s="461"/>
      <c r="AQ23" s="215" t="s">
        <v>232</v>
      </c>
      <c r="AR23" s="199"/>
      <c r="AS23" s="199"/>
      <c r="AT23" s="200"/>
      <c r="AU23" s="370" t="s">
        <v>134</v>
      </c>
      <c r="AV23" s="370"/>
      <c r="AW23" s="370"/>
      <c r="AX23" s="371"/>
      <c r="AY23" s="34">
        <f>COUNTA($G$25)</f>
        <v>0</v>
      </c>
    </row>
    <row r="24" spans="1:51" ht="18.75" customHeight="1" x14ac:dyDescent="0.2">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8"/>
      <c r="B25" s="516"/>
      <c r="C25" s="516"/>
      <c r="D25" s="516"/>
      <c r="E25" s="516"/>
      <c r="F25" s="517"/>
      <c r="G25" s="543"/>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8" t="s">
        <v>378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15" t="s">
        <v>347</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388</v>
      </c>
      <c r="AF30" s="997"/>
      <c r="AG30" s="997"/>
      <c r="AH30" s="997"/>
      <c r="AI30" s="997" t="s">
        <v>410</v>
      </c>
      <c r="AJ30" s="997"/>
      <c r="AK30" s="997"/>
      <c r="AL30" s="461"/>
      <c r="AM30" s="997" t="s">
        <v>507</v>
      </c>
      <c r="AN30" s="997"/>
      <c r="AO30" s="997"/>
      <c r="AP30" s="461"/>
      <c r="AQ30" s="215" t="s">
        <v>232</v>
      </c>
      <c r="AR30" s="199"/>
      <c r="AS30" s="199"/>
      <c r="AT30" s="200"/>
      <c r="AU30" s="370" t="s">
        <v>134</v>
      </c>
      <c r="AV30" s="370"/>
      <c r="AW30" s="370"/>
      <c r="AX30" s="371"/>
      <c r="AY30" s="34">
        <f>COUNTA($G$32)</f>
        <v>0</v>
      </c>
    </row>
    <row r="31" spans="1:51"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8"/>
      <c r="B32" s="516"/>
      <c r="C32" s="516"/>
      <c r="D32" s="516"/>
      <c r="E32" s="516"/>
      <c r="F32" s="517"/>
      <c r="G32" s="543"/>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8" t="s">
        <v>378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15" t="s">
        <v>347</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388</v>
      </c>
      <c r="AF37" s="997"/>
      <c r="AG37" s="997"/>
      <c r="AH37" s="997"/>
      <c r="AI37" s="997" t="s">
        <v>410</v>
      </c>
      <c r="AJ37" s="997"/>
      <c r="AK37" s="997"/>
      <c r="AL37" s="461"/>
      <c r="AM37" s="997" t="s">
        <v>507</v>
      </c>
      <c r="AN37" s="997"/>
      <c r="AO37" s="997"/>
      <c r="AP37" s="461"/>
      <c r="AQ37" s="215" t="s">
        <v>232</v>
      </c>
      <c r="AR37" s="199"/>
      <c r="AS37" s="199"/>
      <c r="AT37" s="200"/>
      <c r="AU37" s="370" t="s">
        <v>134</v>
      </c>
      <c r="AV37" s="370"/>
      <c r="AW37" s="370"/>
      <c r="AX37" s="371"/>
      <c r="AY37" s="34">
        <f>COUNTA($G$39)</f>
        <v>0</v>
      </c>
    </row>
    <row r="38" spans="1:51" ht="18.75"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8"/>
      <c r="B39" s="516"/>
      <c r="C39" s="516"/>
      <c r="D39" s="516"/>
      <c r="E39" s="516"/>
      <c r="F39" s="517"/>
      <c r="G39" s="543"/>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15" t="s">
        <v>347</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388</v>
      </c>
      <c r="AF44" s="997"/>
      <c r="AG44" s="997"/>
      <c r="AH44" s="997"/>
      <c r="AI44" s="997" t="s">
        <v>410</v>
      </c>
      <c r="AJ44" s="997"/>
      <c r="AK44" s="997"/>
      <c r="AL44" s="461"/>
      <c r="AM44" s="997" t="s">
        <v>507</v>
      </c>
      <c r="AN44" s="997"/>
      <c r="AO44" s="997"/>
      <c r="AP44" s="461"/>
      <c r="AQ44" s="215" t="s">
        <v>232</v>
      </c>
      <c r="AR44" s="199"/>
      <c r="AS44" s="199"/>
      <c r="AT44" s="200"/>
      <c r="AU44" s="370" t="s">
        <v>134</v>
      </c>
      <c r="AV44" s="370"/>
      <c r="AW44" s="370"/>
      <c r="AX44" s="371"/>
      <c r="AY44" s="34">
        <f>COUNTA($G$46)</f>
        <v>0</v>
      </c>
    </row>
    <row r="45" spans="1:51" ht="18.75"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8"/>
      <c r="B46" s="516"/>
      <c r="C46" s="516"/>
      <c r="D46" s="516"/>
      <c r="E46" s="516"/>
      <c r="F46" s="517"/>
      <c r="G46" s="543"/>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15" t="s">
        <v>347</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61" t="s">
        <v>11</v>
      </c>
      <c r="AC51" s="1010"/>
      <c r="AD51" s="1011"/>
      <c r="AE51" s="997" t="s">
        <v>388</v>
      </c>
      <c r="AF51" s="997"/>
      <c r="AG51" s="997"/>
      <c r="AH51" s="997"/>
      <c r="AI51" s="997" t="s">
        <v>410</v>
      </c>
      <c r="AJ51" s="997"/>
      <c r="AK51" s="997"/>
      <c r="AL51" s="461"/>
      <c r="AM51" s="997" t="s">
        <v>507</v>
      </c>
      <c r="AN51" s="997"/>
      <c r="AO51" s="997"/>
      <c r="AP51" s="461"/>
      <c r="AQ51" s="215" t="s">
        <v>232</v>
      </c>
      <c r="AR51" s="199"/>
      <c r="AS51" s="199"/>
      <c r="AT51" s="200"/>
      <c r="AU51" s="370" t="s">
        <v>134</v>
      </c>
      <c r="AV51" s="370"/>
      <c r="AW51" s="370"/>
      <c r="AX51" s="371"/>
      <c r="AY51" s="34">
        <f>COUNTA($G$53)</f>
        <v>0</v>
      </c>
    </row>
    <row r="52" spans="1:51" ht="18.75"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8"/>
      <c r="B53" s="516"/>
      <c r="C53" s="516"/>
      <c r="D53" s="516"/>
      <c r="E53" s="516"/>
      <c r="F53" s="517"/>
      <c r="G53" s="543"/>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15" t="s">
        <v>347</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388</v>
      </c>
      <c r="AF58" s="997"/>
      <c r="AG58" s="997"/>
      <c r="AH58" s="997"/>
      <c r="AI58" s="997" t="s">
        <v>410</v>
      </c>
      <c r="AJ58" s="997"/>
      <c r="AK58" s="997"/>
      <c r="AL58" s="461"/>
      <c r="AM58" s="997" t="s">
        <v>507</v>
      </c>
      <c r="AN58" s="997"/>
      <c r="AO58" s="997"/>
      <c r="AP58" s="461"/>
      <c r="AQ58" s="215" t="s">
        <v>232</v>
      </c>
      <c r="AR58" s="199"/>
      <c r="AS58" s="199"/>
      <c r="AT58" s="200"/>
      <c r="AU58" s="370" t="s">
        <v>134</v>
      </c>
      <c r="AV58" s="370"/>
      <c r="AW58" s="370"/>
      <c r="AX58" s="371"/>
      <c r="AY58" s="34">
        <f>COUNTA($G$60)</f>
        <v>0</v>
      </c>
    </row>
    <row r="59" spans="1:51" ht="18.75"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8"/>
      <c r="B60" s="516"/>
      <c r="C60" s="516"/>
      <c r="D60" s="516"/>
      <c r="E60" s="516"/>
      <c r="F60" s="517"/>
      <c r="G60" s="543"/>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15" t="s">
        <v>347</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388</v>
      </c>
      <c r="AF65" s="997"/>
      <c r="AG65" s="997"/>
      <c r="AH65" s="997"/>
      <c r="AI65" s="997" t="s">
        <v>410</v>
      </c>
      <c r="AJ65" s="997"/>
      <c r="AK65" s="997"/>
      <c r="AL65" s="461"/>
      <c r="AM65" s="997" t="s">
        <v>507</v>
      </c>
      <c r="AN65" s="997"/>
      <c r="AO65" s="997"/>
      <c r="AP65" s="461"/>
      <c r="AQ65" s="215" t="s">
        <v>232</v>
      </c>
      <c r="AR65" s="199"/>
      <c r="AS65" s="199"/>
      <c r="AT65" s="200"/>
      <c r="AU65" s="370" t="s">
        <v>134</v>
      </c>
      <c r="AV65" s="370"/>
      <c r="AW65" s="370"/>
      <c r="AX65" s="371"/>
      <c r="AY65" s="34">
        <f>COUNTA($G$67)</f>
        <v>0</v>
      </c>
    </row>
    <row r="66" spans="1:51" ht="18.75" customHeight="1" x14ac:dyDescent="0.2">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8"/>
      <c r="B67" s="516"/>
      <c r="C67" s="516"/>
      <c r="D67" s="516"/>
      <c r="E67" s="516"/>
      <c r="F67" s="517"/>
      <c r="G67" s="543"/>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0"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8" t="s">
        <v>378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42" t="s">
        <v>364</v>
      </c>
      <c r="H2" s="443"/>
      <c r="I2" s="443"/>
      <c r="J2" s="443"/>
      <c r="K2" s="443"/>
      <c r="L2" s="443"/>
      <c r="M2" s="443"/>
      <c r="N2" s="443"/>
      <c r="O2" s="443"/>
      <c r="P2" s="443"/>
      <c r="Q2" s="443"/>
      <c r="R2" s="443"/>
      <c r="S2" s="443"/>
      <c r="T2" s="443"/>
      <c r="U2" s="443"/>
      <c r="V2" s="443"/>
      <c r="W2" s="443"/>
      <c r="X2" s="443"/>
      <c r="Y2" s="443"/>
      <c r="Z2" s="443"/>
      <c r="AA2" s="443"/>
      <c r="AB2" s="444"/>
      <c r="AC2" s="442"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2">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2">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2">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2">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2">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2">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2">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2">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2">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2">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2">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2">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2">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2">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2">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2">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2">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2">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2">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2">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2">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2">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2">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2">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2">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2">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2">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2">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2">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2">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2">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2">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2">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2">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2">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2">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2">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2">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2">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2">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2">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2">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2">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2">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2">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2">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2">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2">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2">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2">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2">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2">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2">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2">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2">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2">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2">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2">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2">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419"/>
      <c r="AI4" s="420"/>
      <c r="AJ4" s="420"/>
      <c r="AK4" s="420"/>
      <c r="AL4" s="327"/>
      <c r="AM4" s="328"/>
      <c r="AN4" s="328"/>
      <c r="AO4" s="329"/>
      <c r="AP4" s="322"/>
      <c r="AQ4" s="322"/>
      <c r="AR4" s="322"/>
      <c r="AS4" s="322"/>
      <c r="AT4" s="322"/>
      <c r="AU4" s="322"/>
      <c r="AV4" s="322"/>
      <c r="AW4" s="322"/>
      <c r="AX4" s="322"/>
      <c r="AY4">
        <f>$AY$2</f>
        <v>0</v>
      </c>
    </row>
    <row r="5" spans="1:51" ht="26.25" customHeight="1" x14ac:dyDescent="0.2">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419"/>
      <c r="AI5" s="420"/>
      <c r="AJ5" s="420"/>
      <c r="AK5" s="420"/>
      <c r="AL5" s="327"/>
      <c r="AM5" s="328"/>
      <c r="AN5" s="328"/>
      <c r="AO5" s="329"/>
      <c r="AP5" s="322"/>
      <c r="AQ5" s="322"/>
      <c r="AR5" s="322"/>
      <c r="AS5" s="322"/>
      <c r="AT5" s="322"/>
      <c r="AU5" s="322"/>
      <c r="AV5" s="322"/>
      <c r="AW5" s="322"/>
      <c r="AX5" s="322"/>
      <c r="AY5">
        <f>COUNTA($C$5)</f>
        <v>0</v>
      </c>
    </row>
    <row r="6" spans="1:51" ht="26.25" customHeight="1" x14ac:dyDescent="0.2">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419"/>
      <c r="AI6" s="420"/>
      <c r="AJ6" s="420"/>
      <c r="AK6" s="420"/>
      <c r="AL6" s="327"/>
      <c r="AM6" s="328"/>
      <c r="AN6" s="328"/>
      <c r="AO6" s="329"/>
      <c r="AP6" s="322"/>
      <c r="AQ6" s="322"/>
      <c r="AR6" s="322"/>
      <c r="AS6" s="322"/>
      <c r="AT6" s="322"/>
      <c r="AU6" s="322"/>
      <c r="AV6" s="322"/>
      <c r="AW6" s="322"/>
      <c r="AX6" s="322"/>
      <c r="AY6">
        <f>COUNTA($C$6)</f>
        <v>0</v>
      </c>
    </row>
    <row r="7" spans="1:51" ht="26.25" customHeight="1" x14ac:dyDescent="0.2">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419"/>
      <c r="AI7" s="420"/>
      <c r="AJ7" s="420"/>
      <c r="AK7" s="420"/>
      <c r="AL7" s="327"/>
      <c r="AM7" s="328"/>
      <c r="AN7" s="328"/>
      <c r="AO7" s="329"/>
      <c r="AP7" s="322"/>
      <c r="AQ7" s="322"/>
      <c r="AR7" s="322"/>
      <c r="AS7" s="322"/>
      <c r="AT7" s="322"/>
      <c r="AU7" s="322"/>
      <c r="AV7" s="322"/>
      <c r="AW7" s="322"/>
      <c r="AX7" s="322"/>
      <c r="AY7">
        <f>COUNTA($C$7)</f>
        <v>0</v>
      </c>
    </row>
    <row r="8" spans="1:51" ht="26.25" customHeight="1" x14ac:dyDescent="0.2">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419"/>
      <c r="AI8" s="420"/>
      <c r="AJ8" s="420"/>
      <c r="AK8" s="420"/>
      <c r="AL8" s="327"/>
      <c r="AM8" s="328"/>
      <c r="AN8" s="328"/>
      <c r="AO8" s="329"/>
      <c r="AP8" s="322"/>
      <c r="AQ8" s="322"/>
      <c r="AR8" s="322"/>
      <c r="AS8" s="322"/>
      <c r="AT8" s="322"/>
      <c r="AU8" s="322"/>
      <c r="AV8" s="322"/>
      <c r="AW8" s="322"/>
      <c r="AX8" s="322"/>
      <c r="AY8">
        <f>COUNTA($C$8)</f>
        <v>0</v>
      </c>
    </row>
    <row r="9" spans="1:51" ht="26.25" customHeight="1" x14ac:dyDescent="0.2">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419"/>
      <c r="AI9" s="420"/>
      <c r="AJ9" s="420"/>
      <c r="AK9" s="420"/>
      <c r="AL9" s="327"/>
      <c r="AM9" s="328"/>
      <c r="AN9" s="328"/>
      <c r="AO9" s="329"/>
      <c r="AP9" s="322"/>
      <c r="AQ9" s="322"/>
      <c r="AR9" s="322"/>
      <c r="AS9" s="322"/>
      <c r="AT9" s="322"/>
      <c r="AU9" s="322"/>
      <c r="AV9" s="322"/>
      <c r="AW9" s="322"/>
      <c r="AX9" s="322"/>
      <c r="AY9">
        <f>COUNTA($C$9)</f>
        <v>0</v>
      </c>
    </row>
    <row r="10" spans="1:51" ht="26.25" customHeight="1" x14ac:dyDescent="0.2">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419"/>
      <c r="AI10" s="420"/>
      <c r="AJ10" s="420"/>
      <c r="AK10" s="420"/>
      <c r="AL10" s="327"/>
      <c r="AM10" s="328"/>
      <c r="AN10" s="328"/>
      <c r="AO10" s="329"/>
      <c r="AP10" s="322"/>
      <c r="AQ10" s="322"/>
      <c r="AR10" s="322"/>
      <c r="AS10" s="322"/>
      <c r="AT10" s="322"/>
      <c r="AU10" s="322"/>
      <c r="AV10" s="322"/>
      <c r="AW10" s="322"/>
      <c r="AX10" s="322"/>
      <c r="AY10">
        <f>COUNTA($C$10)</f>
        <v>0</v>
      </c>
    </row>
    <row r="11" spans="1:51" ht="26.25" customHeight="1" x14ac:dyDescent="0.2">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419"/>
      <c r="AI11" s="420"/>
      <c r="AJ11" s="420"/>
      <c r="AK11" s="420"/>
      <c r="AL11" s="327"/>
      <c r="AM11" s="328"/>
      <c r="AN11" s="328"/>
      <c r="AO11" s="329"/>
      <c r="AP11" s="322"/>
      <c r="AQ11" s="322"/>
      <c r="AR11" s="322"/>
      <c r="AS11" s="322"/>
      <c r="AT11" s="322"/>
      <c r="AU11" s="322"/>
      <c r="AV11" s="322"/>
      <c r="AW11" s="322"/>
      <c r="AX11" s="322"/>
      <c r="AY11">
        <f>COUNTA($C$11)</f>
        <v>0</v>
      </c>
    </row>
    <row r="12" spans="1:51" ht="26.25" customHeight="1" x14ac:dyDescent="0.2">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419"/>
      <c r="AI12" s="420"/>
      <c r="AJ12" s="420"/>
      <c r="AK12" s="420"/>
      <c r="AL12" s="327"/>
      <c r="AM12" s="328"/>
      <c r="AN12" s="328"/>
      <c r="AO12" s="329"/>
      <c r="AP12" s="322"/>
      <c r="AQ12" s="322"/>
      <c r="AR12" s="322"/>
      <c r="AS12" s="322"/>
      <c r="AT12" s="322"/>
      <c r="AU12" s="322"/>
      <c r="AV12" s="322"/>
      <c r="AW12" s="322"/>
      <c r="AX12" s="322"/>
      <c r="AY12">
        <f>COUNTA($C$12)</f>
        <v>0</v>
      </c>
    </row>
    <row r="13" spans="1:51" ht="26.25" customHeight="1" x14ac:dyDescent="0.2">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419"/>
      <c r="AI13" s="420"/>
      <c r="AJ13" s="420"/>
      <c r="AK13" s="420"/>
      <c r="AL13" s="327"/>
      <c r="AM13" s="328"/>
      <c r="AN13" s="328"/>
      <c r="AO13" s="329"/>
      <c r="AP13" s="322"/>
      <c r="AQ13" s="322"/>
      <c r="AR13" s="322"/>
      <c r="AS13" s="322"/>
      <c r="AT13" s="322"/>
      <c r="AU13" s="322"/>
      <c r="AV13" s="322"/>
      <c r="AW13" s="322"/>
      <c r="AX13" s="322"/>
      <c r="AY13">
        <f>COUNTA($C$13)</f>
        <v>0</v>
      </c>
    </row>
    <row r="14" spans="1:51" ht="26.25" customHeight="1" x14ac:dyDescent="0.2">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419"/>
      <c r="AI14" s="420"/>
      <c r="AJ14" s="420"/>
      <c r="AK14" s="420"/>
      <c r="AL14" s="327"/>
      <c r="AM14" s="328"/>
      <c r="AN14" s="328"/>
      <c r="AO14" s="329"/>
      <c r="AP14" s="322"/>
      <c r="AQ14" s="322"/>
      <c r="AR14" s="322"/>
      <c r="AS14" s="322"/>
      <c r="AT14" s="322"/>
      <c r="AU14" s="322"/>
      <c r="AV14" s="322"/>
      <c r="AW14" s="322"/>
      <c r="AX14" s="322"/>
      <c r="AY14">
        <f>COUNTA($C$14)</f>
        <v>0</v>
      </c>
    </row>
    <row r="15" spans="1:51" ht="26.25" customHeight="1" x14ac:dyDescent="0.2">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419"/>
      <c r="AI15" s="420"/>
      <c r="AJ15" s="420"/>
      <c r="AK15" s="420"/>
      <c r="AL15" s="327"/>
      <c r="AM15" s="328"/>
      <c r="AN15" s="328"/>
      <c r="AO15" s="329"/>
      <c r="AP15" s="322"/>
      <c r="AQ15" s="322"/>
      <c r="AR15" s="322"/>
      <c r="AS15" s="322"/>
      <c r="AT15" s="322"/>
      <c r="AU15" s="322"/>
      <c r="AV15" s="322"/>
      <c r="AW15" s="322"/>
      <c r="AX15" s="322"/>
      <c r="AY15">
        <f>COUNTA($C$15)</f>
        <v>0</v>
      </c>
    </row>
    <row r="16" spans="1:51" ht="26.25" customHeight="1" x14ac:dyDescent="0.2">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419"/>
      <c r="AI16" s="420"/>
      <c r="AJ16" s="420"/>
      <c r="AK16" s="420"/>
      <c r="AL16" s="327"/>
      <c r="AM16" s="328"/>
      <c r="AN16" s="328"/>
      <c r="AO16" s="329"/>
      <c r="AP16" s="322"/>
      <c r="AQ16" s="322"/>
      <c r="AR16" s="322"/>
      <c r="AS16" s="322"/>
      <c r="AT16" s="322"/>
      <c r="AU16" s="322"/>
      <c r="AV16" s="322"/>
      <c r="AW16" s="322"/>
      <c r="AX16" s="322"/>
      <c r="AY16">
        <f>COUNTA($C$16)</f>
        <v>0</v>
      </c>
    </row>
    <row r="17" spans="1:51" ht="26.25" customHeight="1" x14ac:dyDescent="0.2">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419"/>
      <c r="AI17" s="420"/>
      <c r="AJ17" s="420"/>
      <c r="AK17" s="420"/>
      <c r="AL17" s="327"/>
      <c r="AM17" s="328"/>
      <c r="AN17" s="328"/>
      <c r="AO17" s="329"/>
      <c r="AP17" s="322"/>
      <c r="AQ17" s="322"/>
      <c r="AR17" s="322"/>
      <c r="AS17" s="322"/>
      <c r="AT17" s="322"/>
      <c r="AU17" s="322"/>
      <c r="AV17" s="322"/>
      <c r="AW17" s="322"/>
      <c r="AX17" s="322"/>
      <c r="AY17">
        <f>COUNTA($C$17)</f>
        <v>0</v>
      </c>
    </row>
    <row r="18" spans="1:51" ht="26.25" customHeight="1" x14ac:dyDescent="0.2">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419"/>
      <c r="AI18" s="420"/>
      <c r="AJ18" s="420"/>
      <c r="AK18" s="420"/>
      <c r="AL18" s="327"/>
      <c r="AM18" s="328"/>
      <c r="AN18" s="328"/>
      <c r="AO18" s="329"/>
      <c r="AP18" s="322"/>
      <c r="AQ18" s="322"/>
      <c r="AR18" s="322"/>
      <c r="AS18" s="322"/>
      <c r="AT18" s="322"/>
      <c r="AU18" s="322"/>
      <c r="AV18" s="322"/>
      <c r="AW18" s="322"/>
      <c r="AX18" s="322"/>
      <c r="AY18">
        <f>COUNTA($C$18)</f>
        <v>0</v>
      </c>
    </row>
    <row r="19" spans="1:51" ht="26.25" customHeight="1" x14ac:dyDescent="0.2">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419"/>
      <c r="AI19" s="420"/>
      <c r="AJ19" s="420"/>
      <c r="AK19" s="420"/>
      <c r="AL19" s="327"/>
      <c r="AM19" s="328"/>
      <c r="AN19" s="328"/>
      <c r="AO19" s="329"/>
      <c r="AP19" s="322"/>
      <c r="AQ19" s="322"/>
      <c r="AR19" s="322"/>
      <c r="AS19" s="322"/>
      <c r="AT19" s="322"/>
      <c r="AU19" s="322"/>
      <c r="AV19" s="322"/>
      <c r="AW19" s="322"/>
      <c r="AX19" s="322"/>
      <c r="AY19">
        <f>COUNTA($C$19)</f>
        <v>0</v>
      </c>
    </row>
    <row r="20" spans="1:51" ht="26.25" customHeight="1" x14ac:dyDescent="0.2">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419"/>
      <c r="AI20" s="420"/>
      <c r="AJ20" s="420"/>
      <c r="AK20" s="420"/>
      <c r="AL20" s="327"/>
      <c r="AM20" s="328"/>
      <c r="AN20" s="328"/>
      <c r="AO20" s="329"/>
      <c r="AP20" s="322"/>
      <c r="AQ20" s="322"/>
      <c r="AR20" s="322"/>
      <c r="AS20" s="322"/>
      <c r="AT20" s="322"/>
      <c r="AU20" s="322"/>
      <c r="AV20" s="322"/>
      <c r="AW20" s="322"/>
      <c r="AX20" s="322"/>
      <c r="AY20">
        <f>COUNTA($C$20)</f>
        <v>0</v>
      </c>
    </row>
    <row r="21" spans="1:51" ht="26.25" customHeight="1" x14ac:dyDescent="0.2">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419"/>
      <c r="AI21" s="420"/>
      <c r="AJ21" s="420"/>
      <c r="AK21" s="420"/>
      <c r="AL21" s="327"/>
      <c r="AM21" s="328"/>
      <c r="AN21" s="328"/>
      <c r="AO21" s="329"/>
      <c r="AP21" s="322"/>
      <c r="AQ21" s="322"/>
      <c r="AR21" s="322"/>
      <c r="AS21" s="322"/>
      <c r="AT21" s="322"/>
      <c r="AU21" s="322"/>
      <c r="AV21" s="322"/>
      <c r="AW21" s="322"/>
      <c r="AX21" s="322"/>
      <c r="AY21">
        <f>COUNTA($C$21)</f>
        <v>0</v>
      </c>
    </row>
    <row r="22" spans="1:51" ht="26.25" customHeight="1" x14ac:dyDescent="0.2">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419"/>
      <c r="AI22" s="420"/>
      <c r="AJ22" s="420"/>
      <c r="AK22" s="420"/>
      <c r="AL22" s="327"/>
      <c r="AM22" s="328"/>
      <c r="AN22" s="328"/>
      <c r="AO22" s="329"/>
      <c r="AP22" s="322"/>
      <c r="AQ22" s="322"/>
      <c r="AR22" s="322"/>
      <c r="AS22" s="322"/>
      <c r="AT22" s="322"/>
      <c r="AU22" s="322"/>
      <c r="AV22" s="322"/>
      <c r="AW22" s="322"/>
      <c r="AX22" s="322"/>
      <c r="AY22">
        <f>COUNTA($C$22)</f>
        <v>0</v>
      </c>
    </row>
    <row r="23" spans="1:51" ht="26.25" customHeight="1" x14ac:dyDescent="0.2">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419"/>
      <c r="AI23" s="420"/>
      <c r="AJ23" s="420"/>
      <c r="AK23" s="420"/>
      <c r="AL23" s="327"/>
      <c r="AM23" s="328"/>
      <c r="AN23" s="328"/>
      <c r="AO23" s="329"/>
      <c r="AP23" s="322"/>
      <c r="AQ23" s="322"/>
      <c r="AR23" s="322"/>
      <c r="AS23" s="322"/>
      <c r="AT23" s="322"/>
      <c r="AU23" s="322"/>
      <c r="AV23" s="322"/>
      <c r="AW23" s="322"/>
      <c r="AX23" s="322"/>
      <c r="AY23">
        <f>COUNTA($C$23)</f>
        <v>0</v>
      </c>
    </row>
    <row r="24" spans="1:51" ht="26.25" customHeight="1" x14ac:dyDescent="0.2">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419"/>
      <c r="AI24" s="420"/>
      <c r="AJ24" s="420"/>
      <c r="AK24" s="420"/>
      <c r="AL24" s="327"/>
      <c r="AM24" s="328"/>
      <c r="AN24" s="328"/>
      <c r="AO24" s="329"/>
      <c r="AP24" s="322"/>
      <c r="AQ24" s="322"/>
      <c r="AR24" s="322"/>
      <c r="AS24" s="322"/>
      <c r="AT24" s="322"/>
      <c r="AU24" s="322"/>
      <c r="AV24" s="322"/>
      <c r="AW24" s="322"/>
      <c r="AX24" s="322"/>
      <c r="AY24">
        <f>COUNTA($C$24)</f>
        <v>0</v>
      </c>
    </row>
    <row r="25" spans="1:51" ht="26.25" customHeight="1" x14ac:dyDescent="0.2">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419"/>
      <c r="AI25" s="420"/>
      <c r="AJ25" s="420"/>
      <c r="AK25" s="420"/>
      <c r="AL25" s="327"/>
      <c r="AM25" s="328"/>
      <c r="AN25" s="328"/>
      <c r="AO25" s="329"/>
      <c r="AP25" s="322"/>
      <c r="AQ25" s="322"/>
      <c r="AR25" s="322"/>
      <c r="AS25" s="322"/>
      <c r="AT25" s="322"/>
      <c r="AU25" s="322"/>
      <c r="AV25" s="322"/>
      <c r="AW25" s="322"/>
      <c r="AX25" s="322"/>
      <c r="AY25">
        <f>COUNTA($C$25)</f>
        <v>0</v>
      </c>
    </row>
    <row r="26" spans="1:51" ht="26.25" customHeight="1" x14ac:dyDescent="0.2">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419"/>
      <c r="AI26" s="420"/>
      <c r="AJ26" s="420"/>
      <c r="AK26" s="420"/>
      <c r="AL26" s="327"/>
      <c r="AM26" s="328"/>
      <c r="AN26" s="328"/>
      <c r="AO26" s="329"/>
      <c r="AP26" s="322"/>
      <c r="AQ26" s="322"/>
      <c r="AR26" s="322"/>
      <c r="AS26" s="322"/>
      <c r="AT26" s="322"/>
      <c r="AU26" s="322"/>
      <c r="AV26" s="322"/>
      <c r="AW26" s="322"/>
      <c r="AX26" s="322"/>
      <c r="AY26">
        <f>COUNTA($C$26)</f>
        <v>0</v>
      </c>
    </row>
    <row r="27" spans="1:51" ht="26.25" customHeight="1" x14ac:dyDescent="0.2">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419"/>
      <c r="AI27" s="420"/>
      <c r="AJ27" s="420"/>
      <c r="AK27" s="420"/>
      <c r="AL27" s="327"/>
      <c r="AM27" s="328"/>
      <c r="AN27" s="328"/>
      <c r="AO27" s="329"/>
      <c r="AP27" s="322"/>
      <c r="AQ27" s="322"/>
      <c r="AR27" s="322"/>
      <c r="AS27" s="322"/>
      <c r="AT27" s="322"/>
      <c r="AU27" s="322"/>
      <c r="AV27" s="322"/>
      <c r="AW27" s="322"/>
      <c r="AX27" s="322"/>
      <c r="AY27">
        <f>COUNTA($C$27)</f>
        <v>0</v>
      </c>
    </row>
    <row r="28" spans="1:51" ht="26.25" customHeight="1" x14ac:dyDescent="0.2">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419"/>
      <c r="AI28" s="420"/>
      <c r="AJ28" s="420"/>
      <c r="AK28" s="420"/>
      <c r="AL28" s="327"/>
      <c r="AM28" s="328"/>
      <c r="AN28" s="328"/>
      <c r="AO28" s="329"/>
      <c r="AP28" s="322"/>
      <c r="AQ28" s="322"/>
      <c r="AR28" s="322"/>
      <c r="AS28" s="322"/>
      <c r="AT28" s="322"/>
      <c r="AU28" s="322"/>
      <c r="AV28" s="322"/>
      <c r="AW28" s="322"/>
      <c r="AX28" s="322"/>
      <c r="AY28">
        <f>COUNTA($C$28)</f>
        <v>0</v>
      </c>
    </row>
    <row r="29" spans="1:51" ht="26.25" customHeight="1" x14ac:dyDescent="0.2">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419"/>
      <c r="AI29" s="420"/>
      <c r="AJ29" s="420"/>
      <c r="AK29" s="420"/>
      <c r="AL29" s="327"/>
      <c r="AM29" s="328"/>
      <c r="AN29" s="328"/>
      <c r="AO29" s="329"/>
      <c r="AP29" s="322"/>
      <c r="AQ29" s="322"/>
      <c r="AR29" s="322"/>
      <c r="AS29" s="322"/>
      <c r="AT29" s="322"/>
      <c r="AU29" s="322"/>
      <c r="AV29" s="322"/>
      <c r="AW29" s="322"/>
      <c r="AX29" s="322"/>
      <c r="AY29">
        <f>COUNTA($C$29)</f>
        <v>0</v>
      </c>
    </row>
    <row r="30" spans="1:51" ht="26.25" customHeight="1" x14ac:dyDescent="0.2">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419"/>
      <c r="AI30" s="420"/>
      <c r="AJ30" s="420"/>
      <c r="AK30" s="420"/>
      <c r="AL30" s="327"/>
      <c r="AM30" s="328"/>
      <c r="AN30" s="328"/>
      <c r="AO30" s="329"/>
      <c r="AP30" s="322"/>
      <c r="AQ30" s="322"/>
      <c r="AR30" s="322"/>
      <c r="AS30" s="322"/>
      <c r="AT30" s="322"/>
      <c r="AU30" s="322"/>
      <c r="AV30" s="322"/>
      <c r="AW30" s="322"/>
      <c r="AX30" s="322"/>
      <c r="AY30">
        <f>COUNTA($C$30)</f>
        <v>0</v>
      </c>
    </row>
    <row r="31" spans="1:51" ht="26.25" customHeight="1" x14ac:dyDescent="0.2">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419"/>
      <c r="AI31" s="420"/>
      <c r="AJ31" s="420"/>
      <c r="AK31" s="420"/>
      <c r="AL31" s="327"/>
      <c r="AM31" s="328"/>
      <c r="AN31" s="328"/>
      <c r="AO31" s="329"/>
      <c r="AP31" s="322"/>
      <c r="AQ31" s="322"/>
      <c r="AR31" s="322"/>
      <c r="AS31" s="322"/>
      <c r="AT31" s="322"/>
      <c r="AU31" s="322"/>
      <c r="AV31" s="322"/>
      <c r="AW31" s="322"/>
      <c r="AX31" s="322"/>
      <c r="AY31">
        <f>COUNTA($C$31)</f>
        <v>0</v>
      </c>
    </row>
    <row r="32" spans="1:51" ht="26.25" customHeight="1" x14ac:dyDescent="0.2">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419"/>
      <c r="AI32" s="420"/>
      <c r="AJ32" s="420"/>
      <c r="AK32" s="420"/>
      <c r="AL32" s="327"/>
      <c r="AM32" s="328"/>
      <c r="AN32" s="328"/>
      <c r="AO32" s="329"/>
      <c r="AP32" s="322"/>
      <c r="AQ32" s="322"/>
      <c r="AR32" s="322"/>
      <c r="AS32" s="322"/>
      <c r="AT32" s="322"/>
      <c r="AU32" s="322"/>
      <c r="AV32" s="322"/>
      <c r="AW32" s="322"/>
      <c r="AX32" s="322"/>
      <c r="AY32">
        <f>COUNTA($C$32)</f>
        <v>0</v>
      </c>
    </row>
    <row r="33" spans="1:51" ht="26.25" customHeight="1" x14ac:dyDescent="0.2">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419"/>
      <c r="AI33" s="420"/>
      <c r="AJ33" s="420"/>
      <c r="AK33" s="420"/>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419"/>
      <c r="AI37" s="420"/>
      <c r="AJ37" s="420"/>
      <c r="AK37" s="420"/>
      <c r="AL37" s="327"/>
      <c r="AM37" s="328"/>
      <c r="AN37" s="328"/>
      <c r="AO37" s="329"/>
      <c r="AP37" s="322"/>
      <c r="AQ37" s="322"/>
      <c r="AR37" s="322"/>
      <c r="AS37" s="322"/>
      <c r="AT37" s="322"/>
      <c r="AU37" s="322"/>
      <c r="AV37" s="322"/>
      <c r="AW37" s="322"/>
      <c r="AX37" s="322"/>
      <c r="AY37">
        <f>$AY$34</f>
        <v>0</v>
      </c>
    </row>
    <row r="38" spans="1:51" ht="26.25" customHeight="1" x14ac:dyDescent="0.2">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419"/>
      <c r="AI38" s="420"/>
      <c r="AJ38" s="420"/>
      <c r="AK38" s="420"/>
      <c r="AL38" s="327"/>
      <c r="AM38" s="328"/>
      <c r="AN38" s="328"/>
      <c r="AO38" s="329"/>
      <c r="AP38" s="322"/>
      <c r="AQ38" s="322"/>
      <c r="AR38" s="322"/>
      <c r="AS38" s="322"/>
      <c r="AT38" s="322"/>
      <c r="AU38" s="322"/>
      <c r="AV38" s="322"/>
      <c r="AW38" s="322"/>
      <c r="AX38" s="322"/>
      <c r="AY38">
        <f>COUNTA($C$38)</f>
        <v>0</v>
      </c>
    </row>
    <row r="39" spans="1:51" ht="26.25" customHeight="1" x14ac:dyDescent="0.2">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419"/>
      <c r="AI39" s="420"/>
      <c r="AJ39" s="420"/>
      <c r="AK39" s="420"/>
      <c r="AL39" s="327"/>
      <c r="AM39" s="328"/>
      <c r="AN39" s="328"/>
      <c r="AO39" s="329"/>
      <c r="AP39" s="322"/>
      <c r="AQ39" s="322"/>
      <c r="AR39" s="322"/>
      <c r="AS39" s="322"/>
      <c r="AT39" s="322"/>
      <c r="AU39" s="322"/>
      <c r="AV39" s="322"/>
      <c r="AW39" s="322"/>
      <c r="AX39" s="322"/>
      <c r="AY39">
        <f>COUNTA($C$39)</f>
        <v>0</v>
      </c>
    </row>
    <row r="40" spans="1:51" ht="26.25" customHeight="1" x14ac:dyDescent="0.2">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419"/>
      <c r="AI40" s="420"/>
      <c r="AJ40" s="420"/>
      <c r="AK40" s="420"/>
      <c r="AL40" s="327"/>
      <c r="AM40" s="328"/>
      <c r="AN40" s="328"/>
      <c r="AO40" s="329"/>
      <c r="AP40" s="322"/>
      <c r="AQ40" s="322"/>
      <c r="AR40" s="322"/>
      <c r="AS40" s="322"/>
      <c r="AT40" s="322"/>
      <c r="AU40" s="322"/>
      <c r="AV40" s="322"/>
      <c r="AW40" s="322"/>
      <c r="AX40" s="322"/>
      <c r="AY40">
        <f>COUNTA($C$40)</f>
        <v>0</v>
      </c>
    </row>
    <row r="41" spans="1:51" ht="26.25" customHeight="1" x14ac:dyDescent="0.2">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419"/>
      <c r="AI41" s="420"/>
      <c r="AJ41" s="420"/>
      <c r="AK41" s="420"/>
      <c r="AL41" s="327"/>
      <c r="AM41" s="328"/>
      <c r="AN41" s="328"/>
      <c r="AO41" s="329"/>
      <c r="AP41" s="322"/>
      <c r="AQ41" s="322"/>
      <c r="AR41" s="322"/>
      <c r="AS41" s="322"/>
      <c r="AT41" s="322"/>
      <c r="AU41" s="322"/>
      <c r="AV41" s="322"/>
      <c r="AW41" s="322"/>
      <c r="AX41" s="322"/>
      <c r="AY41">
        <f>COUNTA($C$41)</f>
        <v>0</v>
      </c>
    </row>
    <row r="42" spans="1:51" ht="26.25" customHeight="1" x14ac:dyDescent="0.2">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419"/>
      <c r="AI42" s="420"/>
      <c r="AJ42" s="420"/>
      <c r="AK42" s="420"/>
      <c r="AL42" s="327"/>
      <c r="AM42" s="328"/>
      <c r="AN42" s="328"/>
      <c r="AO42" s="329"/>
      <c r="AP42" s="322"/>
      <c r="AQ42" s="322"/>
      <c r="AR42" s="322"/>
      <c r="AS42" s="322"/>
      <c r="AT42" s="322"/>
      <c r="AU42" s="322"/>
      <c r="AV42" s="322"/>
      <c r="AW42" s="322"/>
      <c r="AX42" s="322"/>
      <c r="AY42">
        <f>COUNTA($C$42)</f>
        <v>0</v>
      </c>
    </row>
    <row r="43" spans="1:51" ht="26.25" customHeight="1" x14ac:dyDescent="0.2">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419"/>
      <c r="AI43" s="420"/>
      <c r="AJ43" s="420"/>
      <c r="AK43" s="420"/>
      <c r="AL43" s="327"/>
      <c r="AM43" s="328"/>
      <c r="AN43" s="328"/>
      <c r="AO43" s="329"/>
      <c r="AP43" s="322"/>
      <c r="AQ43" s="322"/>
      <c r="AR43" s="322"/>
      <c r="AS43" s="322"/>
      <c r="AT43" s="322"/>
      <c r="AU43" s="322"/>
      <c r="AV43" s="322"/>
      <c r="AW43" s="322"/>
      <c r="AX43" s="322"/>
      <c r="AY43">
        <f>COUNTA($C$43)</f>
        <v>0</v>
      </c>
    </row>
    <row r="44" spans="1:51" ht="26.25" customHeight="1" x14ac:dyDescent="0.2">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419"/>
      <c r="AI44" s="420"/>
      <c r="AJ44" s="420"/>
      <c r="AK44" s="420"/>
      <c r="AL44" s="327"/>
      <c r="AM44" s="328"/>
      <c r="AN44" s="328"/>
      <c r="AO44" s="329"/>
      <c r="AP44" s="322"/>
      <c r="AQ44" s="322"/>
      <c r="AR44" s="322"/>
      <c r="AS44" s="322"/>
      <c r="AT44" s="322"/>
      <c r="AU44" s="322"/>
      <c r="AV44" s="322"/>
      <c r="AW44" s="322"/>
      <c r="AX44" s="322"/>
      <c r="AY44">
        <f>COUNTA($C$44)</f>
        <v>0</v>
      </c>
    </row>
    <row r="45" spans="1:51" ht="26.25" customHeight="1" x14ac:dyDescent="0.2">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419"/>
      <c r="AI45" s="420"/>
      <c r="AJ45" s="420"/>
      <c r="AK45" s="420"/>
      <c r="AL45" s="327"/>
      <c r="AM45" s="328"/>
      <c r="AN45" s="328"/>
      <c r="AO45" s="329"/>
      <c r="AP45" s="322"/>
      <c r="AQ45" s="322"/>
      <c r="AR45" s="322"/>
      <c r="AS45" s="322"/>
      <c r="AT45" s="322"/>
      <c r="AU45" s="322"/>
      <c r="AV45" s="322"/>
      <c r="AW45" s="322"/>
      <c r="AX45" s="322"/>
      <c r="AY45">
        <f>COUNTA($C$45)</f>
        <v>0</v>
      </c>
    </row>
    <row r="46" spans="1:51" ht="26.25" customHeight="1" x14ac:dyDescent="0.2">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419"/>
      <c r="AI46" s="420"/>
      <c r="AJ46" s="420"/>
      <c r="AK46" s="420"/>
      <c r="AL46" s="327"/>
      <c r="AM46" s="328"/>
      <c r="AN46" s="328"/>
      <c r="AO46" s="329"/>
      <c r="AP46" s="322"/>
      <c r="AQ46" s="322"/>
      <c r="AR46" s="322"/>
      <c r="AS46" s="322"/>
      <c r="AT46" s="322"/>
      <c r="AU46" s="322"/>
      <c r="AV46" s="322"/>
      <c r="AW46" s="322"/>
      <c r="AX46" s="322"/>
      <c r="AY46">
        <f>COUNTA($C$46)</f>
        <v>0</v>
      </c>
    </row>
    <row r="47" spans="1:51" ht="26.25" customHeight="1" x14ac:dyDescent="0.2">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419"/>
      <c r="AI47" s="420"/>
      <c r="AJ47" s="420"/>
      <c r="AK47" s="420"/>
      <c r="AL47" s="327"/>
      <c r="AM47" s="328"/>
      <c r="AN47" s="328"/>
      <c r="AO47" s="329"/>
      <c r="AP47" s="322"/>
      <c r="AQ47" s="322"/>
      <c r="AR47" s="322"/>
      <c r="AS47" s="322"/>
      <c r="AT47" s="322"/>
      <c r="AU47" s="322"/>
      <c r="AV47" s="322"/>
      <c r="AW47" s="322"/>
      <c r="AX47" s="322"/>
      <c r="AY47">
        <f>COUNTA($C$47)</f>
        <v>0</v>
      </c>
    </row>
    <row r="48" spans="1:51" ht="26.25" customHeight="1" x14ac:dyDescent="0.2">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419"/>
      <c r="AI48" s="420"/>
      <c r="AJ48" s="420"/>
      <c r="AK48" s="420"/>
      <c r="AL48" s="327"/>
      <c r="AM48" s="328"/>
      <c r="AN48" s="328"/>
      <c r="AO48" s="329"/>
      <c r="AP48" s="322"/>
      <c r="AQ48" s="322"/>
      <c r="AR48" s="322"/>
      <c r="AS48" s="322"/>
      <c r="AT48" s="322"/>
      <c r="AU48" s="322"/>
      <c r="AV48" s="322"/>
      <c r="AW48" s="322"/>
      <c r="AX48" s="322"/>
      <c r="AY48">
        <f>COUNTA($C$48)</f>
        <v>0</v>
      </c>
    </row>
    <row r="49" spans="1:51" ht="26.25" customHeight="1" x14ac:dyDescent="0.2">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419"/>
      <c r="AI49" s="420"/>
      <c r="AJ49" s="420"/>
      <c r="AK49" s="420"/>
      <c r="AL49" s="327"/>
      <c r="AM49" s="328"/>
      <c r="AN49" s="328"/>
      <c r="AO49" s="329"/>
      <c r="AP49" s="322"/>
      <c r="AQ49" s="322"/>
      <c r="AR49" s="322"/>
      <c r="AS49" s="322"/>
      <c r="AT49" s="322"/>
      <c r="AU49" s="322"/>
      <c r="AV49" s="322"/>
      <c r="AW49" s="322"/>
      <c r="AX49" s="322"/>
      <c r="AY49">
        <f>COUNTA($C$49)</f>
        <v>0</v>
      </c>
    </row>
    <row r="50" spans="1:51" ht="26.25" customHeight="1" x14ac:dyDescent="0.2">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419"/>
      <c r="AI50" s="420"/>
      <c r="AJ50" s="420"/>
      <c r="AK50" s="420"/>
      <c r="AL50" s="327"/>
      <c r="AM50" s="328"/>
      <c r="AN50" s="328"/>
      <c r="AO50" s="329"/>
      <c r="AP50" s="322"/>
      <c r="AQ50" s="322"/>
      <c r="AR50" s="322"/>
      <c r="AS50" s="322"/>
      <c r="AT50" s="322"/>
      <c r="AU50" s="322"/>
      <c r="AV50" s="322"/>
      <c r="AW50" s="322"/>
      <c r="AX50" s="322"/>
      <c r="AY50">
        <f>COUNTA($C$50)</f>
        <v>0</v>
      </c>
    </row>
    <row r="51" spans="1:51" ht="26.25" customHeight="1" x14ac:dyDescent="0.2">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419"/>
      <c r="AI51" s="420"/>
      <c r="AJ51" s="420"/>
      <c r="AK51" s="420"/>
      <c r="AL51" s="327"/>
      <c r="AM51" s="328"/>
      <c r="AN51" s="328"/>
      <c r="AO51" s="329"/>
      <c r="AP51" s="322"/>
      <c r="AQ51" s="322"/>
      <c r="AR51" s="322"/>
      <c r="AS51" s="322"/>
      <c r="AT51" s="322"/>
      <c r="AU51" s="322"/>
      <c r="AV51" s="322"/>
      <c r="AW51" s="322"/>
      <c r="AX51" s="322"/>
      <c r="AY51">
        <f>COUNTA($C$51)</f>
        <v>0</v>
      </c>
    </row>
    <row r="52" spans="1:51" ht="26.25" customHeight="1" x14ac:dyDescent="0.2">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419"/>
      <c r="AI52" s="420"/>
      <c r="AJ52" s="420"/>
      <c r="AK52" s="420"/>
      <c r="AL52" s="327"/>
      <c r="AM52" s="328"/>
      <c r="AN52" s="328"/>
      <c r="AO52" s="329"/>
      <c r="AP52" s="322"/>
      <c r="AQ52" s="322"/>
      <c r="AR52" s="322"/>
      <c r="AS52" s="322"/>
      <c r="AT52" s="322"/>
      <c r="AU52" s="322"/>
      <c r="AV52" s="322"/>
      <c r="AW52" s="322"/>
      <c r="AX52" s="322"/>
      <c r="AY52">
        <f>COUNTA($C$52)</f>
        <v>0</v>
      </c>
    </row>
    <row r="53" spans="1:51" ht="26.25" customHeight="1" x14ac:dyDescent="0.2">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419"/>
      <c r="AI53" s="420"/>
      <c r="AJ53" s="420"/>
      <c r="AK53" s="420"/>
      <c r="AL53" s="327"/>
      <c r="AM53" s="328"/>
      <c r="AN53" s="328"/>
      <c r="AO53" s="329"/>
      <c r="AP53" s="322"/>
      <c r="AQ53" s="322"/>
      <c r="AR53" s="322"/>
      <c r="AS53" s="322"/>
      <c r="AT53" s="322"/>
      <c r="AU53" s="322"/>
      <c r="AV53" s="322"/>
      <c r="AW53" s="322"/>
      <c r="AX53" s="322"/>
      <c r="AY53">
        <f>COUNTA($C$53)</f>
        <v>0</v>
      </c>
    </row>
    <row r="54" spans="1:51" ht="26.25" customHeight="1" x14ac:dyDescent="0.2">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419"/>
      <c r="AI54" s="420"/>
      <c r="AJ54" s="420"/>
      <c r="AK54" s="420"/>
      <c r="AL54" s="327"/>
      <c r="AM54" s="328"/>
      <c r="AN54" s="328"/>
      <c r="AO54" s="329"/>
      <c r="AP54" s="322"/>
      <c r="AQ54" s="322"/>
      <c r="AR54" s="322"/>
      <c r="AS54" s="322"/>
      <c r="AT54" s="322"/>
      <c r="AU54" s="322"/>
      <c r="AV54" s="322"/>
      <c r="AW54" s="322"/>
      <c r="AX54" s="322"/>
      <c r="AY54">
        <f>COUNTA($C$54)</f>
        <v>0</v>
      </c>
    </row>
    <row r="55" spans="1:51" ht="26.25" customHeight="1" x14ac:dyDescent="0.2">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419"/>
      <c r="AI55" s="420"/>
      <c r="AJ55" s="420"/>
      <c r="AK55" s="420"/>
      <c r="AL55" s="327"/>
      <c r="AM55" s="328"/>
      <c r="AN55" s="328"/>
      <c r="AO55" s="329"/>
      <c r="AP55" s="322"/>
      <c r="AQ55" s="322"/>
      <c r="AR55" s="322"/>
      <c r="AS55" s="322"/>
      <c r="AT55" s="322"/>
      <c r="AU55" s="322"/>
      <c r="AV55" s="322"/>
      <c r="AW55" s="322"/>
      <c r="AX55" s="322"/>
      <c r="AY55">
        <f>COUNTA($C$55)</f>
        <v>0</v>
      </c>
    </row>
    <row r="56" spans="1:51" ht="26.25" customHeight="1" x14ac:dyDescent="0.2">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419"/>
      <c r="AI56" s="420"/>
      <c r="AJ56" s="420"/>
      <c r="AK56" s="420"/>
      <c r="AL56" s="327"/>
      <c r="AM56" s="328"/>
      <c r="AN56" s="328"/>
      <c r="AO56" s="329"/>
      <c r="AP56" s="322"/>
      <c r="AQ56" s="322"/>
      <c r="AR56" s="322"/>
      <c r="AS56" s="322"/>
      <c r="AT56" s="322"/>
      <c r="AU56" s="322"/>
      <c r="AV56" s="322"/>
      <c r="AW56" s="322"/>
      <c r="AX56" s="322"/>
      <c r="AY56">
        <f>COUNTA($C$56)</f>
        <v>0</v>
      </c>
    </row>
    <row r="57" spans="1:51" ht="26.25" customHeight="1" x14ac:dyDescent="0.2">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419"/>
      <c r="AI57" s="420"/>
      <c r="AJ57" s="420"/>
      <c r="AK57" s="420"/>
      <c r="AL57" s="327"/>
      <c r="AM57" s="328"/>
      <c r="AN57" s="328"/>
      <c r="AO57" s="329"/>
      <c r="AP57" s="322"/>
      <c r="AQ57" s="322"/>
      <c r="AR57" s="322"/>
      <c r="AS57" s="322"/>
      <c r="AT57" s="322"/>
      <c r="AU57" s="322"/>
      <c r="AV57" s="322"/>
      <c r="AW57" s="322"/>
      <c r="AX57" s="322"/>
      <c r="AY57">
        <f>COUNTA($C$57)</f>
        <v>0</v>
      </c>
    </row>
    <row r="58" spans="1:51" ht="26.25" customHeight="1" x14ac:dyDescent="0.2">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419"/>
      <c r="AI58" s="420"/>
      <c r="AJ58" s="420"/>
      <c r="AK58" s="420"/>
      <c r="AL58" s="327"/>
      <c r="AM58" s="328"/>
      <c r="AN58" s="328"/>
      <c r="AO58" s="329"/>
      <c r="AP58" s="322"/>
      <c r="AQ58" s="322"/>
      <c r="AR58" s="322"/>
      <c r="AS58" s="322"/>
      <c r="AT58" s="322"/>
      <c r="AU58" s="322"/>
      <c r="AV58" s="322"/>
      <c r="AW58" s="322"/>
      <c r="AX58" s="322"/>
      <c r="AY58">
        <f>COUNTA($C$58)</f>
        <v>0</v>
      </c>
    </row>
    <row r="59" spans="1:51" ht="26.25" customHeight="1" x14ac:dyDescent="0.2">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419"/>
      <c r="AI59" s="420"/>
      <c r="AJ59" s="420"/>
      <c r="AK59" s="420"/>
      <c r="AL59" s="327"/>
      <c r="AM59" s="328"/>
      <c r="AN59" s="328"/>
      <c r="AO59" s="329"/>
      <c r="AP59" s="322"/>
      <c r="AQ59" s="322"/>
      <c r="AR59" s="322"/>
      <c r="AS59" s="322"/>
      <c r="AT59" s="322"/>
      <c r="AU59" s="322"/>
      <c r="AV59" s="322"/>
      <c r="AW59" s="322"/>
      <c r="AX59" s="322"/>
      <c r="AY59">
        <f>COUNTA($C$59)</f>
        <v>0</v>
      </c>
    </row>
    <row r="60" spans="1:51" ht="26.25" customHeight="1" x14ac:dyDescent="0.2">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419"/>
      <c r="AI60" s="420"/>
      <c r="AJ60" s="420"/>
      <c r="AK60" s="420"/>
      <c r="AL60" s="327"/>
      <c r="AM60" s="328"/>
      <c r="AN60" s="328"/>
      <c r="AO60" s="329"/>
      <c r="AP60" s="322"/>
      <c r="AQ60" s="322"/>
      <c r="AR60" s="322"/>
      <c r="AS60" s="322"/>
      <c r="AT60" s="322"/>
      <c r="AU60" s="322"/>
      <c r="AV60" s="322"/>
      <c r="AW60" s="322"/>
      <c r="AX60" s="322"/>
      <c r="AY60">
        <f>COUNTA($C$60)</f>
        <v>0</v>
      </c>
    </row>
    <row r="61" spans="1:51" ht="26.25" customHeight="1" x14ac:dyDescent="0.2">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419"/>
      <c r="AI61" s="420"/>
      <c r="AJ61" s="420"/>
      <c r="AK61" s="420"/>
      <c r="AL61" s="327"/>
      <c r="AM61" s="328"/>
      <c r="AN61" s="328"/>
      <c r="AO61" s="329"/>
      <c r="AP61" s="322"/>
      <c r="AQ61" s="322"/>
      <c r="AR61" s="322"/>
      <c r="AS61" s="322"/>
      <c r="AT61" s="322"/>
      <c r="AU61" s="322"/>
      <c r="AV61" s="322"/>
      <c r="AW61" s="322"/>
      <c r="AX61" s="322"/>
      <c r="AY61">
        <f>COUNTA($C$61)</f>
        <v>0</v>
      </c>
    </row>
    <row r="62" spans="1:51" ht="26.25" customHeight="1" x14ac:dyDescent="0.2">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419"/>
      <c r="AI62" s="420"/>
      <c r="AJ62" s="420"/>
      <c r="AK62" s="420"/>
      <c r="AL62" s="327"/>
      <c r="AM62" s="328"/>
      <c r="AN62" s="328"/>
      <c r="AO62" s="329"/>
      <c r="AP62" s="322"/>
      <c r="AQ62" s="322"/>
      <c r="AR62" s="322"/>
      <c r="AS62" s="322"/>
      <c r="AT62" s="322"/>
      <c r="AU62" s="322"/>
      <c r="AV62" s="322"/>
      <c r="AW62" s="322"/>
      <c r="AX62" s="322"/>
      <c r="AY62">
        <f>COUNTA($C$62)</f>
        <v>0</v>
      </c>
    </row>
    <row r="63" spans="1:51" ht="26.25" customHeight="1" x14ac:dyDescent="0.2">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419"/>
      <c r="AI63" s="420"/>
      <c r="AJ63" s="420"/>
      <c r="AK63" s="420"/>
      <c r="AL63" s="327"/>
      <c r="AM63" s="328"/>
      <c r="AN63" s="328"/>
      <c r="AO63" s="329"/>
      <c r="AP63" s="322"/>
      <c r="AQ63" s="322"/>
      <c r="AR63" s="322"/>
      <c r="AS63" s="322"/>
      <c r="AT63" s="322"/>
      <c r="AU63" s="322"/>
      <c r="AV63" s="322"/>
      <c r="AW63" s="322"/>
      <c r="AX63" s="322"/>
      <c r="AY63">
        <f>COUNTA($C$63)</f>
        <v>0</v>
      </c>
    </row>
    <row r="64" spans="1:51" ht="26.25" customHeight="1" x14ac:dyDescent="0.2">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419"/>
      <c r="AI64" s="420"/>
      <c r="AJ64" s="420"/>
      <c r="AK64" s="420"/>
      <c r="AL64" s="327"/>
      <c r="AM64" s="328"/>
      <c r="AN64" s="328"/>
      <c r="AO64" s="329"/>
      <c r="AP64" s="322"/>
      <c r="AQ64" s="322"/>
      <c r="AR64" s="322"/>
      <c r="AS64" s="322"/>
      <c r="AT64" s="322"/>
      <c r="AU64" s="322"/>
      <c r="AV64" s="322"/>
      <c r="AW64" s="322"/>
      <c r="AX64" s="322"/>
      <c r="AY64">
        <f>COUNTA($C$64)</f>
        <v>0</v>
      </c>
    </row>
    <row r="65" spans="1:51" ht="26.25" customHeight="1" x14ac:dyDescent="0.2">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419"/>
      <c r="AI65" s="420"/>
      <c r="AJ65" s="420"/>
      <c r="AK65" s="420"/>
      <c r="AL65" s="327"/>
      <c r="AM65" s="328"/>
      <c r="AN65" s="328"/>
      <c r="AO65" s="329"/>
      <c r="AP65" s="322"/>
      <c r="AQ65" s="322"/>
      <c r="AR65" s="322"/>
      <c r="AS65" s="322"/>
      <c r="AT65" s="322"/>
      <c r="AU65" s="322"/>
      <c r="AV65" s="322"/>
      <c r="AW65" s="322"/>
      <c r="AX65" s="322"/>
      <c r="AY65">
        <f>COUNTA($C$65)</f>
        <v>0</v>
      </c>
    </row>
    <row r="66" spans="1:51" ht="26.25" customHeight="1" x14ac:dyDescent="0.2">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419"/>
      <c r="AI66" s="420"/>
      <c r="AJ66" s="420"/>
      <c r="AK66" s="420"/>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419"/>
      <c r="AI70" s="420"/>
      <c r="AJ70" s="420"/>
      <c r="AK70" s="420"/>
      <c r="AL70" s="327"/>
      <c r="AM70" s="328"/>
      <c r="AN70" s="328"/>
      <c r="AO70" s="329"/>
      <c r="AP70" s="322"/>
      <c r="AQ70" s="322"/>
      <c r="AR70" s="322"/>
      <c r="AS70" s="322"/>
      <c r="AT70" s="322"/>
      <c r="AU70" s="322"/>
      <c r="AV70" s="322"/>
      <c r="AW70" s="322"/>
      <c r="AX70" s="322"/>
      <c r="AY70" s="34">
        <f t="shared" si="0"/>
        <v>0</v>
      </c>
    </row>
    <row r="71" spans="1:51" ht="26.25" customHeight="1" x14ac:dyDescent="0.2">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419"/>
      <c r="AI71" s="420"/>
      <c r="AJ71" s="420"/>
      <c r="AK71" s="420"/>
      <c r="AL71" s="327"/>
      <c r="AM71" s="328"/>
      <c r="AN71" s="328"/>
      <c r="AO71" s="329"/>
      <c r="AP71" s="322"/>
      <c r="AQ71" s="322"/>
      <c r="AR71" s="322"/>
      <c r="AS71" s="322"/>
      <c r="AT71" s="322"/>
      <c r="AU71" s="322"/>
      <c r="AV71" s="322"/>
      <c r="AW71" s="322"/>
      <c r="AX71" s="322"/>
      <c r="AY71">
        <f>COUNTA($C$71)</f>
        <v>0</v>
      </c>
    </row>
    <row r="72" spans="1:51" ht="26.25" customHeight="1" x14ac:dyDescent="0.2">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419"/>
      <c r="AI72" s="420"/>
      <c r="AJ72" s="420"/>
      <c r="AK72" s="420"/>
      <c r="AL72" s="327"/>
      <c r="AM72" s="328"/>
      <c r="AN72" s="328"/>
      <c r="AO72" s="329"/>
      <c r="AP72" s="322"/>
      <c r="AQ72" s="322"/>
      <c r="AR72" s="322"/>
      <c r="AS72" s="322"/>
      <c r="AT72" s="322"/>
      <c r="AU72" s="322"/>
      <c r="AV72" s="322"/>
      <c r="AW72" s="322"/>
      <c r="AX72" s="322"/>
      <c r="AY72">
        <f>COUNTA($C$72)</f>
        <v>0</v>
      </c>
    </row>
    <row r="73" spans="1:51" ht="26.25" customHeight="1" x14ac:dyDescent="0.2">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419"/>
      <c r="AI73" s="420"/>
      <c r="AJ73" s="420"/>
      <c r="AK73" s="420"/>
      <c r="AL73" s="327"/>
      <c r="AM73" s="328"/>
      <c r="AN73" s="328"/>
      <c r="AO73" s="329"/>
      <c r="AP73" s="322"/>
      <c r="AQ73" s="322"/>
      <c r="AR73" s="322"/>
      <c r="AS73" s="322"/>
      <c r="AT73" s="322"/>
      <c r="AU73" s="322"/>
      <c r="AV73" s="322"/>
      <c r="AW73" s="322"/>
      <c r="AX73" s="322"/>
      <c r="AY73">
        <f>COUNTA($C$73)</f>
        <v>0</v>
      </c>
    </row>
    <row r="74" spans="1:51" ht="26.25" customHeight="1" x14ac:dyDescent="0.2">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419"/>
      <c r="AI74" s="420"/>
      <c r="AJ74" s="420"/>
      <c r="AK74" s="420"/>
      <c r="AL74" s="327"/>
      <c r="AM74" s="328"/>
      <c r="AN74" s="328"/>
      <c r="AO74" s="329"/>
      <c r="AP74" s="322"/>
      <c r="AQ74" s="322"/>
      <c r="AR74" s="322"/>
      <c r="AS74" s="322"/>
      <c r="AT74" s="322"/>
      <c r="AU74" s="322"/>
      <c r="AV74" s="322"/>
      <c r="AW74" s="322"/>
      <c r="AX74" s="322"/>
      <c r="AY74">
        <f>COUNTA($C$74)</f>
        <v>0</v>
      </c>
    </row>
    <row r="75" spans="1:51" ht="26.25" customHeight="1" x14ac:dyDescent="0.2">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419"/>
      <c r="AI75" s="420"/>
      <c r="AJ75" s="420"/>
      <c r="AK75" s="420"/>
      <c r="AL75" s="327"/>
      <c r="AM75" s="328"/>
      <c r="AN75" s="328"/>
      <c r="AO75" s="329"/>
      <c r="AP75" s="322"/>
      <c r="AQ75" s="322"/>
      <c r="AR75" s="322"/>
      <c r="AS75" s="322"/>
      <c r="AT75" s="322"/>
      <c r="AU75" s="322"/>
      <c r="AV75" s="322"/>
      <c r="AW75" s="322"/>
      <c r="AX75" s="322"/>
      <c r="AY75">
        <f>COUNTA($C$75)</f>
        <v>0</v>
      </c>
    </row>
    <row r="76" spans="1:51" ht="26.25" customHeight="1" x14ac:dyDescent="0.2">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419"/>
      <c r="AI76" s="420"/>
      <c r="AJ76" s="420"/>
      <c r="AK76" s="420"/>
      <c r="AL76" s="327"/>
      <c r="AM76" s="328"/>
      <c r="AN76" s="328"/>
      <c r="AO76" s="329"/>
      <c r="AP76" s="322"/>
      <c r="AQ76" s="322"/>
      <c r="AR76" s="322"/>
      <c r="AS76" s="322"/>
      <c r="AT76" s="322"/>
      <c r="AU76" s="322"/>
      <c r="AV76" s="322"/>
      <c r="AW76" s="322"/>
      <c r="AX76" s="322"/>
      <c r="AY76">
        <f>COUNTA($C$76)</f>
        <v>0</v>
      </c>
    </row>
    <row r="77" spans="1:51" ht="26.25" customHeight="1" x14ac:dyDescent="0.2">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419"/>
      <c r="AI77" s="420"/>
      <c r="AJ77" s="420"/>
      <c r="AK77" s="420"/>
      <c r="AL77" s="327"/>
      <c r="AM77" s="328"/>
      <c r="AN77" s="328"/>
      <c r="AO77" s="329"/>
      <c r="AP77" s="322"/>
      <c r="AQ77" s="322"/>
      <c r="AR77" s="322"/>
      <c r="AS77" s="322"/>
      <c r="AT77" s="322"/>
      <c r="AU77" s="322"/>
      <c r="AV77" s="322"/>
      <c r="AW77" s="322"/>
      <c r="AX77" s="322"/>
      <c r="AY77">
        <f>COUNTA($C$77)</f>
        <v>0</v>
      </c>
    </row>
    <row r="78" spans="1:51" ht="26.25" customHeight="1" x14ac:dyDescent="0.2">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419"/>
      <c r="AI78" s="420"/>
      <c r="AJ78" s="420"/>
      <c r="AK78" s="420"/>
      <c r="AL78" s="327"/>
      <c r="AM78" s="328"/>
      <c r="AN78" s="328"/>
      <c r="AO78" s="329"/>
      <c r="AP78" s="322"/>
      <c r="AQ78" s="322"/>
      <c r="AR78" s="322"/>
      <c r="AS78" s="322"/>
      <c r="AT78" s="322"/>
      <c r="AU78" s="322"/>
      <c r="AV78" s="322"/>
      <c r="AW78" s="322"/>
      <c r="AX78" s="322"/>
      <c r="AY78">
        <f>COUNTA($C$78)</f>
        <v>0</v>
      </c>
    </row>
    <row r="79" spans="1:51" ht="26.25" customHeight="1" x14ac:dyDescent="0.2">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419"/>
      <c r="AI79" s="420"/>
      <c r="AJ79" s="420"/>
      <c r="AK79" s="420"/>
      <c r="AL79" s="327"/>
      <c r="AM79" s="328"/>
      <c r="AN79" s="328"/>
      <c r="AO79" s="329"/>
      <c r="AP79" s="322"/>
      <c r="AQ79" s="322"/>
      <c r="AR79" s="322"/>
      <c r="AS79" s="322"/>
      <c r="AT79" s="322"/>
      <c r="AU79" s="322"/>
      <c r="AV79" s="322"/>
      <c r="AW79" s="322"/>
      <c r="AX79" s="322"/>
      <c r="AY79">
        <f>COUNTA($C$79)</f>
        <v>0</v>
      </c>
    </row>
    <row r="80" spans="1:51" ht="26.25" customHeight="1" x14ac:dyDescent="0.2">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419"/>
      <c r="AI80" s="420"/>
      <c r="AJ80" s="420"/>
      <c r="AK80" s="420"/>
      <c r="AL80" s="327"/>
      <c r="AM80" s="328"/>
      <c r="AN80" s="328"/>
      <c r="AO80" s="329"/>
      <c r="AP80" s="322"/>
      <c r="AQ80" s="322"/>
      <c r="AR80" s="322"/>
      <c r="AS80" s="322"/>
      <c r="AT80" s="322"/>
      <c r="AU80" s="322"/>
      <c r="AV80" s="322"/>
      <c r="AW80" s="322"/>
      <c r="AX80" s="322"/>
      <c r="AY80">
        <f>COUNTA($C$80)</f>
        <v>0</v>
      </c>
    </row>
    <row r="81" spans="1:51" ht="26.25" customHeight="1" x14ac:dyDescent="0.2">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419"/>
      <c r="AI81" s="420"/>
      <c r="AJ81" s="420"/>
      <c r="AK81" s="420"/>
      <c r="AL81" s="327"/>
      <c r="AM81" s="328"/>
      <c r="AN81" s="328"/>
      <c r="AO81" s="329"/>
      <c r="AP81" s="322"/>
      <c r="AQ81" s="322"/>
      <c r="AR81" s="322"/>
      <c r="AS81" s="322"/>
      <c r="AT81" s="322"/>
      <c r="AU81" s="322"/>
      <c r="AV81" s="322"/>
      <c r="AW81" s="322"/>
      <c r="AX81" s="322"/>
      <c r="AY81">
        <f>COUNTA($C$81)</f>
        <v>0</v>
      </c>
    </row>
    <row r="82" spans="1:51" ht="26.25" customHeight="1" x14ac:dyDescent="0.2">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419"/>
      <c r="AI82" s="420"/>
      <c r="AJ82" s="420"/>
      <c r="AK82" s="420"/>
      <c r="AL82" s="327"/>
      <c r="AM82" s="328"/>
      <c r="AN82" s="328"/>
      <c r="AO82" s="329"/>
      <c r="AP82" s="322"/>
      <c r="AQ82" s="322"/>
      <c r="AR82" s="322"/>
      <c r="AS82" s="322"/>
      <c r="AT82" s="322"/>
      <c r="AU82" s="322"/>
      <c r="AV82" s="322"/>
      <c r="AW82" s="322"/>
      <c r="AX82" s="322"/>
      <c r="AY82">
        <f>COUNTA($C$82)</f>
        <v>0</v>
      </c>
    </row>
    <row r="83" spans="1:51" ht="26.25" customHeight="1" x14ac:dyDescent="0.2">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419"/>
      <c r="AI83" s="420"/>
      <c r="AJ83" s="420"/>
      <c r="AK83" s="420"/>
      <c r="AL83" s="327"/>
      <c r="AM83" s="328"/>
      <c r="AN83" s="328"/>
      <c r="AO83" s="329"/>
      <c r="AP83" s="322"/>
      <c r="AQ83" s="322"/>
      <c r="AR83" s="322"/>
      <c r="AS83" s="322"/>
      <c r="AT83" s="322"/>
      <c r="AU83" s="322"/>
      <c r="AV83" s="322"/>
      <c r="AW83" s="322"/>
      <c r="AX83" s="322"/>
      <c r="AY83">
        <f>COUNTA($C$83)</f>
        <v>0</v>
      </c>
    </row>
    <row r="84" spans="1:51" ht="26.25" customHeight="1" x14ac:dyDescent="0.2">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419"/>
      <c r="AI84" s="420"/>
      <c r="AJ84" s="420"/>
      <c r="AK84" s="420"/>
      <c r="AL84" s="327"/>
      <c r="AM84" s="328"/>
      <c r="AN84" s="328"/>
      <c r="AO84" s="329"/>
      <c r="AP84" s="322"/>
      <c r="AQ84" s="322"/>
      <c r="AR84" s="322"/>
      <c r="AS84" s="322"/>
      <c r="AT84" s="322"/>
      <c r="AU84" s="322"/>
      <c r="AV84" s="322"/>
      <c r="AW84" s="322"/>
      <c r="AX84" s="322"/>
      <c r="AY84">
        <f>COUNTA($C$84)</f>
        <v>0</v>
      </c>
    </row>
    <row r="85" spans="1:51" ht="26.25" customHeight="1" x14ac:dyDescent="0.2">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419"/>
      <c r="AI85" s="420"/>
      <c r="AJ85" s="420"/>
      <c r="AK85" s="420"/>
      <c r="AL85" s="327"/>
      <c r="AM85" s="328"/>
      <c r="AN85" s="328"/>
      <c r="AO85" s="329"/>
      <c r="AP85" s="322"/>
      <c r="AQ85" s="322"/>
      <c r="AR85" s="322"/>
      <c r="AS85" s="322"/>
      <c r="AT85" s="322"/>
      <c r="AU85" s="322"/>
      <c r="AV85" s="322"/>
      <c r="AW85" s="322"/>
      <c r="AX85" s="322"/>
      <c r="AY85">
        <f>COUNTA($C$85)</f>
        <v>0</v>
      </c>
    </row>
    <row r="86" spans="1:51" ht="26.25" customHeight="1" x14ac:dyDescent="0.2">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419"/>
      <c r="AI86" s="420"/>
      <c r="AJ86" s="420"/>
      <c r="AK86" s="420"/>
      <c r="AL86" s="327"/>
      <c r="AM86" s="328"/>
      <c r="AN86" s="328"/>
      <c r="AO86" s="329"/>
      <c r="AP86" s="322"/>
      <c r="AQ86" s="322"/>
      <c r="AR86" s="322"/>
      <c r="AS86" s="322"/>
      <c r="AT86" s="322"/>
      <c r="AU86" s="322"/>
      <c r="AV86" s="322"/>
      <c r="AW86" s="322"/>
      <c r="AX86" s="322"/>
      <c r="AY86">
        <f>COUNTA($C$86)</f>
        <v>0</v>
      </c>
    </row>
    <row r="87" spans="1:51" ht="26.25" customHeight="1" x14ac:dyDescent="0.2">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419"/>
      <c r="AI87" s="420"/>
      <c r="AJ87" s="420"/>
      <c r="AK87" s="420"/>
      <c r="AL87" s="327"/>
      <c r="AM87" s="328"/>
      <c r="AN87" s="328"/>
      <c r="AO87" s="329"/>
      <c r="AP87" s="322"/>
      <c r="AQ87" s="322"/>
      <c r="AR87" s="322"/>
      <c r="AS87" s="322"/>
      <c r="AT87" s="322"/>
      <c r="AU87" s="322"/>
      <c r="AV87" s="322"/>
      <c r="AW87" s="322"/>
      <c r="AX87" s="322"/>
      <c r="AY87">
        <f>COUNTA($C$87)</f>
        <v>0</v>
      </c>
    </row>
    <row r="88" spans="1:51" ht="26.25" customHeight="1" x14ac:dyDescent="0.2">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419"/>
      <c r="AI88" s="420"/>
      <c r="AJ88" s="420"/>
      <c r="AK88" s="420"/>
      <c r="AL88" s="327"/>
      <c r="AM88" s="328"/>
      <c r="AN88" s="328"/>
      <c r="AO88" s="329"/>
      <c r="AP88" s="322"/>
      <c r="AQ88" s="322"/>
      <c r="AR88" s="322"/>
      <c r="AS88" s="322"/>
      <c r="AT88" s="322"/>
      <c r="AU88" s="322"/>
      <c r="AV88" s="322"/>
      <c r="AW88" s="322"/>
      <c r="AX88" s="322"/>
      <c r="AY88">
        <f>COUNTA($C$88)</f>
        <v>0</v>
      </c>
    </row>
    <row r="89" spans="1:51" ht="26.25" customHeight="1" x14ac:dyDescent="0.2">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419"/>
      <c r="AI89" s="420"/>
      <c r="AJ89" s="420"/>
      <c r="AK89" s="420"/>
      <c r="AL89" s="327"/>
      <c r="AM89" s="328"/>
      <c r="AN89" s="328"/>
      <c r="AO89" s="329"/>
      <c r="AP89" s="322"/>
      <c r="AQ89" s="322"/>
      <c r="AR89" s="322"/>
      <c r="AS89" s="322"/>
      <c r="AT89" s="322"/>
      <c r="AU89" s="322"/>
      <c r="AV89" s="322"/>
      <c r="AW89" s="322"/>
      <c r="AX89" s="322"/>
      <c r="AY89">
        <f>COUNTA($C$89)</f>
        <v>0</v>
      </c>
    </row>
    <row r="90" spans="1:51" ht="26.25" customHeight="1" x14ac:dyDescent="0.2">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419"/>
      <c r="AI90" s="420"/>
      <c r="AJ90" s="420"/>
      <c r="AK90" s="420"/>
      <c r="AL90" s="327"/>
      <c r="AM90" s="328"/>
      <c r="AN90" s="328"/>
      <c r="AO90" s="329"/>
      <c r="AP90" s="322"/>
      <c r="AQ90" s="322"/>
      <c r="AR90" s="322"/>
      <c r="AS90" s="322"/>
      <c r="AT90" s="322"/>
      <c r="AU90" s="322"/>
      <c r="AV90" s="322"/>
      <c r="AW90" s="322"/>
      <c r="AX90" s="322"/>
      <c r="AY90">
        <f>COUNTA($C$90)</f>
        <v>0</v>
      </c>
    </row>
    <row r="91" spans="1:51" ht="26.25" customHeight="1" x14ac:dyDescent="0.2">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419"/>
      <c r="AI91" s="420"/>
      <c r="AJ91" s="420"/>
      <c r="AK91" s="420"/>
      <c r="AL91" s="327"/>
      <c r="AM91" s="328"/>
      <c r="AN91" s="328"/>
      <c r="AO91" s="329"/>
      <c r="AP91" s="322"/>
      <c r="AQ91" s="322"/>
      <c r="AR91" s="322"/>
      <c r="AS91" s="322"/>
      <c r="AT91" s="322"/>
      <c r="AU91" s="322"/>
      <c r="AV91" s="322"/>
      <c r="AW91" s="322"/>
      <c r="AX91" s="322"/>
      <c r="AY91">
        <f>COUNTA($C$91)</f>
        <v>0</v>
      </c>
    </row>
    <row r="92" spans="1:51" ht="26.25" customHeight="1" x14ac:dyDescent="0.2">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419"/>
      <c r="AI92" s="420"/>
      <c r="AJ92" s="420"/>
      <c r="AK92" s="420"/>
      <c r="AL92" s="327"/>
      <c r="AM92" s="328"/>
      <c r="AN92" s="328"/>
      <c r="AO92" s="329"/>
      <c r="AP92" s="322"/>
      <c r="AQ92" s="322"/>
      <c r="AR92" s="322"/>
      <c r="AS92" s="322"/>
      <c r="AT92" s="322"/>
      <c r="AU92" s="322"/>
      <c r="AV92" s="322"/>
      <c r="AW92" s="322"/>
      <c r="AX92" s="322"/>
      <c r="AY92">
        <f>COUNTA($C$92)</f>
        <v>0</v>
      </c>
    </row>
    <row r="93" spans="1:51" ht="26.25" customHeight="1" x14ac:dyDescent="0.2">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419"/>
      <c r="AI93" s="420"/>
      <c r="AJ93" s="420"/>
      <c r="AK93" s="420"/>
      <c r="AL93" s="327"/>
      <c r="AM93" s="328"/>
      <c r="AN93" s="328"/>
      <c r="AO93" s="329"/>
      <c r="AP93" s="322"/>
      <c r="AQ93" s="322"/>
      <c r="AR93" s="322"/>
      <c r="AS93" s="322"/>
      <c r="AT93" s="322"/>
      <c r="AU93" s="322"/>
      <c r="AV93" s="322"/>
      <c r="AW93" s="322"/>
      <c r="AX93" s="322"/>
      <c r="AY93">
        <f>COUNTA($C$93)</f>
        <v>0</v>
      </c>
    </row>
    <row r="94" spans="1:51" ht="26.25" customHeight="1" x14ac:dyDescent="0.2">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419"/>
      <c r="AI94" s="420"/>
      <c r="AJ94" s="420"/>
      <c r="AK94" s="420"/>
      <c r="AL94" s="327"/>
      <c r="AM94" s="328"/>
      <c r="AN94" s="328"/>
      <c r="AO94" s="329"/>
      <c r="AP94" s="322"/>
      <c r="AQ94" s="322"/>
      <c r="AR94" s="322"/>
      <c r="AS94" s="322"/>
      <c r="AT94" s="322"/>
      <c r="AU94" s="322"/>
      <c r="AV94" s="322"/>
      <c r="AW94" s="322"/>
      <c r="AX94" s="322"/>
      <c r="AY94">
        <f>COUNTA($C$94)</f>
        <v>0</v>
      </c>
    </row>
    <row r="95" spans="1:51" ht="26.25" customHeight="1" x14ac:dyDescent="0.2">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419"/>
      <c r="AI95" s="420"/>
      <c r="AJ95" s="420"/>
      <c r="AK95" s="420"/>
      <c r="AL95" s="327"/>
      <c r="AM95" s="328"/>
      <c r="AN95" s="328"/>
      <c r="AO95" s="329"/>
      <c r="AP95" s="322"/>
      <c r="AQ95" s="322"/>
      <c r="AR95" s="322"/>
      <c r="AS95" s="322"/>
      <c r="AT95" s="322"/>
      <c r="AU95" s="322"/>
      <c r="AV95" s="322"/>
      <c r="AW95" s="322"/>
      <c r="AX95" s="322"/>
      <c r="AY95">
        <f>COUNTA($C$95)</f>
        <v>0</v>
      </c>
    </row>
    <row r="96" spans="1:51" ht="26.25" customHeight="1" x14ac:dyDescent="0.2">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419"/>
      <c r="AI96" s="420"/>
      <c r="AJ96" s="420"/>
      <c r="AK96" s="420"/>
      <c r="AL96" s="327"/>
      <c r="AM96" s="328"/>
      <c r="AN96" s="328"/>
      <c r="AO96" s="329"/>
      <c r="AP96" s="322"/>
      <c r="AQ96" s="322"/>
      <c r="AR96" s="322"/>
      <c r="AS96" s="322"/>
      <c r="AT96" s="322"/>
      <c r="AU96" s="322"/>
      <c r="AV96" s="322"/>
      <c r="AW96" s="322"/>
      <c r="AX96" s="322"/>
      <c r="AY96">
        <f>COUNTA($C$96)</f>
        <v>0</v>
      </c>
    </row>
    <row r="97" spans="1:51" ht="26.25" customHeight="1" x14ac:dyDescent="0.2">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419"/>
      <c r="AI97" s="420"/>
      <c r="AJ97" s="420"/>
      <c r="AK97" s="420"/>
      <c r="AL97" s="327"/>
      <c r="AM97" s="328"/>
      <c r="AN97" s="328"/>
      <c r="AO97" s="329"/>
      <c r="AP97" s="322"/>
      <c r="AQ97" s="322"/>
      <c r="AR97" s="322"/>
      <c r="AS97" s="322"/>
      <c r="AT97" s="322"/>
      <c r="AU97" s="322"/>
      <c r="AV97" s="322"/>
      <c r="AW97" s="322"/>
      <c r="AX97" s="322"/>
      <c r="AY97">
        <f>COUNTA($C$97)</f>
        <v>0</v>
      </c>
    </row>
    <row r="98" spans="1:51" ht="26.25" customHeight="1" x14ac:dyDescent="0.2">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419"/>
      <c r="AI98" s="420"/>
      <c r="AJ98" s="420"/>
      <c r="AK98" s="420"/>
      <c r="AL98" s="327"/>
      <c r="AM98" s="328"/>
      <c r="AN98" s="328"/>
      <c r="AO98" s="329"/>
      <c r="AP98" s="322"/>
      <c r="AQ98" s="322"/>
      <c r="AR98" s="322"/>
      <c r="AS98" s="322"/>
      <c r="AT98" s="322"/>
      <c r="AU98" s="322"/>
      <c r="AV98" s="322"/>
      <c r="AW98" s="322"/>
      <c r="AX98" s="322"/>
      <c r="AY98">
        <f>COUNTA($C$98)</f>
        <v>0</v>
      </c>
    </row>
    <row r="99" spans="1:51" ht="26.25" customHeight="1" x14ac:dyDescent="0.2">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419"/>
      <c r="AI99" s="420"/>
      <c r="AJ99" s="420"/>
      <c r="AK99" s="420"/>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419"/>
      <c r="AI103" s="420"/>
      <c r="AJ103" s="420"/>
      <c r="AK103" s="420"/>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419"/>
      <c r="AI104" s="420"/>
      <c r="AJ104" s="420"/>
      <c r="AK104" s="420"/>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419"/>
      <c r="AI105" s="420"/>
      <c r="AJ105" s="420"/>
      <c r="AK105" s="420"/>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419"/>
      <c r="AI106" s="420"/>
      <c r="AJ106" s="420"/>
      <c r="AK106" s="420"/>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419"/>
      <c r="AI107" s="420"/>
      <c r="AJ107" s="420"/>
      <c r="AK107" s="420"/>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419"/>
      <c r="AI108" s="420"/>
      <c r="AJ108" s="420"/>
      <c r="AK108" s="420"/>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419"/>
      <c r="AI109" s="420"/>
      <c r="AJ109" s="420"/>
      <c r="AK109" s="420"/>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419"/>
      <c r="AI110" s="420"/>
      <c r="AJ110" s="420"/>
      <c r="AK110" s="420"/>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419"/>
      <c r="AI111" s="420"/>
      <c r="AJ111" s="420"/>
      <c r="AK111" s="420"/>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419"/>
      <c r="AI112" s="420"/>
      <c r="AJ112" s="420"/>
      <c r="AK112" s="420"/>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419"/>
      <c r="AI113" s="420"/>
      <c r="AJ113" s="420"/>
      <c r="AK113" s="420"/>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419"/>
      <c r="AI114" s="420"/>
      <c r="AJ114" s="420"/>
      <c r="AK114" s="420"/>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419"/>
      <c r="AI115" s="420"/>
      <c r="AJ115" s="420"/>
      <c r="AK115" s="420"/>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419"/>
      <c r="AI116" s="420"/>
      <c r="AJ116" s="420"/>
      <c r="AK116" s="420"/>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419"/>
      <c r="AI117" s="420"/>
      <c r="AJ117" s="420"/>
      <c r="AK117" s="420"/>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419"/>
      <c r="AI118" s="420"/>
      <c r="AJ118" s="420"/>
      <c r="AK118" s="420"/>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419"/>
      <c r="AI119" s="420"/>
      <c r="AJ119" s="420"/>
      <c r="AK119" s="420"/>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419"/>
      <c r="AI120" s="420"/>
      <c r="AJ120" s="420"/>
      <c r="AK120" s="420"/>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419"/>
      <c r="AI121" s="420"/>
      <c r="AJ121" s="420"/>
      <c r="AK121" s="420"/>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419"/>
      <c r="AI122" s="420"/>
      <c r="AJ122" s="420"/>
      <c r="AK122" s="420"/>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419"/>
      <c r="AI123" s="420"/>
      <c r="AJ123" s="420"/>
      <c r="AK123" s="420"/>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419"/>
      <c r="AI124" s="420"/>
      <c r="AJ124" s="420"/>
      <c r="AK124" s="420"/>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419"/>
      <c r="AI125" s="420"/>
      <c r="AJ125" s="420"/>
      <c r="AK125" s="420"/>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419"/>
      <c r="AI126" s="420"/>
      <c r="AJ126" s="420"/>
      <c r="AK126" s="420"/>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419"/>
      <c r="AI127" s="420"/>
      <c r="AJ127" s="420"/>
      <c r="AK127" s="420"/>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419"/>
      <c r="AI128" s="420"/>
      <c r="AJ128" s="420"/>
      <c r="AK128" s="420"/>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419"/>
      <c r="AI129" s="420"/>
      <c r="AJ129" s="420"/>
      <c r="AK129" s="420"/>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419"/>
      <c r="AI130" s="420"/>
      <c r="AJ130" s="420"/>
      <c r="AK130" s="420"/>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419"/>
      <c r="AI131" s="420"/>
      <c r="AJ131" s="420"/>
      <c r="AK131" s="420"/>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419"/>
      <c r="AI132" s="420"/>
      <c r="AJ132" s="420"/>
      <c r="AK132" s="420"/>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419"/>
      <c r="AI136" s="420"/>
      <c r="AJ136" s="420"/>
      <c r="AK136" s="420"/>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419"/>
      <c r="AI137" s="420"/>
      <c r="AJ137" s="420"/>
      <c r="AK137" s="420"/>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419"/>
      <c r="AI138" s="420"/>
      <c r="AJ138" s="420"/>
      <c r="AK138" s="420"/>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419"/>
      <c r="AI139" s="420"/>
      <c r="AJ139" s="420"/>
      <c r="AK139" s="420"/>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419"/>
      <c r="AI140" s="420"/>
      <c r="AJ140" s="420"/>
      <c r="AK140" s="420"/>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419"/>
      <c r="AI141" s="420"/>
      <c r="AJ141" s="420"/>
      <c r="AK141" s="420"/>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419"/>
      <c r="AI142" s="420"/>
      <c r="AJ142" s="420"/>
      <c r="AK142" s="420"/>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419"/>
      <c r="AI143" s="420"/>
      <c r="AJ143" s="420"/>
      <c r="AK143" s="420"/>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419"/>
      <c r="AI144" s="420"/>
      <c r="AJ144" s="420"/>
      <c r="AK144" s="420"/>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419"/>
      <c r="AI145" s="420"/>
      <c r="AJ145" s="420"/>
      <c r="AK145" s="420"/>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419"/>
      <c r="AI146" s="420"/>
      <c r="AJ146" s="420"/>
      <c r="AK146" s="420"/>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419"/>
      <c r="AI147" s="420"/>
      <c r="AJ147" s="420"/>
      <c r="AK147" s="420"/>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419"/>
      <c r="AI148" s="420"/>
      <c r="AJ148" s="420"/>
      <c r="AK148" s="420"/>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419"/>
      <c r="AI149" s="420"/>
      <c r="AJ149" s="420"/>
      <c r="AK149" s="420"/>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419"/>
      <c r="AI150" s="420"/>
      <c r="AJ150" s="420"/>
      <c r="AK150" s="420"/>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419"/>
      <c r="AI151" s="420"/>
      <c r="AJ151" s="420"/>
      <c r="AK151" s="420"/>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419"/>
      <c r="AI152" s="420"/>
      <c r="AJ152" s="420"/>
      <c r="AK152" s="420"/>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419"/>
      <c r="AI153" s="420"/>
      <c r="AJ153" s="420"/>
      <c r="AK153" s="420"/>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419"/>
      <c r="AI154" s="420"/>
      <c r="AJ154" s="420"/>
      <c r="AK154" s="420"/>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419"/>
      <c r="AI155" s="420"/>
      <c r="AJ155" s="420"/>
      <c r="AK155" s="420"/>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419"/>
      <c r="AI156" s="420"/>
      <c r="AJ156" s="420"/>
      <c r="AK156" s="420"/>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419"/>
      <c r="AI157" s="420"/>
      <c r="AJ157" s="420"/>
      <c r="AK157" s="420"/>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419"/>
      <c r="AI158" s="420"/>
      <c r="AJ158" s="420"/>
      <c r="AK158" s="420"/>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419"/>
      <c r="AI159" s="420"/>
      <c r="AJ159" s="420"/>
      <c r="AK159" s="420"/>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419"/>
      <c r="AI160" s="420"/>
      <c r="AJ160" s="420"/>
      <c r="AK160" s="420"/>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419"/>
      <c r="AI161" s="420"/>
      <c r="AJ161" s="420"/>
      <c r="AK161" s="420"/>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419"/>
      <c r="AI162" s="420"/>
      <c r="AJ162" s="420"/>
      <c r="AK162" s="420"/>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419"/>
      <c r="AI163" s="420"/>
      <c r="AJ163" s="420"/>
      <c r="AK163" s="420"/>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419"/>
      <c r="AI164" s="420"/>
      <c r="AJ164" s="420"/>
      <c r="AK164" s="420"/>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419"/>
      <c r="AI165" s="420"/>
      <c r="AJ165" s="420"/>
      <c r="AK165" s="420"/>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419"/>
      <c r="AI169" s="420"/>
      <c r="AJ169" s="420"/>
      <c r="AK169" s="420"/>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419"/>
      <c r="AI170" s="420"/>
      <c r="AJ170" s="420"/>
      <c r="AK170" s="420"/>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419"/>
      <c r="AI171" s="420"/>
      <c r="AJ171" s="420"/>
      <c r="AK171" s="420"/>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419"/>
      <c r="AI172" s="420"/>
      <c r="AJ172" s="420"/>
      <c r="AK172" s="420"/>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419"/>
      <c r="AI173" s="420"/>
      <c r="AJ173" s="420"/>
      <c r="AK173" s="420"/>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419"/>
      <c r="AI174" s="420"/>
      <c r="AJ174" s="420"/>
      <c r="AK174" s="420"/>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419"/>
      <c r="AI175" s="420"/>
      <c r="AJ175" s="420"/>
      <c r="AK175" s="420"/>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419"/>
      <c r="AI176" s="420"/>
      <c r="AJ176" s="420"/>
      <c r="AK176" s="420"/>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419"/>
      <c r="AI177" s="420"/>
      <c r="AJ177" s="420"/>
      <c r="AK177" s="420"/>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419"/>
      <c r="AI178" s="420"/>
      <c r="AJ178" s="420"/>
      <c r="AK178" s="420"/>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419"/>
      <c r="AI179" s="420"/>
      <c r="AJ179" s="420"/>
      <c r="AK179" s="420"/>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419"/>
      <c r="AI180" s="420"/>
      <c r="AJ180" s="420"/>
      <c r="AK180" s="420"/>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419"/>
      <c r="AI181" s="420"/>
      <c r="AJ181" s="420"/>
      <c r="AK181" s="420"/>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419"/>
      <c r="AI182" s="420"/>
      <c r="AJ182" s="420"/>
      <c r="AK182" s="420"/>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419"/>
      <c r="AI183" s="420"/>
      <c r="AJ183" s="420"/>
      <c r="AK183" s="420"/>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419"/>
      <c r="AI184" s="420"/>
      <c r="AJ184" s="420"/>
      <c r="AK184" s="420"/>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419"/>
      <c r="AI185" s="420"/>
      <c r="AJ185" s="420"/>
      <c r="AK185" s="420"/>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419"/>
      <c r="AI186" s="420"/>
      <c r="AJ186" s="420"/>
      <c r="AK186" s="420"/>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419"/>
      <c r="AI187" s="420"/>
      <c r="AJ187" s="420"/>
      <c r="AK187" s="420"/>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419"/>
      <c r="AI188" s="420"/>
      <c r="AJ188" s="420"/>
      <c r="AK188" s="420"/>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419"/>
      <c r="AI189" s="420"/>
      <c r="AJ189" s="420"/>
      <c r="AK189" s="420"/>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419"/>
      <c r="AI190" s="420"/>
      <c r="AJ190" s="420"/>
      <c r="AK190" s="420"/>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419"/>
      <c r="AI191" s="420"/>
      <c r="AJ191" s="420"/>
      <c r="AK191" s="420"/>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419"/>
      <c r="AI192" s="420"/>
      <c r="AJ192" s="420"/>
      <c r="AK192" s="420"/>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419"/>
      <c r="AI193" s="420"/>
      <c r="AJ193" s="420"/>
      <c r="AK193" s="420"/>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419"/>
      <c r="AI194" s="420"/>
      <c r="AJ194" s="420"/>
      <c r="AK194" s="420"/>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419"/>
      <c r="AI195" s="420"/>
      <c r="AJ195" s="420"/>
      <c r="AK195" s="420"/>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419"/>
      <c r="AI196" s="420"/>
      <c r="AJ196" s="420"/>
      <c r="AK196" s="420"/>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419"/>
      <c r="AI197" s="420"/>
      <c r="AJ197" s="420"/>
      <c r="AK197" s="420"/>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419"/>
      <c r="AI198" s="420"/>
      <c r="AJ198" s="420"/>
      <c r="AK198" s="420"/>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419"/>
      <c r="AI202" s="420"/>
      <c r="AJ202" s="420"/>
      <c r="AK202" s="420"/>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419"/>
      <c r="AI203" s="420"/>
      <c r="AJ203" s="420"/>
      <c r="AK203" s="420"/>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419"/>
      <c r="AI204" s="420"/>
      <c r="AJ204" s="420"/>
      <c r="AK204" s="420"/>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419"/>
      <c r="AI205" s="420"/>
      <c r="AJ205" s="420"/>
      <c r="AK205" s="420"/>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419"/>
      <c r="AI206" s="420"/>
      <c r="AJ206" s="420"/>
      <c r="AK206" s="420"/>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419"/>
      <c r="AI207" s="420"/>
      <c r="AJ207" s="420"/>
      <c r="AK207" s="420"/>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419"/>
      <c r="AI208" s="420"/>
      <c r="AJ208" s="420"/>
      <c r="AK208" s="420"/>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419"/>
      <c r="AI209" s="420"/>
      <c r="AJ209" s="420"/>
      <c r="AK209" s="420"/>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419"/>
      <c r="AI210" s="420"/>
      <c r="AJ210" s="420"/>
      <c r="AK210" s="420"/>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419"/>
      <c r="AI211" s="420"/>
      <c r="AJ211" s="420"/>
      <c r="AK211" s="420"/>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419"/>
      <c r="AI212" s="420"/>
      <c r="AJ212" s="420"/>
      <c r="AK212" s="420"/>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419"/>
      <c r="AI213" s="420"/>
      <c r="AJ213" s="420"/>
      <c r="AK213" s="420"/>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419"/>
      <c r="AI214" s="420"/>
      <c r="AJ214" s="420"/>
      <c r="AK214" s="420"/>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419"/>
      <c r="AI215" s="420"/>
      <c r="AJ215" s="420"/>
      <c r="AK215" s="420"/>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419"/>
      <c r="AI216" s="420"/>
      <c r="AJ216" s="420"/>
      <c r="AK216" s="420"/>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419"/>
      <c r="AI217" s="420"/>
      <c r="AJ217" s="420"/>
      <c r="AK217" s="420"/>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419"/>
      <c r="AI218" s="420"/>
      <c r="AJ218" s="420"/>
      <c r="AK218" s="420"/>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419"/>
      <c r="AI219" s="420"/>
      <c r="AJ219" s="420"/>
      <c r="AK219" s="420"/>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419"/>
      <c r="AI220" s="420"/>
      <c r="AJ220" s="420"/>
      <c r="AK220" s="420"/>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419"/>
      <c r="AI221" s="420"/>
      <c r="AJ221" s="420"/>
      <c r="AK221" s="420"/>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419"/>
      <c r="AI222" s="420"/>
      <c r="AJ222" s="420"/>
      <c r="AK222" s="420"/>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419"/>
      <c r="AI223" s="420"/>
      <c r="AJ223" s="420"/>
      <c r="AK223" s="420"/>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419"/>
      <c r="AI224" s="420"/>
      <c r="AJ224" s="420"/>
      <c r="AK224" s="420"/>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419"/>
      <c r="AI225" s="420"/>
      <c r="AJ225" s="420"/>
      <c r="AK225" s="420"/>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419"/>
      <c r="AI226" s="420"/>
      <c r="AJ226" s="420"/>
      <c r="AK226" s="420"/>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419"/>
      <c r="AI227" s="420"/>
      <c r="AJ227" s="420"/>
      <c r="AK227" s="420"/>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419"/>
      <c r="AI228" s="420"/>
      <c r="AJ228" s="420"/>
      <c r="AK228" s="420"/>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419"/>
      <c r="AI229" s="420"/>
      <c r="AJ229" s="420"/>
      <c r="AK229" s="420"/>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419"/>
      <c r="AI230" s="420"/>
      <c r="AJ230" s="420"/>
      <c r="AK230" s="420"/>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419"/>
      <c r="AI231" s="420"/>
      <c r="AJ231" s="420"/>
      <c r="AK231" s="420"/>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419"/>
      <c r="AI235" s="420"/>
      <c r="AJ235" s="420"/>
      <c r="AK235" s="420"/>
      <c r="AL235" s="327"/>
      <c r="AM235" s="328"/>
      <c r="AN235" s="328"/>
      <c r="AO235" s="329"/>
      <c r="AP235" s="322"/>
      <c r="AQ235" s="322"/>
      <c r="AR235" s="322"/>
      <c r="AS235" s="322"/>
      <c r="AT235" s="322"/>
      <c r="AU235" s="322"/>
      <c r="AV235" s="322"/>
      <c r="AW235" s="322"/>
      <c r="AX235" s="322"/>
      <c r="AY235">
        <f>$AY$232</f>
        <v>0</v>
      </c>
    </row>
    <row r="236" spans="1:51" ht="26.25" customHeight="1" x14ac:dyDescent="0.2">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419"/>
      <c r="AI236" s="420"/>
      <c r="AJ236" s="420"/>
      <c r="AK236" s="420"/>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419"/>
      <c r="AI237" s="420"/>
      <c r="AJ237" s="420"/>
      <c r="AK237" s="420"/>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419"/>
      <c r="AI238" s="420"/>
      <c r="AJ238" s="420"/>
      <c r="AK238" s="420"/>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419"/>
      <c r="AI239" s="420"/>
      <c r="AJ239" s="420"/>
      <c r="AK239" s="420"/>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419"/>
      <c r="AI240" s="420"/>
      <c r="AJ240" s="420"/>
      <c r="AK240" s="420"/>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419"/>
      <c r="AI241" s="420"/>
      <c r="AJ241" s="420"/>
      <c r="AK241" s="420"/>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419"/>
      <c r="AI242" s="420"/>
      <c r="AJ242" s="420"/>
      <c r="AK242" s="420"/>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419"/>
      <c r="AI243" s="420"/>
      <c r="AJ243" s="420"/>
      <c r="AK243" s="420"/>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419"/>
      <c r="AI244" s="420"/>
      <c r="AJ244" s="420"/>
      <c r="AK244" s="420"/>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419"/>
      <c r="AI245" s="420"/>
      <c r="AJ245" s="420"/>
      <c r="AK245" s="420"/>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419"/>
      <c r="AI246" s="420"/>
      <c r="AJ246" s="420"/>
      <c r="AK246" s="420"/>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419"/>
      <c r="AI247" s="420"/>
      <c r="AJ247" s="420"/>
      <c r="AK247" s="420"/>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419"/>
      <c r="AI248" s="420"/>
      <c r="AJ248" s="420"/>
      <c r="AK248" s="420"/>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419"/>
      <c r="AI249" s="420"/>
      <c r="AJ249" s="420"/>
      <c r="AK249" s="420"/>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419"/>
      <c r="AI250" s="420"/>
      <c r="AJ250" s="420"/>
      <c r="AK250" s="420"/>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419"/>
      <c r="AI251" s="420"/>
      <c r="AJ251" s="420"/>
      <c r="AK251" s="420"/>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419"/>
      <c r="AI252" s="420"/>
      <c r="AJ252" s="420"/>
      <c r="AK252" s="420"/>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419"/>
      <c r="AI253" s="420"/>
      <c r="AJ253" s="420"/>
      <c r="AK253" s="420"/>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419"/>
      <c r="AI254" s="420"/>
      <c r="AJ254" s="420"/>
      <c r="AK254" s="420"/>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419"/>
      <c r="AI255" s="420"/>
      <c r="AJ255" s="420"/>
      <c r="AK255" s="420"/>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419"/>
      <c r="AI256" s="420"/>
      <c r="AJ256" s="420"/>
      <c r="AK256" s="420"/>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419"/>
      <c r="AI257" s="420"/>
      <c r="AJ257" s="420"/>
      <c r="AK257" s="420"/>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419"/>
      <c r="AI258" s="420"/>
      <c r="AJ258" s="420"/>
      <c r="AK258" s="420"/>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419"/>
      <c r="AI259" s="420"/>
      <c r="AJ259" s="420"/>
      <c r="AK259" s="420"/>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419"/>
      <c r="AI260" s="420"/>
      <c r="AJ260" s="420"/>
      <c r="AK260" s="420"/>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419"/>
      <c r="AI261" s="420"/>
      <c r="AJ261" s="420"/>
      <c r="AK261" s="420"/>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419"/>
      <c r="AI262" s="420"/>
      <c r="AJ262" s="420"/>
      <c r="AK262" s="420"/>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419"/>
      <c r="AI263" s="420"/>
      <c r="AJ263" s="420"/>
      <c r="AK263" s="420"/>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419"/>
      <c r="AI264" s="420"/>
      <c r="AJ264" s="420"/>
      <c r="AK264" s="420"/>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419"/>
      <c r="AI268" s="420"/>
      <c r="AJ268" s="420"/>
      <c r="AK268" s="420"/>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419"/>
      <c r="AI269" s="420"/>
      <c r="AJ269" s="420"/>
      <c r="AK269" s="420"/>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419"/>
      <c r="AI270" s="420"/>
      <c r="AJ270" s="420"/>
      <c r="AK270" s="420"/>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419"/>
      <c r="AI271" s="420"/>
      <c r="AJ271" s="420"/>
      <c r="AK271" s="420"/>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419"/>
      <c r="AI272" s="420"/>
      <c r="AJ272" s="420"/>
      <c r="AK272" s="420"/>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419"/>
      <c r="AI273" s="420"/>
      <c r="AJ273" s="420"/>
      <c r="AK273" s="420"/>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419"/>
      <c r="AI274" s="420"/>
      <c r="AJ274" s="420"/>
      <c r="AK274" s="420"/>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419"/>
      <c r="AI275" s="420"/>
      <c r="AJ275" s="420"/>
      <c r="AK275" s="420"/>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419"/>
      <c r="AI276" s="420"/>
      <c r="AJ276" s="420"/>
      <c r="AK276" s="420"/>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419"/>
      <c r="AI277" s="420"/>
      <c r="AJ277" s="420"/>
      <c r="AK277" s="420"/>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419"/>
      <c r="AI278" s="420"/>
      <c r="AJ278" s="420"/>
      <c r="AK278" s="420"/>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419"/>
      <c r="AI279" s="420"/>
      <c r="AJ279" s="420"/>
      <c r="AK279" s="420"/>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419"/>
      <c r="AI280" s="420"/>
      <c r="AJ280" s="420"/>
      <c r="AK280" s="420"/>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419"/>
      <c r="AI281" s="420"/>
      <c r="AJ281" s="420"/>
      <c r="AK281" s="420"/>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419"/>
      <c r="AI282" s="420"/>
      <c r="AJ282" s="420"/>
      <c r="AK282" s="420"/>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419"/>
      <c r="AI283" s="420"/>
      <c r="AJ283" s="420"/>
      <c r="AK283" s="420"/>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419"/>
      <c r="AI284" s="420"/>
      <c r="AJ284" s="420"/>
      <c r="AK284" s="420"/>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419"/>
      <c r="AI285" s="420"/>
      <c r="AJ285" s="420"/>
      <c r="AK285" s="420"/>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419"/>
      <c r="AI286" s="420"/>
      <c r="AJ286" s="420"/>
      <c r="AK286" s="420"/>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419"/>
      <c r="AI287" s="420"/>
      <c r="AJ287" s="420"/>
      <c r="AK287" s="420"/>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419"/>
      <c r="AI288" s="420"/>
      <c r="AJ288" s="420"/>
      <c r="AK288" s="420"/>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419"/>
      <c r="AI289" s="420"/>
      <c r="AJ289" s="420"/>
      <c r="AK289" s="420"/>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419"/>
      <c r="AI290" s="420"/>
      <c r="AJ290" s="420"/>
      <c r="AK290" s="420"/>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419"/>
      <c r="AI291" s="420"/>
      <c r="AJ291" s="420"/>
      <c r="AK291" s="420"/>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419"/>
      <c r="AI292" s="420"/>
      <c r="AJ292" s="420"/>
      <c r="AK292" s="420"/>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419"/>
      <c r="AI293" s="420"/>
      <c r="AJ293" s="420"/>
      <c r="AK293" s="420"/>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419"/>
      <c r="AI294" s="420"/>
      <c r="AJ294" s="420"/>
      <c r="AK294" s="420"/>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419"/>
      <c r="AI295" s="420"/>
      <c r="AJ295" s="420"/>
      <c r="AK295" s="420"/>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419"/>
      <c r="AI296" s="420"/>
      <c r="AJ296" s="420"/>
      <c r="AK296" s="420"/>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419"/>
      <c r="AI297" s="420"/>
      <c r="AJ297" s="420"/>
      <c r="AK297" s="420"/>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419"/>
      <c r="AI301" s="420"/>
      <c r="AJ301" s="420"/>
      <c r="AK301" s="420"/>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419"/>
      <c r="AI302" s="420"/>
      <c r="AJ302" s="420"/>
      <c r="AK302" s="420"/>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419"/>
      <c r="AI303" s="420"/>
      <c r="AJ303" s="420"/>
      <c r="AK303" s="420"/>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419"/>
      <c r="AI304" s="420"/>
      <c r="AJ304" s="420"/>
      <c r="AK304" s="420"/>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419"/>
      <c r="AI305" s="420"/>
      <c r="AJ305" s="420"/>
      <c r="AK305" s="420"/>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419"/>
      <c r="AI306" s="420"/>
      <c r="AJ306" s="420"/>
      <c r="AK306" s="420"/>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419"/>
      <c r="AI307" s="420"/>
      <c r="AJ307" s="420"/>
      <c r="AK307" s="420"/>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419"/>
      <c r="AI308" s="420"/>
      <c r="AJ308" s="420"/>
      <c r="AK308" s="420"/>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419"/>
      <c r="AI309" s="420"/>
      <c r="AJ309" s="420"/>
      <c r="AK309" s="420"/>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419"/>
      <c r="AI310" s="420"/>
      <c r="AJ310" s="420"/>
      <c r="AK310" s="420"/>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419"/>
      <c r="AI311" s="420"/>
      <c r="AJ311" s="420"/>
      <c r="AK311" s="420"/>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419"/>
      <c r="AI312" s="420"/>
      <c r="AJ312" s="420"/>
      <c r="AK312" s="420"/>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419"/>
      <c r="AI313" s="420"/>
      <c r="AJ313" s="420"/>
      <c r="AK313" s="420"/>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419"/>
      <c r="AI314" s="420"/>
      <c r="AJ314" s="420"/>
      <c r="AK314" s="420"/>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419"/>
      <c r="AI315" s="420"/>
      <c r="AJ315" s="420"/>
      <c r="AK315" s="420"/>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419"/>
      <c r="AI316" s="420"/>
      <c r="AJ316" s="420"/>
      <c r="AK316" s="420"/>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419"/>
      <c r="AI317" s="420"/>
      <c r="AJ317" s="420"/>
      <c r="AK317" s="420"/>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419"/>
      <c r="AI318" s="420"/>
      <c r="AJ318" s="420"/>
      <c r="AK318" s="420"/>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419"/>
      <c r="AI319" s="420"/>
      <c r="AJ319" s="420"/>
      <c r="AK319" s="420"/>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419"/>
      <c r="AI320" s="420"/>
      <c r="AJ320" s="420"/>
      <c r="AK320" s="420"/>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419"/>
      <c r="AI321" s="420"/>
      <c r="AJ321" s="420"/>
      <c r="AK321" s="420"/>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419"/>
      <c r="AI322" s="420"/>
      <c r="AJ322" s="420"/>
      <c r="AK322" s="420"/>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419"/>
      <c r="AI323" s="420"/>
      <c r="AJ323" s="420"/>
      <c r="AK323" s="420"/>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419"/>
      <c r="AI324" s="420"/>
      <c r="AJ324" s="420"/>
      <c r="AK324" s="420"/>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419"/>
      <c r="AI325" s="420"/>
      <c r="AJ325" s="420"/>
      <c r="AK325" s="420"/>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419"/>
      <c r="AI326" s="420"/>
      <c r="AJ326" s="420"/>
      <c r="AK326" s="420"/>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419"/>
      <c r="AI327" s="420"/>
      <c r="AJ327" s="420"/>
      <c r="AK327" s="420"/>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419"/>
      <c r="AI328" s="420"/>
      <c r="AJ328" s="420"/>
      <c r="AK328" s="420"/>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419"/>
      <c r="AI329" s="420"/>
      <c r="AJ329" s="420"/>
      <c r="AK329" s="420"/>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419"/>
      <c r="AI330" s="420"/>
      <c r="AJ330" s="420"/>
      <c r="AK330" s="420"/>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419"/>
      <c r="AI334" s="420"/>
      <c r="AJ334" s="420"/>
      <c r="AK334" s="420"/>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419"/>
      <c r="AI335" s="420"/>
      <c r="AJ335" s="420"/>
      <c r="AK335" s="420"/>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419"/>
      <c r="AI336" s="420"/>
      <c r="AJ336" s="420"/>
      <c r="AK336" s="420"/>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419"/>
      <c r="AI337" s="420"/>
      <c r="AJ337" s="420"/>
      <c r="AK337" s="420"/>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419"/>
      <c r="AI338" s="420"/>
      <c r="AJ338" s="420"/>
      <c r="AK338" s="420"/>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419"/>
      <c r="AI339" s="420"/>
      <c r="AJ339" s="420"/>
      <c r="AK339" s="420"/>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419"/>
      <c r="AI340" s="420"/>
      <c r="AJ340" s="420"/>
      <c r="AK340" s="420"/>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419"/>
      <c r="AI341" s="420"/>
      <c r="AJ341" s="420"/>
      <c r="AK341" s="420"/>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419"/>
      <c r="AI342" s="420"/>
      <c r="AJ342" s="420"/>
      <c r="AK342" s="420"/>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419"/>
      <c r="AI343" s="420"/>
      <c r="AJ343" s="420"/>
      <c r="AK343" s="420"/>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419"/>
      <c r="AI344" s="420"/>
      <c r="AJ344" s="420"/>
      <c r="AK344" s="420"/>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419"/>
      <c r="AI345" s="420"/>
      <c r="AJ345" s="420"/>
      <c r="AK345" s="420"/>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419"/>
      <c r="AI346" s="420"/>
      <c r="AJ346" s="420"/>
      <c r="AK346" s="420"/>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419"/>
      <c r="AI347" s="420"/>
      <c r="AJ347" s="420"/>
      <c r="AK347" s="420"/>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419"/>
      <c r="AI348" s="420"/>
      <c r="AJ348" s="420"/>
      <c r="AK348" s="420"/>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419"/>
      <c r="AI349" s="420"/>
      <c r="AJ349" s="420"/>
      <c r="AK349" s="420"/>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419"/>
      <c r="AI350" s="420"/>
      <c r="AJ350" s="420"/>
      <c r="AK350" s="420"/>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419"/>
      <c r="AI351" s="420"/>
      <c r="AJ351" s="420"/>
      <c r="AK351" s="420"/>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419"/>
      <c r="AI352" s="420"/>
      <c r="AJ352" s="420"/>
      <c r="AK352" s="420"/>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419"/>
      <c r="AI353" s="420"/>
      <c r="AJ353" s="420"/>
      <c r="AK353" s="420"/>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419"/>
      <c r="AI354" s="420"/>
      <c r="AJ354" s="420"/>
      <c r="AK354" s="420"/>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419"/>
      <c r="AI355" s="420"/>
      <c r="AJ355" s="420"/>
      <c r="AK355" s="420"/>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419"/>
      <c r="AI356" s="420"/>
      <c r="AJ356" s="420"/>
      <c r="AK356" s="420"/>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419"/>
      <c r="AI357" s="420"/>
      <c r="AJ357" s="420"/>
      <c r="AK357" s="420"/>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419"/>
      <c r="AI358" s="420"/>
      <c r="AJ358" s="420"/>
      <c r="AK358" s="420"/>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419"/>
      <c r="AI359" s="420"/>
      <c r="AJ359" s="420"/>
      <c r="AK359" s="420"/>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419"/>
      <c r="AI360" s="420"/>
      <c r="AJ360" s="420"/>
      <c r="AK360" s="420"/>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419"/>
      <c r="AI361" s="420"/>
      <c r="AJ361" s="420"/>
      <c r="AK361" s="420"/>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419"/>
      <c r="AI362" s="420"/>
      <c r="AJ362" s="420"/>
      <c r="AK362" s="420"/>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419"/>
      <c r="AI363" s="420"/>
      <c r="AJ363" s="420"/>
      <c r="AK363" s="420"/>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419"/>
      <c r="AI367" s="420"/>
      <c r="AJ367" s="420"/>
      <c r="AK367" s="420"/>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419"/>
      <c r="AI368" s="420"/>
      <c r="AJ368" s="420"/>
      <c r="AK368" s="420"/>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419"/>
      <c r="AI369" s="420"/>
      <c r="AJ369" s="420"/>
      <c r="AK369" s="420"/>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419"/>
      <c r="AI370" s="420"/>
      <c r="AJ370" s="420"/>
      <c r="AK370" s="420"/>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419"/>
      <c r="AI371" s="420"/>
      <c r="AJ371" s="420"/>
      <c r="AK371" s="420"/>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419"/>
      <c r="AI372" s="420"/>
      <c r="AJ372" s="420"/>
      <c r="AK372" s="420"/>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419"/>
      <c r="AI373" s="420"/>
      <c r="AJ373" s="420"/>
      <c r="AK373" s="420"/>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419"/>
      <c r="AI374" s="420"/>
      <c r="AJ374" s="420"/>
      <c r="AK374" s="420"/>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419"/>
      <c r="AI375" s="420"/>
      <c r="AJ375" s="420"/>
      <c r="AK375" s="420"/>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419"/>
      <c r="AI376" s="420"/>
      <c r="AJ376" s="420"/>
      <c r="AK376" s="420"/>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419"/>
      <c r="AI377" s="420"/>
      <c r="AJ377" s="420"/>
      <c r="AK377" s="420"/>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419"/>
      <c r="AI378" s="420"/>
      <c r="AJ378" s="420"/>
      <c r="AK378" s="420"/>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419"/>
      <c r="AI379" s="420"/>
      <c r="AJ379" s="420"/>
      <c r="AK379" s="420"/>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419"/>
      <c r="AI380" s="420"/>
      <c r="AJ380" s="420"/>
      <c r="AK380" s="420"/>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419"/>
      <c r="AI381" s="420"/>
      <c r="AJ381" s="420"/>
      <c r="AK381" s="420"/>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419"/>
      <c r="AI382" s="420"/>
      <c r="AJ382" s="420"/>
      <c r="AK382" s="420"/>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419"/>
      <c r="AI383" s="420"/>
      <c r="AJ383" s="420"/>
      <c r="AK383" s="420"/>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419"/>
      <c r="AI384" s="420"/>
      <c r="AJ384" s="420"/>
      <c r="AK384" s="420"/>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419"/>
      <c r="AI385" s="420"/>
      <c r="AJ385" s="420"/>
      <c r="AK385" s="420"/>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419"/>
      <c r="AI386" s="420"/>
      <c r="AJ386" s="420"/>
      <c r="AK386" s="420"/>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419"/>
      <c r="AI387" s="420"/>
      <c r="AJ387" s="420"/>
      <c r="AK387" s="420"/>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419"/>
      <c r="AI388" s="420"/>
      <c r="AJ388" s="420"/>
      <c r="AK388" s="420"/>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419"/>
      <c r="AI389" s="420"/>
      <c r="AJ389" s="420"/>
      <c r="AK389" s="420"/>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419"/>
      <c r="AI390" s="420"/>
      <c r="AJ390" s="420"/>
      <c r="AK390" s="420"/>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419"/>
      <c r="AI391" s="420"/>
      <c r="AJ391" s="420"/>
      <c r="AK391" s="420"/>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419"/>
      <c r="AI392" s="420"/>
      <c r="AJ392" s="420"/>
      <c r="AK392" s="420"/>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419"/>
      <c r="AI393" s="420"/>
      <c r="AJ393" s="420"/>
      <c r="AK393" s="420"/>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419"/>
      <c r="AI394" s="420"/>
      <c r="AJ394" s="420"/>
      <c r="AK394" s="420"/>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419"/>
      <c r="AI395" s="420"/>
      <c r="AJ395" s="420"/>
      <c r="AK395" s="420"/>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419"/>
      <c r="AI396" s="420"/>
      <c r="AJ396" s="420"/>
      <c r="AK396" s="420"/>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419"/>
      <c r="AI400" s="420"/>
      <c r="AJ400" s="420"/>
      <c r="AK400" s="420"/>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419"/>
      <c r="AI401" s="420"/>
      <c r="AJ401" s="420"/>
      <c r="AK401" s="420"/>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419"/>
      <c r="AI402" s="420"/>
      <c r="AJ402" s="420"/>
      <c r="AK402" s="420"/>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419"/>
      <c r="AI403" s="420"/>
      <c r="AJ403" s="420"/>
      <c r="AK403" s="420"/>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419"/>
      <c r="AI404" s="420"/>
      <c r="AJ404" s="420"/>
      <c r="AK404" s="420"/>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419"/>
      <c r="AI405" s="420"/>
      <c r="AJ405" s="420"/>
      <c r="AK405" s="420"/>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419"/>
      <c r="AI406" s="420"/>
      <c r="AJ406" s="420"/>
      <c r="AK406" s="420"/>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419"/>
      <c r="AI407" s="420"/>
      <c r="AJ407" s="420"/>
      <c r="AK407" s="420"/>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419"/>
      <c r="AI408" s="420"/>
      <c r="AJ408" s="420"/>
      <c r="AK408" s="420"/>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419"/>
      <c r="AI409" s="420"/>
      <c r="AJ409" s="420"/>
      <c r="AK409" s="420"/>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419"/>
      <c r="AI410" s="420"/>
      <c r="AJ410" s="420"/>
      <c r="AK410" s="420"/>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419"/>
      <c r="AI411" s="420"/>
      <c r="AJ411" s="420"/>
      <c r="AK411" s="420"/>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419"/>
      <c r="AI412" s="420"/>
      <c r="AJ412" s="420"/>
      <c r="AK412" s="420"/>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419"/>
      <c r="AI413" s="420"/>
      <c r="AJ413" s="420"/>
      <c r="AK413" s="420"/>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419"/>
      <c r="AI414" s="420"/>
      <c r="AJ414" s="420"/>
      <c r="AK414" s="420"/>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419"/>
      <c r="AI415" s="420"/>
      <c r="AJ415" s="420"/>
      <c r="AK415" s="420"/>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419"/>
      <c r="AI416" s="420"/>
      <c r="AJ416" s="420"/>
      <c r="AK416" s="420"/>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419"/>
      <c r="AI417" s="420"/>
      <c r="AJ417" s="420"/>
      <c r="AK417" s="420"/>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419"/>
      <c r="AI418" s="420"/>
      <c r="AJ418" s="420"/>
      <c r="AK418" s="420"/>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419"/>
      <c r="AI419" s="420"/>
      <c r="AJ419" s="420"/>
      <c r="AK419" s="420"/>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419"/>
      <c r="AI420" s="420"/>
      <c r="AJ420" s="420"/>
      <c r="AK420" s="420"/>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419"/>
      <c r="AI421" s="420"/>
      <c r="AJ421" s="420"/>
      <c r="AK421" s="420"/>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419"/>
      <c r="AI422" s="420"/>
      <c r="AJ422" s="420"/>
      <c r="AK422" s="420"/>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419"/>
      <c r="AI423" s="420"/>
      <c r="AJ423" s="420"/>
      <c r="AK423" s="420"/>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419"/>
      <c r="AI424" s="420"/>
      <c r="AJ424" s="420"/>
      <c r="AK424" s="420"/>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419"/>
      <c r="AI425" s="420"/>
      <c r="AJ425" s="420"/>
      <c r="AK425" s="420"/>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419"/>
      <c r="AI426" s="420"/>
      <c r="AJ426" s="420"/>
      <c r="AK426" s="420"/>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419"/>
      <c r="AI427" s="420"/>
      <c r="AJ427" s="420"/>
      <c r="AK427" s="420"/>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419"/>
      <c r="AI428" s="420"/>
      <c r="AJ428" s="420"/>
      <c r="AK428" s="420"/>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419"/>
      <c r="AI429" s="420"/>
      <c r="AJ429" s="420"/>
      <c r="AK429" s="420"/>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419"/>
      <c r="AI433" s="420"/>
      <c r="AJ433" s="420"/>
      <c r="AK433" s="420"/>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419"/>
      <c r="AI434" s="420"/>
      <c r="AJ434" s="420"/>
      <c r="AK434" s="420"/>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419"/>
      <c r="AI435" s="420"/>
      <c r="AJ435" s="420"/>
      <c r="AK435" s="420"/>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419"/>
      <c r="AI436" s="420"/>
      <c r="AJ436" s="420"/>
      <c r="AK436" s="420"/>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419"/>
      <c r="AI437" s="420"/>
      <c r="AJ437" s="420"/>
      <c r="AK437" s="420"/>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419"/>
      <c r="AI438" s="420"/>
      <c r="AJ438" s="420"/>
      <c r="AK438" s="420"/>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419"/>
      <c r="AI439" s="420"/>
      <c r="AJ439" s="420"/>
      <c r="AK439" s="420"/>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419"/>
      <c r="AI440" s="420"/>
      <c r="AJ440" s="420"/>
      <c r="AK440" s="420"/>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419"/>
      <c r="AI441" s="420"/>
      <c r="AJ441" s="420"/>
      <c r="AK441" s="420"/>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419"/>
      <c r="AI442" s="420"/>
      <c r="AJ442" s="420"/>
      <c r="AK442" s="420"/>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419"/>
      <c r="AI443" s="420"/>
      <c r="AJ443" s="420"/>
      <c r="AK443" s="420"/>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419"/>
      <c r="AI444" s="420"/>
      <c r="AJ444" s="420"/>
      <c r="AK444" s="420"/>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419"/>
      <c r="AI445" s="420"/>
      <c r="AJ445" s="420"/>
      <c r="AK445" s="420"/>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419"/>
      <c r="AI446" s="420"/>
      <c r="AJ446" s="420"/>
      <c r="AK446" s="420"/>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419"/>
      <c r="AI447" s="420"/>
      <c r="AJ447" s="420"/>
      <c r="AK447" s="420"/>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419"/>
      <c r="AI448" s="420"/>
      <c r="AJ448" s="420"/>
      <c r="AK448" s="420"/>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419"/>
      <c r="AI449" s="420"/>
      <c r="AJ449" s="420"/>
      <c r="AK449" s="420"/>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419"/>
      <c r="AI450" s="420"/>
      <c r="AJ450" s="420"/>
      <c r="AK450" s="420"/>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419"/>
      <c r="AI451" s="420"/>
      <c r="AJ451" s="420"/>
      <c r="AK451" s="420"/>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419"/>
      <c r="AI452" s="420"/>
      <c r="AJ452" s="420"/>
      <c r="AK452" s="420"/>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419"/>
      <c r="AI453" s="420"/>
      <c r="AJ453" s="420"/>
      <c r="AK453" s="420"/>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419"/>
      <c r="AI454" s="420"/>
      <c r="AJ454" s="420"/>
      <c r="AK454" s="420"/>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419"/>
      <c r="AI455" s="420"/>
      <c r="AJ455" s="420"/>
      <c r="AK455" s="420"/>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419"/>
      <c r="AI456" s="420"/>
      <c r="AJ456" s="420"/>
      <c r="AK456" s="420"/>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419"/>
      <c r="AI457" s="420"/>
      <c r="AJ457" s="420"/>
      <c r="AK457" s="420"/>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419"/>
      <c r="AI458" s="420"/>
      <c r="AJ458" s="420"/>
      <c r="AK458" s="420"/>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419"/>
      <c r="AI459" s="420"/>
      <c r="AJ459" s="420"/>
      <c r="AK459" s="420"/>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419"/>
      <c r="AI460" s="420"/>
      <c r="AJ460" s="420"/>
      <c r="AK460" s="420"/>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419"/>
      <c r="AI461" s="420"/>
      <c r="AJ461" s="420"/>
      <c r="AK461" s="420"/>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419"/>
      <c r="AI462" s="420"/>
      <c r="AJ462" s="420"/>
      <c r="AK462" s="420"/>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419"/>
      <c r="AI466" s="420"/>
      <c r="AJ466" s="420"/>
      <c r="AK466" s="420"/>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419"/>
      <c r="AI467" s="420"/>
      <c r="AJ467" s="420"/>
      <c r="AK467" s="420"/>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419"/>
      <c r="AI468" s="420"/>
      <c r="AJ468" s="420"/>
      <c r="AK468" s="420"/>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419"/>
      <c r="AI469" s="420"/>
      <c r="AJ469" s="420"/>
      <c r="AK469" s="420"/>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419"/>
      <c r="AI470" s="420"/>
      <c r="AJ470" s="420"/>
      <c r="AK470" s="420"/>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419"/>
      <c r="AI471" s="420"/>
      <c r="AJ471" s="420"/>
      <c r="AK471" s="420"/>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419"/>
      <c r="AI472" s="420"/>
      <c r="AJ472" s="420"/>
      <c r="AK472" s="420"/>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419"/>
      <c r="AI473" s="420"/>
      <c r="AJ473" s="420"/>
      <c r="AK473" s="420"/>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419"/>
      <c r="AI474" s="420"/>
      <c r="AJ474" s="420"/>
      <c r="AK474" s="420"/>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419"/>
      <c r="AI475" s="420"/>
      <c r="AJ475" s="420"/>
      <c r="AK475" s="420"/>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419"/>
      <c r="AI476" s="420"/>
      <c r="AJ476" s="420"/>
      <c r="AK476" s="420"/>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419"/>
      <c r="AI477" s="420"/>
      <c r="AJ477" s="420"/>
      <c r="AK477" s="420"/>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419"/>
      <c r="AI478" s="420"/>
      <c r="AJ478" s="420"/>
      <c r="AK478" s="420"/>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419"/>
      <c r="AI479" s="420"/>
      <c r="AJ479" s="420"/>
      <c r="AK479" s="420"/>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419"/>
      <c r="AI480" s="420"/>
      <c r="AJ480" s="420"/>
      <c r="AK480" s="420"/>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419"/>
      <c r="AI481" s="420"/>
      <c r="AJ481" s="420"/>
      <c r="AK481" s="420"/>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419"/>
      <c r="AI482" s="420"/>
      <c r="AJ482" s="420"/>
      <c r="AK482" s="420"/>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419"/>
      <c r="AI483" s="420"/>
      <c r="AJ483" s="420"/>
      <c r="AK483" s="420"/>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419"/>
      <c r="AI484" s="420"/>
      <c r="AJ484" s="420"/>
      <c r="AK484" s="420"/>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419"/>
      <c r="AI485" s="420"/>
      <c r="AJ485" s="420"/>
      <c r="AK485" s="420"/>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419"/>
      <c r="AI486" s="420"/>
      <c r="AJ486" s="420"/>
      <c r="AK486" s="420"/>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419"/>
      <c r="AI487" s="420"/>
      <c r="AJ487" s="420"/>
      <c r="AK487" s="420"/>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419"/>
      <c r="AI488" s="420"/>
      <c r="AJ488" s="420"/>
      <c r="AK488" s="420"/>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419"/>
      <c r="AI489" s="420"/>
      <c r="AJ489" s="420"/>
      <c r="AK489" s="420"/>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419"/>
      <c r="AI490" s="420"/>
      <c r="AJ490" s="420"/>
      <c r="AK490" s="420"/>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419"/>
      <c r="AI491" s="420"/>
      <c r="AJ491" s="420"/>
      <c r="AK491" s="420"/>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419"/>
      <c r="AI492" s="420"/>
      <c r="AJ492" s="420"/>
      <c r="AK492" s="420"/>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419"/>
      <c r="AI493" s="420"/>
      <c r="AJ493" s="420"/>
      <c r="AK493" s="420"/>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419"/>
      <c r="AI494" s="420"/>
      <c r="AJ494" s="420"/>
      <c r="AK494" s="420"/>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419"/>
      <c r="AI495" s="420"/>
      <c r="AJ495" s="420"/>
      <c r="AK495" s="420"/>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419"/>
      <c r="AI499" s="420"/>
      <c r="AJ499" s="420"/>
      <c r="AK499" s="420"/>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419"/>
      <c r="AI500" s="420"/>
      <c r="AJ500" s="420"/>
      <c r="AK500" s="420"/>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419"/>
      <c r="AI501" s="420"/>
      <c r="AJ501" s="420"/>
      <c r="AK501" s="420"/>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419"/>
      <c r="AI502" s="420"/>
      <c r="AJ502" s="420"/>
      <c r="AK502" s="420"/>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419"/>
      <c r="AI503" s="420"/>
      <c r="AJ503" s="420"/>
      <c r="AK503" s="420"/>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419"/>
      <c r="AI504" s="420"/>
      <c r="AJ504" s="420"/>
      <c r="AK504" s="420"/>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419"/>
      <c r="AI505" s="420"/>
      <c r="AJ505" s="420"/>
      <c r="AK505" s="420"/>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419"/>
      <c r="AI506" s="420"/>
      <c r="AJ506" s="420"/>
      <c r="AK506" s="420"/>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419"/>
      <c r="AI507" s="420"/>
      <c r="AJ507" s="420"/>
      <c r="AK507" s="420"/>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419"/>
      <c r="AI508" s="420"/>
      <c r="AJ508" s="420"/>
      <c r="AK508" s="420"/>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419"/>
      <c r="AI509" s="420"/>
      <c r="AJ509" s="420"/>
      <c r="AK509" s="420"/>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419"/>
      <c r="AI510" s="420"/>
      <c r="AJ510" s="420"/>
      <c r="AK510" s="420"/>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419"/>
      <c r="AI511" s="420"/>
      <c r="AJ511" s="420"/>
      <c r="AK511" s="420"/>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419"/>
      <c r="AI512" s="420"/>
      <c r="AJ512" s="420"/>
      <c r="AK512" s="420"/>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419"/>
      <c r="AI513" s="420"/>
      <c r="AJ513" s="420"/>
      <c r="AK513" s="420"/>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419"/>
      <c r="AI514" s="420"/>
      <c r="AJ514" s="420"/>
      <c r="AK514" s="420"/>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419"/>
      <c r="AI515" s="420"/>
      <c r="AJ515" s="420"/>
      <c r="AK515" s="420"/>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419"/>
      <c r="AI516" s="420"/>
      <c r="AJ516" s="420"/>
      <c r="AK516" s="420"/>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419"/>
      <c r="AI517" s="420"/>
      <c r="AJ517" s="420"/>
      <c r="AK517" s="420"/>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419"/>
      <c r="AI518" s="420"/>
      <c r="AJ518" s="420"/>
      <c r="AK518" s="420"/>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419"/>
      <c r="AI519" s="420"/>
      <c r="AJ519" s="420"/>
      <c r="AK519" s="420"/>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419"/>
      <c r="AI520" s="420"/>
      <c r="AJ520" s="420"/>
      <c r="AK520" s="420"/>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419"/>
      <c r="AI521" s="420"/>
      <c r="AJ521" s="420"/>
      <c r="AK521" s="420"/>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419"/>
      <c r="AI522" s="420"/>
      <c r="AJ522" s="420"/>
      <c r="AK522" s="420"/>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419"/>
      <c r="AI523" s="420"/>
      <c r="AJ523" s="420"/>
      <c r="AK523" s="420"/>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419"/>
      <c r="AI524" s="420"/>
      <c r="AJ524" s="420"/>
      <c r="AK524" s="420"/>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419"/>
      <c r="AI525" s="420"/>
      <c r="AJ525" s="420"/>
      <c r="AK525" s="420"/>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419"/>
      <c r="AI526" s="420"/>
      <c r="AJ526" s="420"/>
      <c r="AK526" s="420"/>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419"/>
      <c r="AI527" s="420"/>
      <c r="AJ527" s="420"/>
      <c r="AK527" s="420"/>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419"/>
      <c r="AI528" s="420"/>
      <c r="AJ528" s="420"/>
      <c r="AK528" s="420"/>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419"/>
      <c r="AI532" s="420"/>
      <c r="AJ532" s="420"/>
      <c r="AK532" s="420"/>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419"/>
      <c r="AI533" s="420"/>
      <c r="AJ533" s="420"/>
      <c r="AK533" s="420"/>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419"/>
      <c r="AI534" s="420"/>
      <c r="AJ534" s="420"/>
      <c r="AK534" s="420"/>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419"/>
      <c r="AI535" s="420"/>
      <c r="AJ535" s="420"/>
      <c r="AK535" s="420"/>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419"/>
      <c r="AI536" s="420"/>
      <c r="AJ536" s="420"/>
      <c r="AK536" s="420"/>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419"/>
      <c r="AI537" s="420"/>
      <c r="AJ537" s="420"/>
      <c r="AK537" s="420"/>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419"/>
      <c r="AI538" s="420"/>
      <c r="AJ538" s="420"/>
      <c r="AK538" s="420"/>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419"/>
      <c r="AI539" s="420"/>
      <c r="AJ539" s="420"/>
      <c r="AK539" s="420"/>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419"/>
      <c r="AI540" s="420"/>
      <c r="AJ540" s="420"/>
      <c r="AK540" s="420"/>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419"/>
      <c r="AI541" s="420"/>
      <c r="AJ541" s="420"/>
      <c r="AK541" s="420"/>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419"/>
      <c r="AI542" s="420"/>
      <c r="AJ542" s="420"/>
      <c r="AK542" s="420"/>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419"/>
      <c r="AI543" s="420"/>
      <c r="AJ543" s="420"/>
      <c r="AK543" s="420"/>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419"/>
      <c r="AI544" s="420"/>
      <c r="AJ544" s="420"/>
      <c r="AK544" s="420"/>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419"/>
      <c r="AI545" s="420"/>
      <c r="AJ545" s="420"/>
      <c r="AK545" s="420"/>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419"/>
      <c r="AI546" s="420"/>
      <c r="AJ546" s="420"/>
      <c r="AK546" s="420"/>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419"/>
      <c r="AI547" s="420"/>
      <c r="AJ547" s="420"/>
      <c r="AK547" s="420"/>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419"/>
      <c r="AI548" s="420"/>
      <c r="AJ548" s="420"/>
      <c r="AK548" s="420"/>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419"/>
      <c r="AI549" s="420"/>
      <c r="AJ549" s="420"/>
      <c r="AK549" s="420"/>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419"/>
      <c r="AI550" s="420"/>
      <c r="AJ550" s="420"/>
      <c r="AK550" s="420"/>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419"/>
      <c r="AI551" s="420"/>
      <c r="AJ551" s="420"/>
      <c r="AK551" s="420"/>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419"/>
      <c r="AI552" s="420"/>
      <c r="AJ552" s="420"/>
      <c r="AK552" s="420"/>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419"/>
      <c r="AI553" s="420"/>
      <c r="AJ553" s="420"/>
      <c r="AK553" s="420"/>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419"/>
      <c r="AI554" s="420"/>
      <c r="AJ554" s="420"/>
      <c r="AK554" s="420"/>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419"/>
      <c r="AI555" s="420"/>
      <c r="AJ555" s="420"/>
      <c r="AK555" s="420"/>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419"/>
      <c r="AI556" s="420"/>
      <c r="AJ556" s="420"/>
      <c r="AK556" s="420"/>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419"/>
      <c r="AI557" s="420"/>
      <c r="AJ557" s="420"/>
      <c r="AK557" s="420"/>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419"/>
      <c r="AI558" s="420"/>
      <c r="AJ558" s="420"/>
      <c r="AK558" s="420"/>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419"/>
      <c r="AI559" s="420"/>
      <c r="AJ559" s="420"/>
      <c r="AK559" s="420"/>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419"/>
      <c r="AI560" s="420"/>
      <c r="AJ560" s="420"/>
      <c r="AK560" s="420"/>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419"/>
      <c r="AI561" s="420"/>
      <c r="AJ561" s="420"/>
      <c r="AK561" s="420"/>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419"/>
      <c r="AI565" s="420"/>
      <c r="AJ565" s="420"/>
      <c r="AK565" s="420"/>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419"/>
      <c r="AI566" s="420"/>
      <c r="AJ566" s="420"/>
      <c r="AK566" s="420"/>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419"/>
      <c r="AI567" s="420"/>
      <c r="AJ567" s="420"/>
      <c r="AK567" s="420"/>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419"/>
      <c r="AI568" s="420"/>
      <c r="AJ568" s="420"/>
      <c r="AK568" s="420"/>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419"/>
      <c r="AI569" s="420"/>
      <c r="AJ569" s="420"/>
      <c r="AK569" s="420"/>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419"/>
      <c r="AI570" s="420"/>
      <c r="AJ570" s="420"/>
      <c r="AK570" s="420"/>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419"/>
      <c r="AI571" s="420"/>
      <c r="AJ571" s="420"/>
      <c r="AK571" s="420"/>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419"/>
      <c r="AI572" s="420"/>
      <c r="AJ572" s="420"/>
      <c r="AK572" s="420"/>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419"/>
      <c r="AI573" s="420"/>
      <c r="AJ573" s="420"/>
      <c r="AK573" s="420"/>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419"/>
      <c r="AI574" s="420"/>
      <c r="AJ574" s="420"/>
      <c r="AK574" s="420"/>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419"/>
      <c r="AI575" s="420"/>
      <c r="AJ575" s="420"/>
      <c r="AK575" s="420"/>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419"/>
      <c r="AI576" s="420"/>
      <c r="AJ576" s="420"/>
      <c r="AK576" s="420"/>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419"/>
      <c r="AI577" s="420"/>
      <c r="AJ577" s="420"/>
      <c r="AK577" s="420"/>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419"/>
      <c r="AI578" s="420"/>
      <c r="AJ578" s="420"/>
      <c r="AK578" s="420"/>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419"/>
      <c r="AI579" s="420"/>
      <c r="AJ579" s="420"/>
      <c r="AK579" s="420"/>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419"/>
      <c r="AI580" s="420"/>
      <c r="AJ580" s="420"/>
      <c r="AK580" s="420"/>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419"/>
      <c r="AI581" s="420"/>
      <c r="AJ581" s="420"/>
      <c r="AK581" s="420"/>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419"/>
      <c r="AI582" s="420"/>
      <c r="AJ582" s="420"/>
      <c r="AK582" s="420"/>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419"/>
      <c r="AI583" s="420"/>
      <c r="AJ583" s="420"/>
      <c r="AK583" s="420"/>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419"/>
      <c r="AI584" s="420"/>
      <c r="AJ584" s="420"/>
      <c r="AK584" s="420"/>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419"/>
      <c r="AI585" s="420"/>
      <c r="AJ585" s="420"/>
      <c r="AK585" s="420"/>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419"/>
      <c r="AI586" s="420"/>
      <c r="AJ586" s="420"/>
      <c r="AK586" s="420"/>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419"/>
      <c r="AI587" s="420"/>
      <c r="AJ587" s="420"/>
      <c r="AK587" s="420"/>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419"/>
      <c r="AI588" s="420"/>
      <c r="AJ588" s="420"/>
      <c r="AK588" s="420"/>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419"/>
      <c r="AI589" s="420"/>
      <c r="AJ589" s="420"/>
      <c r="AK589" s="420"/>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419"/>
      <c r="AI590" s="420"/>
      <c r="AJ590" s="420"/>
      <c r="AK590" s="420"/>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419"/>
      <c r="AI591" s="420"/>
      <c r="AJ591" s="420"/>
      <c r="AK591" s="420"/>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419"/>
      <c r="AI592" s="420"/>
      <c r="AJ592" s="420"/>
      <c r="AK592" s="420"/>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419"/>
      <c r="AI593" s="420"/>
      <c r="AJ593" s="420"/>
      <c r="AK593" s="420"/>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419"/>
      <c r="AI594" s="420"/>
      <c r="AJ594" s="420"/>
      <c r="AK594" s="420"/>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419"/>
      <c r="AI598" s="420"/>
      <c r="AJ598" s="420"/>
      <c r="AK598" s="420"/>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419"/>
      <c r="AI599" s="420"/>
      <c r="AJ599" s="420"/>
      <c r="AK599" s="420"/>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419"/>
      <c r="AI600" s="420"/>
      <c r="AJ600" s="420"/>
      <c r="AK600" s="420"/>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419"/>
      <c r="AI601" s="420"/>
      <c r="AJ601" s="420"/>
      <c r="AK601" s="420"/>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419"/>
      <c r="AI602" s="420"/>
      <c r="AJ602" s="420"/>
      <c r="AK602" s="420"/>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419"/>
      <c r="AI603" s="420"/>
      <c r="AJ603" s="420"/>
      <c r="AK603" s="420"/>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419"/>
      <c r="AI604" s="420"/>
      <c r="AJ604" s="420"/>
      <c r="AK604" s="420"/>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419"/>
      <c r="AI605" s="420"/>
      <c r="AJ605" s="420"/>
      <c r="AK605" s="420"/>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419"/>
      <c r="AI606" s="420"/>
      <c r="AJ606" s="420"/>
      <c r="AK606" s="420"/>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419"/>
      <c r="AI607" s="420"/>
      <c r="AJ607" s="420"/>
      <c r="AK607" s="420"/>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419"/>
      <c r="AI608" s="420"/>
      <c r="AJ608" s="420"/>
      <c r="AK608" s="420"/>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419"/>
      <c r="AI609" s="420"/>
      <c r="AJ609" s="420"/>
      <c r="AK609" s="420"/>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419"/>
      <c r="AI610" s="420"/>
      <c r="AJ610" s="420"/>
      <c r="AK610" s="420"/>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419"/>
      <c r="AI611" s="420"/>
      <c r="AJ611" s="420"/>
      <c r="AK611" s="420"/>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419"/>
      <c r="AI612" s="420"/>
      <c r="AJ612" s="420"/>
      <c r="AK612" s="420"/>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419"/>
      <c r="AI613" s="420"/>
      <c r="AJ613" s="420"/>
      <c r="AK613" s="420"/>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419"/>
      <c r="AI614" s="420"/>
      <c r="AJ614" s="420"/>
      <c r="AK614" s="420"/>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419"/>
      <c r="AI615" s="420"/>
      <c r="AJ615" s="420"/>
      <c r="AK615" s="420"/>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419"/>
      <c r="AI616" s="420"/>
      <c r="AJ616" s="420"/>
      <c r="AK616" s="420"/>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419"/>
      <c r="AI617" s="420"/>
      <c r="AJ617" s="420"/>
      <c r="AK617" s="420"/>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419"/>
      <c r="AI618" s="420"/>
      <c r="AJ618" s="420"/>
      <c r="AK618" s="420"/>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419"/>
      <c r="AI619" s="420"/>
      <c r="AJ619" s="420"/>
      <c r="AK619" s="420"/>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419"/>
      <c r="AI620" s="420"/>
      <c r="AJ620" s="420"/>
      <c r="AK620" s="420"/>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419"/>
      <c r="AI621" s="420"/>
      <c r="AJ621" s="420"/>
      <c r="AK621" s="420"/>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419"/>
      <c r="AI622" s="420"/>
      <c r="AJ622" s="420"/>
      <c r="AK622" s="420"/>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419"/>
      <c r="AI623" s="420"/>
      <c r="AJ623" s="420"/>
      <c r="AK623" s="420"/>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419"/>
      <c r="AI624" s="420"/>
      <c r="AJ624" s="420"/>
      <c r="AK624" s="420"/>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419"/>
      <c r="AI625" s="420"/>
      <c r="AJ625" s="420"/>
      <c r="AK625" s="420"/>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419"/>
      <c r="AI626" s="420"/>
      <c r="AJ626" s="420"/>
      <c r="AK626" s="420"/>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419"/>
      <c r="AI627" s="420"/>
      <c r="AJ627" s="420"/>
      <c r="AK627" s="420"/>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419"/>
      <c r="AI631" s="420"/>
      <c r="AJ631" s="420"/>
      <c r="AK631" s="420"/>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419"/>
      <c r="AI632" s="420"/>
      <c r="AJ632" s="420"/>
      <c r="AK632" s="420"/>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419"/>
      <c r="AI633" s="420"/>
      <c r="AJ633" s="420"/>
      <c r="AK633" s="420"/>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419"/>
      <c r="AI634" s="420"/>
      <c r="AJ634" s="420"/>
      <c r="AK634" s="420"/>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419"/>
      <c r="AI635" s="420"/>
      <c r="AJ635" s="420"/>
      <c r="AK635" s="420"/>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419"/>
      <c r="AI636" s="420"/>
      <c r="AJ636" s="420"/>
      <c r="AK636" s="420"/>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419"/>
      <c r="AI637" s="420"/>
      <c r="AJ637" s="420"/>
      <c r="AK637" s="420"/>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419"/>
      <c r="AI638" s="420"/>
      <c r="AJ638" s="420"/>
      <c r="AK638" s="420"/>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419"/>
      <c r="AI639" s="420"/>
      <c r="AJ639" s="420"/>
      <c r="AK639" s="420"/>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419"/>
      <c r="AI640" s="420"/>
      <c r="AJ640" s="420"/>
      <c r="AK640" s="420"/>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419"/>
      <c r="AI641" s="420"/>
      <c r="AJ641" s="420"/>
      <c r="AK641" s="420"/>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419"/>
      <c r="AI642" s="420"/>
      <c r="AJ642" s="420"/>
      <c r="AK642" s="420"/>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419"/>
      <c r="AI643" s="420"/>
      <c r="AJ643" s="420"/>
      <c r="AK643" s="420"/>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419"/>
      <c r="AI644" s="420"/>
      <c r="AJ644" s="420"/>
      <c r="AK644" s="420"/>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419"/>
      <c r="AI645" s="420"/>
      <c r="AJ645" s="420"/>
      <c r="AK645" s="420"/>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419"/>
      <c r="AI646" s="420"/>
      <c r="AJ646" s="420"/>
      <c r="AK646" s="420"/>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419"/>
      <c r="AI647" s="420"/>
      <c r="AJ647" s="420"/>
      <c r="AK647" s="420"/>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419"/>
      <c r="AI648" s="420"/>
      <c r="AJ648" s="420"/>
      <c r="AK648" s="420"/>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419"/>
      <c r="AI649" s="420"/>
      <c r="AJ649" s="420"/>
      <c r="AK649" s="420"/>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419"/>
      <c r="AI650" s="420"/>
      <c r="AJ650" s="420"/>
      <c r="AK650" s="420"/>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419"/>
      <c r="AI651" s="420"/>
      <c r="AJ651" s="420"/>
      <c r="AK651" s="420"/>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419"/>
      <c r="AI652" s="420"/>
      <c r="AJ652" s="420"/>
      <c r="AK652" s="420"/>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419"/>
      <c r="AI653" s="420"/>
      <c r="AJ653" s="420"/>
      <c r="AK653" s="420"/>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419"/>
      <c r="AI654" s="420"/>
      <c r="AJ654" s="420"/>
      <c r="AK654" s="420"/>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419"/>
      <c r="AI655" s="420"/>
      <c r="AJ655" s="420"/>
      <c r="AK655" s="420"/>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419"/>
      <c r="AI656" s="420"/>
      <c r="AJ656" s="420"/>
      <c r="AK656" s="420"/>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419"/>
      <c r="AI657" s="420"/>
      <c r="AJ657" s="420"/>
      <c r="AK657" s="420"/>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419"/>
      <c r="AI658" s="420"/>
      <c r="AJ658" s="420"/>
      <c r="AK658" s="420"/>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419"/>
      <c r="AI659" s="420"/>
      <c r="AJ659" s="420"/>
      <c r="AK659" s="420"/>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419"/>
      <c r="AI660" s="420"/>
      <c r="AJ660" s="420"/>
      <c r="AK660" s="420"/>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419"/>
      <c r="AI664" s="420"/>
      <c r="AJ664" s="420"/>
      <c r="AK664" s="420"/>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419"/>
      <c r="AI665" s="420"/>
      <c r="AJ665" s="420"/>
      <c r="AK665" s="420"/>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419"/>
      <c r="AI666" s="420"/>
      <c r="AJ666" s="420"/>
      <c r="AK666" s="420"/>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419"/>
      <c r="AI667" s="420"/>
      <c r="AJ667" s="420"/>
      <c r="AK667" s="420"/>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419"/>
      <c r="AI668" s="420"/>
      <c r="AJ668" s="420"/>
      <c r="AK668" s="420"/>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419"/>
      <c r="AI669" s="420"/>
      <c r="AJ669" s="420"/>
      <c r="AK669" s="420"/>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419"/>
      <c r="AI670" s="420"/>
      <c r="AJ670" s="420"/>
      <c r="AK670" s="420"/>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419"/>
      <c r="AI671" s="420"/>
      <c r="AJ671" s="420"/>
      <c r="AK671" s="420"/>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419"/>
      <c r="AI672" s="420"/>
      <c r="AJ672" s="420"/>
      <c r="AK672" s="420"/>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419"/>
      <c r="AI673" s="420"/>
      <c r="AJ673" s="420"/>
      <c r="AK673" s="420"/>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419"/>
      <c r="AI674" s="420"/>
      <c r="AJ674" s="420"/>
      <c r="AK674" s="420"/>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419"/>
      <c r="AI675" s="420"/>
      <c r="AJ675" s="420"/>
      <c r="AK675" s="420"/>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419"/>
      <c r="AI676" s="420"/>
      <c r="AJ676" s="420"/>
      <c r="AK676" s="420"/>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419"/>
      <c r="AI677" s="420"/>
      <c r="AJ677" s="420"/>
      <c r="AK677" s="420"/>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419"/>
      <c r="AI678" s="420"/>
      <c r="AJ678" s="420"/>
      <c r="AK678" s="420"/>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419"/>
      <c r="AI679" s="420"/>
      <c r="AJ679" s="420"/>
      <c r="AK679" s="420"/>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419"/>
      <c r="AI680" s="420"/>
      <c r="AJ680" s="420"/>
      <c r="AK680" s="420"/>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419"/>
      <c r="AI681" s="420"/>
      <c r="AJ681" s="420"/>
      <c r="AK681" s="420"/>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419"/>
      <c r="AI682" s="420"/>
      <c r="AJ682" s="420"/>
      <c r="AK682" s="420"/>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419"/>
      <c r="AI683" s="420"/>
      <c r="AJ683" s="420"/>
      <c r="AK683" s="420"/>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419"/>
      <c r="AI684" s="420"/>
      <c r="AJ684" s="420"/>
      <c r="AK684" s="420"/>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419"/>
      <c r="AI685" s="420"/>
      <c r="AJ685" s="420"/>
      <c r="AK685" s="420"/>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419"/>
      <c r="AI686" s="420"/>
      <c r="AJ686" s="420"/>
      <c r="AK686" s="420"/>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419"/>
      <c r="AI687" s="420"/>
      <c r="AJ687" s="420"/>
      <c r="AK687" s="420"/>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419"/>
      <c r="AI688" s="420"/>
      <c r="AJ688" s="420"/>
      <c r="AK688" s="420"/>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419"/>
      <c r="AI689" s="420"/>
      <c r="AJ689" s="420"/>
      <c r="AK689" s="420"/>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419"/>
      <c r="AI690" s="420"/>
      <c r="AJ690" s="420"/>
      <c r="AK690" s="420"/>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419"/>
      <c r="AI691" s="420"/>
      <c r="AJ691" s="420"/>
      <c r="AK691" s="420"/>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419"/>
      <c r="AI692" s="420"/>
      <c r="AJ692" s="420"/>
      <c r="AK692" s="420"/>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419"/>
      <c r="AI693" s="420"/>
      <c r="AJ693" s="420"/>
      <c r="AK693" s="420"/>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419"/>
      <c r="AI697" s="420"/>
      <c r="AJ697" s="420"/>
      <c r="AK697" s="420"/>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419"/>
      <c r="AI698" s="420"/>
      <c r="AJ698" s="420"/>
      <c r="AK698" s="420"/>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419"/>
      <c r="AI699" s="420"/>
      <c r="AJ699" s="420"/>
      <c r="AK699" s="420"/>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419"/>
      <c r="AI700" s="420"/>
      <c r="AJ700" s="420"/>
      <c r="AK700" s="420"/>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419"/>
      <c r="AI701" s="420"/>
      <c r="AJ701" s="420"/>
      <c r="AK701" s="420"/>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419"/>
      <c r="AI702" s="420"/>
      <c r="AJ702" s="420"/>
      <c r="AK702" s="420"/>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419"/>
      <c r="AI703" s="420"/>
      <c r="AJ703" s="420"/>
      <c r="AK703" s="420"/>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419"/>
      <c r="AI704" s="420"/>
      <c r="AJ704" s="420"/>
      <c r="AK704" s="420"/>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419"/>
      <c r="AI705" s="420"/>
      <c r="AJ705" s="420"/>
      <c r="AK705" s="420"/>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419"/>
      <c r="AI706" s="420"/>
      <c r="AJ706" s="420"/>
      <c r="AK706" s="420"/>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419"/>
      <c r="AI707" s="420"/>
      <c r="AJ707" s="420"/>
      <c r="AK707" s="420"/>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419"/>
      <c r="AI708" s="420"/>
      <c r="AJ708" s="420"/>
      <c r="AK708" s="420"/>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419"/>
      <c r="AI709" s="420"/>
      <c r="AJ709" s="420"/>
      <c r="AK709" s="420"/>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419"/>
      <c r="AI710" s="420"/>
      <c r="AJ710" s="420"/>
      <c r="AK710" s="420"/>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419"/>
      <c r="AI711" s="420"/>
      <c r="AJ711" s="420"/>
      <c r="AK711" s="420"/>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419"/>
      <c r="AI712" s="420"/>
      <c r="AJ712" s="420"/>
      <c r="AK712" s="420"/>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419"/>
      <c r="AI713" s="420"/>
      <c r="AJ713" s="420"/>
      <c r="AK713" s="420"/>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419"/>
      <c r="AI714" s="420"/>
      <c r="AJ714" s="420"/>
      <c r="AK714" s="420"/>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419"/>
      <c r="AI715" s="420"/>
      <c r="AJ715" s="420"/>
      <c r="AK715" s="420"/>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419"/>
      <c r="AI716" s="420"/>
      <c r="AJ716" s="420"/>
      <c r="AK716" s="420"/>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419"/>
      <c r="AI717" s="420"/>
      <c r="AJ717" s="420"/>
      <c r="AK717" s="420"/>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419"/>
      <c r="AI718" s="420"/>
      <c r="AJ718" s="420"/>
      <c r="AK718" s="420"/>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419"/>
      <c r="AI719" s="420"/>
      <c r="AJ719" s="420"/>
      <c r="AK719" s="420"/>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419"/>
      <c r="AI720" s="420"/>
      <c r="AJ720" s="420"/>
      <c r="AK720" s="420"/>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419"/>
      <c r="AI721" s="420"/>
      <c r="AJ721" s="420"/>
      <c r="AK721" s="420"/>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419"/>
      <c r="AI722" s="420"/>
      <c r="AJ722" s="420"/>
      <c r="AK722" s="420"/>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419"/>
      <c r="AI723" s="420"/>
      <c r="AJ723" s="420"/>
      <c r="AK723" s="420"/>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419"/>
      <c r="AI724" s="420"/>
      <c r="AJ724" s="420"/>
      <c r="AK724" s="420"/>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419"/>
      <c r="AI725" s="420"/>
      <c r="AJ725" s="420"/>
      <c r="AK725" s="420"/>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419"/>
      <c r="AI726" s="420"/>
      <c r="AJ726" s="420"/>
      <c r="AK726" s="420"/>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419"/>
      <c r="AI730" s="420"/>
      <c r="AJ730" s="420"/>
      <c r="AK730" s="420"/>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419"/>
      <c r="AI731" s="420"/>
      <c r="AJ731" s="420"/>
      <c r="AK731" s="420"/>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419"/>
      <c r="AI732" s="420"/>
      <c r="AJ732" s="420"/>
      <c r="AK732" s="420"/>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419"/>
      <c r="AI733" s="420"/>
      <c r="AJ733" s="420"/>
      <c r="AK733" s="420"/>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419"/>
      <c r="AI734" s="420"/>
      <c r="AJ734" s="420"/>
      <c r="AK734" s="420"/>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419"/>
      <c r="AI735" s="420"/>
      <c r="AJ735" s="420"/>
      <c r="AK735" s="420"/>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419"/>
      <c r="AI736" s="420"/>
      <c r="AJ736" s="420"/>
      <c r="AK736" s="420"/>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419"/>
      <c r="AI737" s="420"/>
      <c r="AJ737" s="420"/>
      <c r="AK737" s="420"/>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419"/>
      <c r="AI738" s="420"/>
      <c r="AJ738" s="420"/>
      <c r="AK738" s="420"/>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419"/>
      <c r="AI739" s="420"/>
      <c r="AJ739" s="420"/>
      <c r="AK739" s="420"/>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419"/>
      <c r="AI740" s="420"/>
      <c r="AJ740" s="420"/>
      <c r="AK740" s="420"/>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419"/>
      <c r="AI741" s="420"/>
      <c r="AJ741" s="420"/>
      <c r="AK741" s="420"/>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419"/>
      <c r="AI742" s="420"/>
      <c r="AJ742" s="420"/>
      <c r="AK742" s="420"/>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419"/>
      <c r="AI743" s="420"/>
      <c r="AJ743" s="420"/>
      <c r="AK743" s="420"/>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419"/>
      <c r="AI744" s="420"/>
      <c r="AJ744" s="420"/>
      <c r="AK744" s="420"/>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419"/>
      <c r="AI745" s="420"/>
      <c r="AJ745" s="420"/>
      <c r="AK745" s="420"/>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419"/>
      <c r="AI746" s="420"/>
      <c r="AJ746" s="420"/>
      <c r="AK746" s="420"/>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419"/>
      <c r="AI747" s="420"/>
      <c r="AJ747" s="420"/>
      <c r="AK747" s="420"/>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419"/>
      <c r="AI748" s="420"/>
      <c r="AJ748" s="420"/>
      <c r="AK748" s="420"/>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419"/>
      <c r="AI749" s="420"/>
      <c r="AJ749" s="420"/>
      <c r="AK749" s="420"/>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419"/>
      <c r="AI750" s="420"/>
      <c r="AJ750" s="420"/>
      <c r="AK750" s="420"/>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419"/>
      <c r="AI751" s="420"/>
      <c r="AJ751" s="420"/>
      <c r="AK751" s="420"/>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419"/>
      <c r="AI752" s="420"/>
      <c r="AJ752" s="420"/>
      <c r="AK752" s="420"/>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419"/>
      <c r="AI753" s="420"/>
      <c r="AJ753" s="420"/>
      <c r="AK753" s="420"/>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419"/>
      <c r="AI754" s="420"/>
      <c r="AJ754" s="420"/>
      <c r="AK754" s="420"/>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419"/>
      <c r="AI755" s="420"/>
      <c r="AJ755" s="420"/>
      <c r="AK755" s="420"/>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419"/>
      <c r="AI756" s="420"/>
      <c r="AJ756" s="420"/>
      <c r="AK756" s="420"/>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419"/>
      <c r="AI757" s="420"/>
      <c r="AJ757" s="420"/>
      <c r="AK757" s="420"/>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419"/>
      <c r="AI758" s="420"/>
      <c r="AJ758" s="420"/>
      <c r="AK758" s="420"/>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419"/>
      <c r="AI759" s="420"/>
      <c r="AJ759" s="420"/>
      <c r="AK759" s="420"/>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419"/>
      <c r="AI763" s="420"/>
      <c r="AJ763" s="420"/>
      <c r="AK763" s="420"/>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419"/>
      <c r="AI764" s="420"/>
      <c r="AJ764" s="420"/>
      <c r="AK764" s="420"/>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419"/>
      <c r="AI765" s="420"/>
      <c r="AJ765" s="420"/>
      <c r="AK765" s="420"/>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419"/>
      <c r="AI766" s="420"/>
      <c r="AJ766" s="420"/>
      <c r="AK766" s="420"/>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419"/>
      <c r="AI767" s="420"/>
      <c r="AJ767" s="420"/>
      <c r="AK767" s="420"/>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419"/>
      <c r="AI768" s="420"/>
      <c r="AJ768" s="420"/>
      <c r="AK768" s="420"/>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419"/>
      <c r="AI769" s="420"/>
      <c r="AJ769" s="420"/>
      <c r="AK769" s="420"/>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419"/>
      <c r="AI770" s="420"/>
      <c r="AJ770" s="420"/>
      <c r="AK770" s="420"/>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419"/>
      <c r="AI771" s="420"/>
      <c r="AJ771" s="420"/>
      <c r="AK771" s="420"/>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419"/>
      <c r="AI772" s="420"/>
      <c r="AJ772" s="420"/>
      <c r="AK772" s="420"/>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419"/>
      <c r="AI773" s="420"/>
      <c r="AJ773" s="420"/>
      <c r="AK773" s="420"/>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419"/>
      <c r="AI774" s="420"/>
      <c r="AJ774" s="420"/>
      <c r="AK774" s="420"/>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419"/>
      <c r="AI775" s="420"/>
      <c r="AJ775" s="420"/>
      <c r="AK775" s="420"/>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419"/>
      <c r="AI776" s="420"/>
      <c r="AJ776" s="420"/>
      <c r="AK776" s="420"/>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419"/>
      <c r="AI777" s="420"/>
      <c r="AJ777" s="420"/>
      <c r="AK777" s="420"/>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419"/>
      <c r="AI778" s="420"/>
      <c r="AJ778" s="420"/>
      <c r="AK778" s="420"/>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419"/>
      <c r="AI779" s="420"/>
      <c r="AJ779" s="420"/>
      <c r="AK779" s="420"/>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419"/>
      <c r="AI780" s="420"/>
      <c r="AJ780" s="420"/>
      <c r="AK780" s="420"/>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419"/>
      <c r="AI781" s="420"/>
      <c r="AJ781" s="420"/>
      <c r="AK781" s="420"/>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419"/>
      <c r="AI782" s="420"/>
      <c r="AJ782" s="420"/>
      <c r="AK782" s="420"/>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419"/>
      <c r="AI783" s="420"/>
      <c r="AJ783" s="420"/>
      <c r="AK783" s="420"/>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419"/>
      <c r="AI784" s="420"/>
      <c r="AJ784" s="420"/>
      <c r="AK784" s="420"/>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419"/>
      <c r="AI785" s="420"/>
      <c r="AJ785" s="420"/>
      <c r="AK785" s="420"/>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419"/>
      <c r="AI786" s="420"/>
      <c r="AJ786" s="420"/>
      <c r="AK786" s="420"/>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419"/>
      <c r="AI787" s="420"/>
      <c r="AJ787" s="420"/>
      <c r="AK787" s="420"/>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419"/>
      <c r="AI788" s="420"/>
      <c r="AJ788" s="420"/>
      <c r="AK788" s="420"/>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419"/>
      <c r="AI789" s="420"/>
      <c r="AJ789" s="420"/>
      <c r="AK789" s="420"/>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419"/>
      <c r="AI790" s="420"/>
      <c r="AJ790" s="420"/>
      <c r="AK790" s="420"/>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419"/>
      <c r="AI791" s="420"/>
      <c r="AJ791" s="420"/>
      <c r="AK791" s="420"/>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419"/>
      <c r="AI792" s="420"/>
      <c r="AJ792" s="420"/>
      <c r="AK792" s="420"/>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419"/>
      <c r="AI796" s="420"/>
      <c r="AJ796" s="420"/>
      <c r="AK796" s="420"/>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419"/>
      <c r="AI797" s="420"/>
      <c r="AJ797" s="420"/>
      <c r="AK797" s="420"/>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419"/>
      <c r="AI798" s="420"/>
      <c r="AJ798" s="420"/>
      <c r="AK798" s="420"/>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419"/>
      <c r="AI799" s="420"/>
      <c r="AJ799" s="420"/>
      <c r="AK799" s="420"/>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419"/>
      <c r="AI800" s="420"/>
      <c r="AJ800" s="420"/>
      <c r="AK800" s="420"/>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419"/>
      <c r="AI801" s="420"/>
      <c r="AJ801" s="420"/>
      <c r="AK801" s="420"/>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419"/>
      <c r="AI802" s="420"/>
      <c r="AJ802" s="420"/>
      <c r="AK802" s="420"/>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419"/>
      <c r="AI803" s="420"/>
      <c r="AJ803" s="420"/>
      <c r="AK803" s="420"/>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419"/>
      <c r="AI804" s="420"/>
      <c r="AJ804" s="420"/>
      <c r="AK804" s="420"/>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419"/>
      <c r="AI805" s="420"/>
      <c r="AJ805" s="420"/>
      <c r="AK805" s="420"/>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419"/>
      <c r="AI806" s="420"/>
      <c r="AJ806" s="420"/>
      <c r="AK806" s="420"/>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419"/>
      <c r="AI807" s="420"/>
      <c r="AJ807" s="420"/>
      <c r="AK807" s="420"/>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419"/>
      <c r="AI808" s="420"/>
      <c r="AJ808" s="420"/>
      <c r="AK808" s="420"/>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419"/>
      <c r="AI809" s="420"/>
      <c r="AJ809" s="420"/>
      <c r="AK809" s="420"/>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419"/>
      <c r="AI810" s="420"/>
      <c r="AJ810" s="420"/>
      <c r="AK810" s="420"/>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419"/>
      <c r="AI811" s="420"/>
      <c r="AJ811" s="420"/>
      <c r="AK811" s="420"/>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419"/>
      <c r="AI812" s="420"/>
      <c r="AJ812" s="420"/>
      <c r="AK812" s="420"/>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419"/>
      <c r="AI813" s="420"/>
      <c r="AJ813" s="420"/>
      <c r="AK813" s="420"/>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419"/>
      <c r="AI814" s="420"/>
      <c r="AJ814" s="420"/>
      <c r="AK814" s="420"/>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419"/>
      <c r="AI815" s="420"/>
      <c r="AJ815" s="420"/>
      <c r="AK815" s="420"/>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419"/>
      <c r="AI816" s="420"/>
      <c r="AJ816" s="420"/>
      <c r="AK816" s="420"/>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419"/>
      <c r="AI817" s="420"/>
      <c r="AJ817" s="420"/>
      <c r="AK817" s="420"/>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419"/>
      <c r="AI818" s="420"/>
      <c r="AJ818" s="420"/>
      <c r="AK818" s="420"/>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419"/>
      <c r="AI819" s="420"/>
      <c r="AJ819" s="420"/>
      <c r="AK819" s="420"/>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419"/>
      <c r="AI820" s="420"/>
      <c r="AJ820" s="420"/>
      <c r="AK820" s="420"/>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419"/>
      <c r="AI821" s="420"/>
      <c r="AJ821" s="420"/>
      <c r="AK821" s="420"/>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419"/>
      <c r="AI822" s="420"/>
      <c r="AJ822" s="420"/>
      <c r="AK822" s="420"/>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419"/>
      <c r="AI823" s="420"/>
      <c r="AJ823" s="420"/>
      <c r="AK823" s="420"/>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419"/>
      <c r="AI824" s="420"/>
      <c r="AJ824" s="420"/>
      <c r="AK824" s="420"/>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419"/>
      <c r="AI825" s="420"/>
      <c r="AJ825" s="420"/>
      <c r="AK825" s="420"/>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419"/>
      <c r="AI829" s="420"/>
      <c r="AJ829" s="420"/>
      <c r="AK829" s="420"/>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419"/>
      <c r="AI830" s="420"/>
      <c r="AJ830" s="420"/>
      <c r="AK830" s="420"/>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419"/>
      <c r="AI831" s="420"/>
      <c r="AJ831" s="420"/>
      <c r="AK831" s="420"/>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419"/>
      <c r="AI832" s="420"/>
      <c r="AJ832" s="420"/>
      <c r="AK832" s="420"/>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419"/>
      <c r="AI833" s="420"/>
      <c r="AJ833" s="420"/>
      <c r="AK833" s="420"/>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419"/>
      <c r="AI834" s="420"/>
      <c r="AJ834" s="420"/>
      <c r="AK834" s="420"/>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419"/>
      <c r="AI835" s="420"/>
      <c r="AJ835" s="420"/>
      <c r="AK835" s="420"/>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419"/>
      <c r="AI836" s="420"/>
      <c r="AJ836" s="420"/>
      <c r="AK836" s="420"/>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419"/>
      <c r="AI837" s="420"/>
      <c r="AJ837" s="420"/>
      <c r="AK837" s="420"/>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419"/>
      <c r="AI838" s="420"/>
      <c r="AJ838" s="420"/>
      <c r="AK838" s="420"/>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419"/>
      <c r="AI839" s="420"/>
      <c r="AJ839" s="420"/>
      <c r="AK839" s="420"/>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419"/>
      <c r="AI840" s="420"/>
      <c r="AJ840" s="420"/>
      <c r="AK840" s="420"/>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419"/>
      <c r="AI841" s="420"/>
      <c r="AJ841" s="420"/>
      <c r="AK841" s="420"/>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419"/>
      <c r="AI842" s="420"/>
      <c r="AJ842" s="420"/>
      <c r="AK842" s="420"/>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419"/>
      <c r="AI843" s="420"/>
      <c r="AJ843" s="420"/>
      <c r="AK843" s="420"/>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419"/>
      <c r="AI844" s="420"/>
      <c r="AJ844" s="420"/>
      <c r="AK844" s="420"/>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419"/>
      <c r="AI845" s="420"/>
      <c r="AJ845" s="420"/>
      <c r="AK845" s="420"/>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419"/>
      <c r="AI847" s="420"/>
      <c r="AJ847" s="420"/>
      <c r="AK847" s="420"/>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419"/>
      <c r="AI848" s="420"/>
      <c r="AJ848" s="420"/>
      <c r="AK848" s="420"/>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419"/>
      <c r="AI849" s="420"/>
      <c r="AJ849" s="420"/>
      <c r="AK849" s="420"/>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419"/>
      <c r="AI850" s="420"/>
      <c r="AJ850" s="420"/>
      <c r="AK850" s="420"/>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419"/>
      <c r="AI851" s="420"/>
      <c r="AJ851" s="420"/>
      <c r="AK851" s="420"/>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419"/>
      <c r="AI852" s="420"/>
      <c r="AJ852" s="420"/>
      <c r="AK852" s="420"/>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419"/>
      <c r="AI853" s="420"/>
      <c r="AJ853" s="420"/>
      <c r="AK853" s="420"/>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419"/>
      <c r="AI854" s="420"/>
      <c r="AJ854" s="420"/>
      <c r="AK854" s="420"/>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419"/>
      <c r="AI855" s="420"/>
      <c r="AJ855" s="420"/>
      <c r="AK855" s="420"/>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419"/>
      <c r="AI856" s="420"/>
      <c r="AJ856" s="420"/>
      <c r="AK856" s="420"/>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419"/>
      <c r="AI857" s="420"/>
      <c r="AJ857" s="420"/>
      <c r="AK857" s="420"/>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419"/>
      <c r="AI858" s="420"/>
      <c r="AJ858" s="420"/>
      <c r="AK858" s="420"/>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419"/>
      <c r="AI862" s="420"/>
      <c r="AJ862" s="420"/>
      <c r="AK862" s="420"/>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419"/>
      <c r="AI863" s="420"/>
      <c r="AJ863" s="420"/>
      <c r="AK863" s="420"/>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419"/>
      <c r="AI864" s="420"/>
      <c r="AJ864" s="420"/>
      <c r="AK864" s="420"/>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419"/>
      <c r="AI865" s="420"/>
      <c r="AJ865" s="420"/>
      <c r="AK865" s="420"/>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419"/>
      <c r="AI866" s="420"/>
      <c r="AJ866" s="420"/>
      <c r="AK866" s="420"/>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419"/>
      <c r="AI867" s="420"/>
      <c r="AJ867" s="420"/>
      <c r="AK867" s="420"/>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419"/>
      <c r="AI868" s="420"/>
      <c r="AJ868" s="420"/>
      <c r="AK868" s="420"/>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419"/>
      <c r="AI869" s="420"/>
      <c r="AJ869" s="420"/>
      <c r="AK869" s="420"/>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419"/>
      <c r="AI870" s="420"/>
      <c r="AJ870" s="420"/>
      <c r="AK870" s="420"/>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419"/>
      <c r="AI871" s="420"/>
      <c r="AJ871" s="420"/>
      <c r="AK871" s="420"/>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419"/>
      <c r="AI872" s="420"/>
      <c r="AJ872" s="420"/>
      <c r="AK872" s="420"/>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419"/>
      <c r="AI873" s="420"/>
      <c r="AJ873" s="420"/>
      <c r="AK873" s="420"/>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419"/>
      <c r="AI874" s="420"/>
      <c r="AJ874" s="420"/>
      <c r="AK874" s="420"/>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419"/>
      <c r="AI875" s="420"/>
      <c r="AJ875" s="420"/>
      <c r="AK875" s="420"/>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419"/>
      <c r="AI876" s="420"/>
      <c r="AJ876" s="420"/>
      <c r="AK876" s="420"/>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419"/>
      <c r="AI877" s="420"/>
      <c r="AJ877" s="420"/>
      <c r="AK877" s="420"/>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419"/>
      <c r="AI878" s="420"/>
      <c r="AJ878" s="420"/>
      <c r="AK878" s="420"/>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419"/>
      <c r="AI880" s="420"/>
      <c r="AJ880" s="420"/>
      <c r="AK880" s="420"/>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419"/>
      <c r="AI884" s="420"/>
      <c r="AJ884" s="420"/>
      <c r="AK884" s="420"/>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419"/>
      <c r="AI885" s="420"/>
      <c r="AJ885" s="420"/>
      <c r="AK885" s="420"/>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419"/>
      <c r="AI886" s="420"/>
      <c r="AJ886" s="420"/>
      <c r="AK886" s="420"/>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419"/>
      <c r="AI887" s="420"/>
      <c r="AJ887" s="420"/>
      <c r="AK887" s="420"/>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419"/>
      <c r="AI888" s="420"/>
      <c r="AJ888" s="420"/>
      <c r="AK888" s="420"/>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419"/>
      <c r="AI889" s="420"/>
      <c r="AJ889" s="420"/>
      <c r="AK889" s="420"/>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419"/>
      <c r="AI890" s="420"/>
      <c r="AJ890" s="420"/>
      <c r="AK890" s="420"/>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419"/>
      <c r="AI891" s="420"/>
      <c r="AJ891" s="420"/>
      <c r="AK891" s="420"/>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419"/>
      <c r="AI895" s="420"/>
      <c r="AJ895" s="420"/>
      <c r="AK895" s="420"/>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419"/>
      <c r="AI896" s="420"/>
      <c r="AJ896" s="420"/>
      <c r="AK896" s="420"/>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419"/>
      <c r="AI897" s="420"/>
      <c r="AJ897" s="420"/>
      <c r="AK897" s="420"/>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419"/>
      <c r="AI898" s="420"/>
      <c r="AJ898" s="420"/>
      <c r="AK898" s="420"/>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419"/>
      <c r="AI899" s="420"/>
      <c r="AJ899" s="420"/>
      <c r="AK899" s="420"/>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419"/>
      <c r="AI900" s="420"/>
      <c r="AJ900" s="420"/>
      <c r="AK900" s="420"/>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419"/>
      <c r="AI901" s="420"/>
      <c r="AJ901" s="420"/>
      <c r="AK901" s="420"/>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419"/>
      <c r="AI902" s="420"/>
      <c r="AJ902" s="420"/>
      <c r="AK902" s="420"/>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419"/>
      <c r="AI903" s="420"/>
      <c r="AJ903" s="420"/>
      <c r="AK903" s="420"/>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419"/>
      <c r="AI904" s="420"/>
      <c r="AJ904" s="420"/>
      <c r="AK904" s="420"/>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419"/>
      <c r="AI905" s="420"/>
      <c r="AJ905" s="420"/>
      <c r="AK905" s="420"/>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419"/>
      <c r="AI906" s="420"/>
      <c r="AJ906" s="420"/>
      <c r="AK906" s="420"/>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419"/>
      <c r="AI907" s="420"/>
      <c r="AJ907" s="420"/>
      <c r="AK907" s="420"/>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419"/>
      <c r="AI908" s="420"/>
      <c r="AJ908" s="420"/>
      <c r="AK908" s="420"/>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419"/>
      <c r="AI909" s="420"/>
      <c r="AJ909" s="420"/>
      <c r="AK909" s="420"/>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419"/>
      <c r="AI910" s="420"/>
      <c r="AJ910" s="420"/>
      <c r="AK910" s="420"/>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419"/>
      <c r="AI911" s="420"/>
      <c r="AJ911" s="420"/>
      <c r="AK911" s="420"/>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419"/>
      <c r="AI913" s="420"/>
      <c r="AJ913" s="420"/>
      <c r="AK913" s="420"/>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419"/>
      <c r="AI914" s="420"/>
      <c r="AJ914" s="420"/>
      <c r="AK914" s="420"/>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419"/>
      <c r="AI915" s="420"/>
      <c r="AJ915" s="420"/>
      <c r="AK915" s="420"/>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419"/>
      <c r="AI916" s="420"/>
      <c r="AJ916" s="420"/>
      <c r="AK916" s="420"/>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419"/>
      <c r="AI917" s="420"/>
      <c r="AJ917" s="420"/>
      <c r="AK917" s="420"/>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419"/>
      <c r="AI918" s="420"/>
      <c r="AJ918" s="420"/>
      <c r="AK918" s="420"/>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419"/>
      <c r="AI919" s="420"/>
      <c r="AJ919" s="420"/>
      <c r="AK919" s="420"/>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419"/>
      <c r="AI920" s="420"/>
      <c r="AJ920" s="420"/>
      <c r="AK920" s="420"/>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419"/>
      <c r="AI921" s="420"/>
      <c r="AJ921" s="420"/>
      <c r="AK921" s="420"/>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419"/>
      <c r="AI922" s="420"/>
      <c r="AJ922" s="420"/>
      <c r="AK922" s="420"/>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419"/>
      <c r="AI923" s="420"/>
      <c r="AJ923" s="420"/>
      <c r="AK923" s="420"/>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419"/>
      <c r="AI924" s="420"/>
      <c r="AJ924" s="420"/>
      <c r="AK924" s="420"/>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419"/>
      <c r="AI928" s="420"/>
      <c r="AJ928" s="420"/>
      <c r="AK928" s="420"/>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419"/>
      <c r="AI929" s="420"/>
      <c r="AJ929" s="420"/>
      <c r="AK929" s="420"/>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419"/>
      <c r="AI930" s="420"/>
      <c r="AJ930" s="420"/>
      <c r="AK930" s="420"/>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419"/>
      <c r="AI931" s="420"/>
      <c r="AJ931" s="420"/>
      <c r="AK931" s="420"/>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419"/>
      <c r="AI932" s="420"/>
      <c r="AJ932" s="420"/>
      <c r="AK932" s="420"/>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419"/>
      <c r="AI933" s="420"/>
      <c r="AJ933" s="420"/>
      <c r="AK933" s="420"/>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419"/>
      <c r="AI934" s="420"/>
      <c r="AJ934" s="420"/>
      <c r="AK934" s="420"/>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419"/>
      <c r="AI935" s="420"/>
      <c r="AJ935" s="420"/>
      <c r="AK935" s="420"/>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419"/>
      <c r="AI936" s="420"/>
      <c r="AJ936" s="420"/>
      <c r="AK936" s="420"/>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419"/>
      <c r="AI937" s="420"/>
      <c r="AJ937" s="420"/>
      <c r="AK937" s="420"/>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419"/>
      <c r="AI938" s="420"/>
      <c r="AJ938" s="420"/>
      <c r="AK938" s="420"/>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419"/>
      <c r="AI939" s="420"/>
      <c r="AJ939" s="420"/>
      <c r="AK939" s="420"/>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419"/>
      <c r="AI940" s="420"/>
      <c r="AJ940" s="420"/>
      <c r="AK940" s="420"/>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419"/>
      <c r="AI941" s="420"/>
      <c r="AJ941" s="420"/>
      <c r="AK941" s="420"/>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419"/>
      <c r="AI942" s="420"/>
      <c r="AJ942" s="420"/>
      <c r="AK942" s="420"/>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419"/>
      <c r="AI943" s="420"/>
      <c r="AJ943" s="420"/>
      <c r="AK943" s="420"/>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419"/>
      <c r="AI944" s="420"/>
      <c r="AJ944" s="420"/>
      <c r="AK944" s="420"/>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419"/>
      <c r="AI946" s="420"/>
      <c r="AJ946" s="420"/>
      <c r="AK946" s="420"/>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419"/>
      <c r="AI947" s="420"/>
      <c r="AJ947" s="420"/>
      <c r="AK947" s="420"/>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419"/>
      <c r="AI948" s="420"/>
      <c r="AJ948" s="420"/>
      <c r="AK948" s="420"/>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419"/>
      <c r="AI949" s="420"/>
      <c r="AJ949" s="420"/>
      <c r="AK949" s="420"/>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419"/>
      <c r="AI950" s="420"/>
      <c r="AJ950" s="420"/>
      <c r="AK950" s="420"/>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419"/>
      <c r="AI951" s="420"/>
      <c r="AJ951" s="420"/>
      <c r="AK951" s="420"/>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419"/>
      <c r="AI952" s="420"/>
      <c r="AJ952" s="420"/>
      <c r="AK952" s="420"/>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419"/>
      <c r="AI953" s="420"/>
      <c r="AJ953" s="420"/>
      <c r="AK953" s="420"/>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419"/>
      <c r="AI954" s="420"/>
      <c r="AJ954" s="420"/>
      <c r="AK954" s="420"/>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419"/>
      <c r="AI955" s="420"/>
      <c r="AJ955" s="420"/>
      <c r="AK955" s="420"/>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419"/>
      <c r="AI956" s="420"/>
      <c r="AJ956" s="420"/>
      <c r="AK956" s="420"/>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419"/>
      <c r="AI957" s="420"/>
      <c r="AJ957" s="420"/>
      <c r="AK957" s="420"/>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419"/>
      <c r="AI961" s="420"/>
      <c r="AJ961" s="420"/>
      <c r="AK961" s="420"/>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419"/>
      <c r="AI962" s="420"/>
      <c r="AJ962" s="420"/>
      <c r="AK962" s="420"/>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419"/>
      <c r="AI963" s="420"/>
      <c r="AJ963" s="420"/>
      <c r="AK963" s="420"/>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419"/>
      <c r="AI964" s="420"/>
      <c r="AJ964" s="420"/>
      <c r="AK964" s="420"/>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419"/>
      <c r="AI965" s="420"/>
      <c r="AJ965" s="420"/>
      <c r="AK965" s="420"/>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419"/>
      <c r="AI966" s="420"/>
      <c r="AJ966" s="420"/>
      <c r="AK966" s="420"/>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419"/>
      <c r="AI967" s="420"/>
      <c r="AJ967" s="420"/>
      <c r="AK967" s="420"/>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419"/>
      <c r="AI968" s="420"/>
      <c r="AJ968" s="420"/>
      <c r="AK968" s="420"/>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419"/>
      <c r="AI969" s="420"/>
      <c r="AJ969" s="420"/>
      <c r="AK969" s="420"/>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419"/>
      <c r="AI970" s="420"/>
      <c r="AJ970" s="420"/>
      <c r="AK970" s="420"/>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419"/>
      <c r="AI971" s="420"/>
      <c r="AJ971" s="420"/>
      <c r="AK971" s="420"/>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419"/>
      <c r="AI972" s="420"/>
      <c r="AJ972" s="420"/>
      <c r="AK972" s="420"/>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419"/>
      <c r="AI973" s="420"/>
      <c r="AJ973" s="420"/>
      <c r="AK973" s="420"/>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419"/>
      <c r="AI974" s="420"/>
      <c r="AJ974" s="420"/>
      <c r="AK974" s="420"/>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419"/>
      <c r="AI975" s="420"/>
      <c r="AJ975" s="420"/>
      <c r="AK975" s="420"/>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419"/>
      <c r="AI976" s="420"/>
      <c r="AJ976" s="420"/>
      <c r="AK976" s="420"/>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419"/>
      <c r="AI977" s="420"/>
      <c r="AJ977" s="420"/>
      <c r="AK977" s="420"/>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419"/>
      <c r="AI979" s="420"/>
      <c r="AJ979" s="420"/>
      <c r="AK979" s="420"/>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419"/>
      <c r="AI980" s="420"/>
      <c r="AJ980" s="420"/>
      <c r="AK980" s="420"/>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419"/>
      <c r="AI981" s="420"/>
      <c r="AJ981" s="420"/>
      <c r="AK981" s="420"/>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419"/>
      <c r="AI982" s="420"/>
      <c r="AJ982" s="420"/>
      <c r="AK982" s="420"/>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419"/>
      <c r="AI983" s="420"/>
      <c r="AJ983" s="420"/>
      <c r="AK983" s="420"/>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419"/>
      <c r="AI984" s="420"/>
      <c r="AJ984" s="420"/>
      <c r="AK984" s="420"/>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419"/>
      <c r="AI985" s="420"/>
      <c r="AJ985" s="420"/>
      <c r="AK985" s="420"/>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419"/>
      <c r="AI986" s="420"/>
      <c r="AJ986" s="420"/>
      <c r="AK986" s="420"/>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419"/>
      <c r="AI987" s="420"/>
      <c r="AJ987" s="420"/>
      <c r="AK987" s="420"/>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419"/>
      <c r="AI988" s="420"/>
      <c r="AJ988" s="420"/>
      <c r="AK988" s="420"/>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419"/>
      <c r="AI989" s="420"/>
      <c r="AJ989" s="420"/>
      <c r="AK989" s="420"/>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419"/>
      <c r="AI990" s="420"/>
      <c r="AJ990" s="420"/>
      <c r="AK990" s="420"/>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419"/>
      <c r="AI994" s="420"/>
      <c r="AJ994" s="420"/>
      <c r="AK994" s="420"/>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419"/>
      <c r="AI995" s="420"/>
      <c r="AJ995" s="420"/>
      <c r="AK995" s="420"/>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419"/>
      <c r="AI996" s="420"/>
      <c r="AJ996" s="420"/>
      <c r="AK996" s="420"/>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419"/>
      <c r="AI997" s="420"/>
      <c r="AJ997" s="420"/>
      <c r="AK997" s="420"/>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419"/>
      <c r="AI998" s="420"/>
      <c r="AJ998" s="420"/>
      <c r="AK998" s="420"/>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419"/>
      <c r="AI999" s="420"/>
      <c r="AJ999" s="420"/>
      <c r="AK999" s="420"/>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419"/>
      <c r="AI1000" s="420"/>
      <c r="AJ1000" s="420"/>
      <c r="AK1000" s="420"/>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419"/>
      <c r="AI1001" s="420"/>
      <c r="AJ1001" s="420"/>
      <c r="AK1001" s="420"/>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419"/>
      <c r="AI1002" s="420"/>
      <c r="AJ1002" s="420"/>
      <c r="AK1002" s="420"/>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419"/>
      <c r="AI1003" s="420"/>
      <c r="AJ1003" s="420"/>
      <c r="AK1003" s="420"/>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419"/>
      <c r="AI1004" s="420"/>
      <c r="AJ1004" s="420"/>
      <c r="AK1004" s="420"/>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419"/>
      <c r="AI1005" s="420"/>
      <c r="AJ1005" s="420"/>
      <c r="AK1005" s="420"/>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419"/>
      <c r="AI1006" s="420"/>
      <c r="AJ1006" s="420"/>
      <c r="AK1006" s="420"/>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419"/>
      <c r="AI1007" s="420"/>
      <c r="AJ1007" s="420"/>
      <c r="AK1007" s="420"/>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419"/>
      <c r="AI1008" s="420"/>
      <c r="AJ1008" s="420"/>
      <c r="AK1008" s="420"/>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419"/>
      <c r="AI1009" s="420"/>
      <c r="AJ1009" s="420"/>
      <c r="AK1009" s="420"/>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419"/>
      <c r="AI1010" s="420"/>
      <c r="AJ1010" s="420"/>
      <c r="AK1010" s="420"/>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419"/>
      <c r="AI1012" s="420"/>
      <c r="AJ1012" s="420"/>
      <c r="AK1012" s="420"/>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419"/>
      <c r="AI1013" s="420"/>
      <c r="AJ1013" s="420"/>
      <c r="AK1013" s="420"/>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419"/>
      <c r="AI1014" s="420"/>
      <c r="AJ1014" s="420"/>
      <c r="AK1014" s="420"/>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419"/>
      <c r="AI1015" s="420"/>
      <c r="AJ1015" s="420"/>
      <c r="AK1015" s="420"/>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419"/>
      <c r="AI1016" s="420"/>
      <c r="AJ1016" s="420"/>
      <c r="AK1016" s="420"/>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419"/>
      <c r="AI1017" s="420"/>
      <c r="AJ1017" s="420"/>
      <c r="AK1017" s="420"/>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419"/>
      <c r="AI1018" s="420"/>
      <c r="AJ1018" s="420"/>
      <c r="AK1018" s="420"/>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419"/>
      <c r="AI1019" s="420"/>
      <c r="AJ1019" s="420"/>
      <c r="AK1019" s="420"/>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419"/>
      <c r="AI1020" s="420"/>
      <c r="AJ1020" s="420"/>
      <c r="AK1020" s="420"/>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419"/>
      <c r="AI1021" s="420"/>
      <c r="AJ1021" s="420"/>
      <c r="AK1021" s="420"/>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419"/>
      <c r="AI1022" s="420"/>
      <c r="AJ1022" s="420"/>
      <c r="AK1022" s="420"/>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419"/>
      <c r="AI1023" s="420"/>
      <c r="AJ1023" s="420"/>
      <c r="AK1023" s="420"/>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419"/>
      <c r="AI1027" s="420"/>
      <c r="AJ1027" s="420"/>
      <c r="AK1027" s="420"/>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419"/>
      <c r="AI1028" s="420"/>
      <c r="AJ1028" s="420"/>
      <c r="AK1028" s="420"/>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419"/>
      <c r="AI1029" s="420"/>
      <c r="AJ1029" s="420"/>
      <c r="AK1029" s="420"/>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419"/>
      <c r="AI1030" s="420"/>
      <c r="AJ1030" s="420"/>
      <c r="AK1030" s="420"/>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419"/>
      <c r="AI1031" s="420"/>
      <c r="AJ1031" s="420"/>
      <c r="AK1031" s="420"/>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419"/>
      <c r="AI1032" s="420"/>
      <c r="AJ1032" s="420"/>
      <c r="AK1032" s="420"/>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419"/>
      <c r="AI1033" s="420"/>
      <c r="AJ1033" s="420"/>
      <c r="AK1033" s="420"/>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419"/>
      <c r="AI1034" s="420"/>
      <c r="AJ1034" s="420"/>
      <c r="AK1034" s="420"/>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419"/>
      <c r="AI1035" s="420"/>
      <c r="AJ1035" s="420"/>
      <c r="AK1035" s="420"/>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419"/>
      <c r="AI1036" s="420"/>
      <c r="AJ1036" s="420"/>
      <c r="AK1036" s="420"/>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419"/>
      <c r="AI1037" s="420"/>
      <c r="AJ1037" s="420"/>
      <c r="AK1037" s="420"/>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419"/>
      <c r="AI1038" s="420"/>
      <c r="AJ1038" s="420"/>
      <c r="AK1038" s="420"/>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419"/>
      <c r="AI1039" s="420"/>
      <c r="AJ1039" s="420"/>
      <c r="AK1039" s="420"/>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419"/>
      <c r="AI1040" s="420"/>
      <c r="AJ1040" s="420"/>
      <c r="AK1040" s="420"/>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419"/>
      <c r="AI1041" s="420"/>
      <c r="AJ1041" s="420"/>
      <c r="AK1041" s="420"/>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419"/>
      <c r="AI1042" s="420"/>
      <c r="AJ1042" s="420"/>
      <c r="AK1042" s="420"/>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419"/>
      <c r="AI1043" s="420"/>
      <c r="AJ1043" s="420"/>
      <c r="AK1043" s="420"/>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419"/>
      <c r="AI1045" s="420"/>
      <c r="AJ1045" s="420"/>
      <c r="AK1045" s="420"/>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419"/>
      <c r="AI1046" s="420"/>
      <c r="AJ1046" s="420"/>
      <c r="AK1046" s="420"/>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419"/>
      <c r="AI1047" s="420"/>
      <c r="AJ1047" s="420"/>
      <c r="AK1047" s="420"/>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419"/>
      <c r="AI1048" s="420"/>
      <c r="AJ1048" s="420"/>
      <c r="AK1048" s="420"/>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419"/>
      <c r="AI1049" s="420"/>
      <c r="AJ1049" s="420"/>
      <c r="AK1049" s="420"/>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419"/>
      <c r="AI1050" s="420"/>
      <c r="AJ1050" s="420"/>
      <c r="AK1050" s="420"/>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419"/>
      <c r="AI1051" s="420"/>
      <c r="AJ1051" s="420"/>
      <c r="AK1051" s="420"/>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419"/>
      <c r="AI1052" s="420"/>
      <c r="AJ1052" s="420"/>
      <c r="AK1052" s="420"/>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419"/>
      <c r="AI1053" s="420"/>
      <c r="AJ1053" s="420"/>
      <c r="AK1053" s="420"/>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419"/>
      <c r="AI1054" s="420"/>
      <c r="AJ1054" s="420"/>
      <c r="AK1054" s="420"/>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419"/>
      <c r="AI1055" s="420"/>
      <c r="AJ1055" s="420"/>
      <c r="AK1055" s="420"/>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419"/>
      <c r="AI1056" s="420"/>
      <c r="AJ1056" s="420"/>
      <c r="AK1056" s="420"/>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419"/>
      <c r="AI1060" s="420"/>
      <c r="AJ1060" s="420"/>
      <c r="AK1060" s="420"/>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419"/>
      <c r="AI1061" s="420"/>
      <c r="AJ1061" s="420"/>
      <c r="AK1061" s="420"/>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419"/>
      <c r="AI1062" s="420"/>
      <c r="AJ1062" s="420"/>
      <c r="AK1062" s="420"/>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419"/>
      <c r="AI1063" s="420"/>
      <c r="AJ1063" s="420"/>
      <c r="AK1063" s="420"/>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419"/>
      <c r="AI1064" s="420"/>
      <c r="AJ1064" s="420"/>
      <c r="AK1064" s="420"/>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419"/>
      <c r="AI1065" s="420"/>
      <c r="AJ1065" s="420"/>
      <c r="AK1065" s="420"/>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419"/>
      <c r="AI1066" s="420"/>
      <c r="AJ1066" s="420"/>
      <c r="AK1066" s="420"/>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419"/>
      <c r="AI1067" s="420"/>
      <c r="AJ1067" s="420"/>
      <c r="AK1067" s="420"/>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419"/>
      <c r="AI1068" s="420"/>
      <c r="AJ1068" s="420"/>
      <c r="AK1068" s="420"/>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419"/>
      <c r="AI1069" s="420"/>
      <c r="AJ1069" s="420"/>
      <c r="AK1069" s="420"/>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419"/>
      <c r="AI1070" s="420"/>
      <c r="AJ1070" s="420"/>
      <c r="AK1070" s="420"/>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419"/>
      <c r="AI1071" s="420"/>
      <c r="AJ1071" s="420"/>
      <c r="AK1071" s="420"/>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419"/>
      <c r="AI1072" s="420"/>
      <c r="AJ1072" s="420"/>
      <c r="AK1072" s="420"/>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419"/>
      <c r="AI1073" s="420"/>
      <c r="AJ1073" s="420"/>
      <c r="AK1073" s="420"/>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419"/>
      <c r="AI1074" s="420"/>
      <c r="AJ1074" s="420"/>
      <c r="AK1074" s="420"/>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419"/>
      <c r="AI1075" s="420"/>
      <c r="AJ1075" s="420"/>
      <c r="AK1075" s="420"/>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419"/>
      <c r="AI1076" s="420"/>
      <c r="AJ1076" s="420"/>
      <c r="AK1076" s="420"/>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419"/>
      <c r="AI1078" s="420"/>
      <c r="AJ1078" s="420"/>
      <c r="AK1078" s="420"/>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419"/>
      <c r="AI1079" s="420"/>
      <c r="AJ1079" s="420"/>
      <c r="AK1079" s="420"/>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419"/>
      <c r="AI1080" s="420"/>
      <c r="AJ1080" s="420"/>
      <c r="AK1080" s="420"/>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419"/>
      <c r="AI1081" s="420"/>
      <c r="AJ1081" s="420"/>
      <c r="AK1081" s="420"/>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419"/>
      <c r="AI1082" s="420"/>
      <c r="AJ1082" s="420"/>
      <c r="AK1082" s="420"/>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419"/>
      <c r="AI1083" s="420"/>
      <c r="AJ1083" s="420"/>
      <c r="AK1083" s="420"/>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419"/>
      <c r="AI1084" s="420"/>
      <c r="AJ1084" s="420"/>
      <c r="AK1084" s="420"/>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419"/>
      <c r="AI1085" s="420"/>
      <c r="AJ1085" s="420"/>
      <c r="AK1085" s="420"/>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419"/>
      <c r="AI1086" s="420"/>
      <c r="AJ1086" s="420"/>
      <c r="AK1086" s="420"/>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419"/>
      <c r="AI1087" s="420"/>
      <c r="AJ1087" s="420"/>
      <c r="AK1087" s="420"/>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419"/>
      <c r="AI1088" s="420"/>
      <c r="AJ1088" s="420"/>
      <c r="AK1088" s="420"/>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419"/>
      <c r="AI1089" s="420"/>
      <c r="AJ1089" s="420"/>
      <c r="AK1089" s="420"/>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419"/>
      <c r="AI1093" s="420"/>
      <c r="AJ1093" s="420"/>
      <c r="AK1093" s="420"/>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419"/>
      <c r="AI1094" s="420"/>
      <c r="AJ1094" s="420"/>
      <c r="AK1094" s="420"/>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419"/>
      <c r="AI1095" s="420"/>
      <c r="AJ1095" s="420"/>
      <c r="AK1095" s="420"/>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419"/>
      <c r="AI1096" s="420"/>
      <c r="AJ1096" s="420"/>
      <c r="AK1096" s="420"/>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419"/>
      <c r="AI1097" s="420"/>
      <c r="AJ1097" s="420"/>
      <c r="AK1097" s="420"/>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419"/>
      <c r="AI1098" s="420"/>
      <c r="AJ1098" s="420"/>
      <c r="AK1098" s="420"/>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419"/>
      <c r="AI1099" s="420"/>
      <c r="AJ1099" s="420"/>
      <c r="AK1099" s="420"/>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419"/>
      <c r="AI1100" s="420"/>
      <c r="AJ1100" s="420"/>
      <c r="AK1100" s="420"/>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419"/>
      <c r="AI1101" s="420"/>
      <c r="AJ1101" s="420"/>
      <c r="AK1101" s="420"/>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419"/>
      <c r="AI1102" s="420"/>
      <c r="AJ1102" s="420"/>
      <c r="AK1102" s="420"/>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419"/>
      <c r="AI1103" s="420"/>
      <c r="AJ1103" s="420"/>
      <c r="AK1103" s="420"/>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419"/>
      <c r="AI1104" s="420"/>
      <c r="AJ1104" s="420"/>
      <c r="AK1104" s="420"/>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419"/>
      <c r="AI1105" s="420"/>
      <c r="AJ1105" s="420"/>
      <c r="AK1105" s="420"/>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419"/>
      <c r="AI1106" s="420"/>
      <c r="AJ1106" s="420"/>
      <c r="AK1106" s="420"/>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419"/>
      <c r="AI1107" s="420"/>
      <c r="AJ1107" s="420"/>
      <c r="AK1107" s="420"/>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419"/>
      <c r="AI1108" s="420"/>
      <c r="AJ1108" s="420"/>
      <c r="AK1108" s="420"/>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419"/>
      <c r="AI1109" s="420"/>
      <c r="AJ1109" s="420"/>
      <c r="AK1109" s="420"/>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419"/>
      <c r="AI1110" s="420"/>
      <c r="AJ1110" s="420"/>
      <c r="AK1110" s="420"/>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419"/>
      <c r="AI1111" s="420"/>
      <c r="AJ1111" s="420"/>
      <c r="AK1111" s="420"/>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419"/>
      <c r="AI1112" s="420"/>
      <c r="AJ1112" s="420"/>
      <c r="AK1112" s="420"/>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419"/>
      <c r="AI1113" s="420"/>
      <c r="AJ1113" s="420"/>
      <c r="AK1113" s="420"/>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419"/>
      <c r="AI1114" s="420"/>
      <c r="AJ1114" s="420"/>
      <c r="AK1114" s="420"/>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419"/>
      <c r="AI1115" s="420"/>
      <c r="AJ1115" s="420"/>
      <c r="AK1115" s="420"/>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419"/>
      <c r="AI1116" s="420"/>
      <c r="AJ1116" s="420"/>
      <c r="AK1116" s="420"/>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419"/>
      <c r="AI1117" s="420"/>
      <c r="AJ1117" s="420"/>
      <c r="AK1117" s="420"/>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419"/>
      <c r="AI1118" s="420"/>
      <c r="AJ1118" s="420"/>
      <c r="AK1118" s="420"/>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419"/>
      <c r="AI1119" s="420"/>
      <c r="AJ1119" s="420"/>
      <c r="AK1119" s="420"/>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419"/>
      <c r="AI1120" s="420"/>
      <c r="AJ1120" s="420"/>
      <c r="AK1120" s="420"/>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419"/>
      <c r="AI1121" s="420"/>
      <c r="AJ1121" s="420"/>
      <c r="AK1121" s="420"/>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419"/>
      <c r="AI1122" s="420"/>
      <c r="AJ1122" s="420"/>
      <c r="AK1122" s="420"/>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419"/>
      <c r="AI1126" s="420"/>
      <c r="AJ1126" s="420"/>
      <c r="AK1126" s="420"/>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419"/>
      <c r="AI1127" s="420"/>
      <c r="AJ1127" s="420"/>
      <c r="AK1127" s="420"/>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419"/>
      <c r="AI1128" s="420"/>
      <c r="AJ1128" s="420"/>
      <c r="AK1128" s="420"/>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419"/>
      <c r="AI1129" s="420"/>
      <c r="AJ1129" s="420"/>
      <c r="AK1129" s="420"/>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419"/>
      <c r="AI1130" s="420"/>
      <c r="AJ1130" s="420"/>
      <c r="AK1130" s="420"/>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419"/>
      <c r="AI1131" s="420"/>
      <c r="AJ1131" s="420"/>
      <c r="AK1131" s="420"/>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419"/>
      <c r="AI1132" s="420"/>
      <c r="AJ1132" s="420"/>
      <c r="AK1132" s="420"/>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419"/>
      <c r="AI1133" s="420"/>
      <c r="AJ1133" s="420"/>
      <c r="AK1133" s="420"/>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419"/>
      <c r="AI1134" s="420"/>
      <c r="AJ1134" s="420"/>
      <c r="AK1134" s="420"/>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419"/>
      <c r="AI1135" s="420"/>
      <c r="AJ1135" s="420"/>
      <c r="AK1135" s="420"/>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419"/>
      <c r="AI1136" s="420"/>
      <c r="AJ1136" s="420"/>
      <c r="AK1136" s="420"/>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419"/>
      <c r="AI1137" s="420"/>
      <c r="AJ1137" s="420"/>
      <c r="AK1137" s="420"/>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419"/>
      <c r="AI1138" s="420"/>
      <c r="AJ1138" s="420"/>
      <c r="AK1138" s="420"/>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419"/>
      <c r="AI1139" s="420"/>
      <c r="AJ1139" s="420"/>
      <c r="AK1139" s="420"/>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419"/>
      <c r="AI1140" s="420"/>
      <c r="AJ1140" s="420"/>
      <c r="AK1140" s="420"/>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419"/>
      <c r="AI1141" s="420"/>
      <c r="AJ1141" s="420"/>
      <c r="AK1141" s="420"/>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419"/>
      <c r="AI1142" s="420"/>
      <c r="AJ1142" s="420"/>
      <c r="AK1142" s="420"/>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419"/>
      <c r="AI1143" s="420"/>
      <c r="AJ1143" s="420"/>
      <c r="AK1143" s="420"/>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419"/>
      <c r="AI1144" s="420"/>
      <c r="AJ1144" s="420"/>
      <c r="AK1144" s="420"/>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419"/>
      <c r="AI1145" s="420"/>
      <c r="AJ1145" s="420"/>
      <c r="AK1145" s="420"/>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419"/>
      <c r="AI1146" s="420"/>
      <c r="AJ1146" s="420"/>
      <c r="AK1146" s="420"/>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419"/>
      <c r="AI1147" s="420"/>
      <c r="AJ1147" s="420"/>
      <c r="AK1147" s="420"/>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419"/>
      <c r="AI1148" s="420"/>
      <c r="AJ1148" s="420"/>
      <c r="AK1148" s="420"/>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419"/>
      <c r="AI1149" s="420"/>
      <c r="AJ1149" s="420"/>
      <c r="AK1149" s="420"/>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419"/>
      <c r="AI1150" s="420"/>
      <c r="AJ1150" s="420"/>
      <c r="AK1150" s="420"/>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419"/>
      <c r="AI1151" s="420"/>
      <c r="AJ1151" s="420"/>
      <c r="AK1151" s="420"/>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419"/>
      <c r="AI1152" s="420"/>
      <c r="AJ1152" s="420"/>
      <c r="AK1152" s="420"/>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419"/>
      <c r="AI1153" s="420"/>
      <c r="AJ1153" s="420"/>
      <c r="AK1153" s="420"/>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419"/>
      <c r="AI1154" s="420"/>
      <c r="AJ1154" s="420"/>
      <c r="AK1154" s="420"/>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419"/>
      <c r="AI1155" s="420"/>
      <c r="AJ1155" s="420"/>
      <c r="AK1155" s="420"/>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419"/>
      <c r="AI1159" s="420"/>
      <c r="AJ1159" s="420"/>
      <c r="AK1159" s="420"/>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419"/>
      <c r="AI1160" s="420"/>
      <c r="AJ1160" s="420"/>
      <c r="AK1160" s="420"/>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419"/>
      <c r="AI1161" s="420"/>
      <c r="AJ1161" s="420"/>
      <c r="AK1161" s="420"/>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419"/>
      <c r="AI1162" s="420"/>
      <c r="AJ1162" s="420"/>
      <c r="AK1162" s="420"/>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419"/>
      <c r="AI1163" s="420"/>
      <c r="AJ1163" s="420"/>
      <c r="AK1163" s="420"/>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419"/>
      <c r="AI1164" s="420"/>
      <c r="AJ1164" s="420"/>
      <c r="AK1164" s="420"/>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419"/>
      <c r="AI1165" s="420"/>
      <c r="AJ1165" s="420"/>
      <c r="AK1165" s="420"/>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419"/>
      <c r="AI1166" s="420"/>
      <c r="AJ1166" s="420"/>
      <c r="AK1166" s="420"/>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419"/>
      <c r="AI1167" s="420"/>
      <c r="AJ1167" s="420"/>
      <c r="AK1167" s="420"/>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419"/>
      <c r="AI1168" s="420"/>
      <c r="AJ1168" s="420"/>
      <c r="AK1168" s="420"/>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419"/>
      <c r="AI1169" s="420"/>
      <c r="AJ1169" s="420"/>
      <c r="AK1169" s="420"/>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419"/>
      <c r="AI1170" s="420"/>
      <c r="AJ1170" s="420"/>
      <c r="AK1170" s="420"/>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419"/>
      <c r="AI1171" s="420"/>
      <c r="AJ1171" s="420"/>
      <c r="AK1171" s="420"/>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419"/>
      <c r="AI1172" s="420"/>
      <c r="AJ1172" s="420"/>
      <c r="AK1172" s="420"/>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419"/>
      <c r="AI1173" s="420"/>
      <c r="AJ1173" s="420"/>
      <c r="AK1173" s="420"/>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419"/>
      <c r="AI1174" s="420"/>
      <c r="AJ1174" s="420"/>
      <c r="AK1174" s="420"/>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419"/>
      <c r="AI1175" s="420"/>
      <c r="AJ1175" s="420"/>
      <c r="AK1175" s="420"/>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419"/>
      <c r="AI1176" s="420"/>
      <c r="AJ1176" s="420"/>
      <c r="AK1176" s="420"/>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419"/>
      <c r="AI1177" s="420"/>
      <c r="AJ1177" s="420"/>
      <c r="AK1177" s="420"/>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419"/>
      <c r="AI1178" s="420"/>
      <c r="AJ1178" s="420"/>
      <c r="AK1178" s="420"/>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419"/>
      <c r="AI1179" s="420"/>
      <c r="AJ1179" s="420"/>
      <c r="AK1179" s="420"/>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419"/>
      <c r="AI1180" s="420"/>
      <c r="AJ1180" s="420"/>
      <c r="AK1180" s="420"/>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419"/>
      <c r="AI1181" s="420"/>
      <c r="AJ1181" s="420"/>
      <c r="AK1181" s="420"/>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419"/>
      <c r="AI1182" s="420"/>
      <c r="AJ1182" s="420"/>
      <c r="AK1182" s="420"/>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419"/>
      <c r="AI1183" s="420"/>
      <c r="AJ1183" s="420"/>
      <c r="AK1183" s="420"/>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419"/>
      <c r="AI1184" s="420"/>
      <c r="AJ1184" s="420"/>
      <c r="AK1184" s="420"/>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419"/>
      <c r="AI1185" s="420"/>
      <c r="AJ1185" s="420"/>
      <c r="AK1185" s="420"/>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419"/>
      <c r="AI1186" s="420"/>
      <c r="AJ1186" s="420"/>
      <c r="AK1186" s="420"/>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419"/>
      <c r="AI1187" s="420"/>
      <c r="AJ1187" s="420"/>
      <c r="AK1187" s="420"/>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419"/>
      <c r="AI1188" s="420"/>
      <c r="AJ1188" s="420"/>
      <c r="AK1188" s="420"/>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419"/>
      <c r="AI1192" s="420"/>
      <c r="AJ1192" s="420"/>
      <c r="AK1192" s="420"/>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419"/>
      <c r="AI1193" s="420"/>
      <c r="AJ1193" s="420"/>
      <c r="AK1193" s="420"/>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419"/>
      <c r="AI1194" s="420"/>
      <c r="AJ1194" s="420"/>
      <c r="AK1194" s="420"/>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419"/>
      <c r="AI1195" s="420"/>
      <c r="AJ1195" s="420"/>
      <c r="AK1195" s="420"/>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419"/>
      <c r="AI1196" s="420"/>
      <c r="AJ1196" s="420"/>
      <c r="AK1196" s="420"/>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419"/>
      <c r="AI1197" s="420"/>
      <c r="AJ1197" s="420"/>
      <c r="AK1197" s="420"/>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419"/>
      <c r="AI1198" s="420"/>
      <c r="AJ1198" s="420"/>
      <c r="AK1198" s="420"/>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419"/>
      <c r="AI1199" s="420"/>
      <c r="AJ1199" s="420"/>
      <c r="AK1199" s="420"/>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419"/>
      <c r="AI1200" s="420"/>
      <c r="AJ1200" s="420"/>
      <c r="AK1200" s="420"/>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419"/>
      <c r="AI1201" s="420"/>
      <c r="AJ1201" s="420"/>
      <c r="AK1201" s="420"/>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419"/>
      <c r="AI1202" s="420"/>
      <c r="AJ1202" s="420"/>
      <c r="AK1202" s="420"/>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419"/>
      <c r="AI1203" s="420"/>
      <c r="AJ1203" s="420"/>
      <c r="AK1203" s="420"/>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419"/>
      <c r="AI1204" s="420"/>
      <c r="AJ1204" s="420"/>
      <c r="AK1204" s="420"/>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419"/>
      <c r="AI1205" s="420"/>
      <c r="AJ1205" s="420"/>
      <c r="AK1205" s="420"/>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419"/>
      <c r="AI1206" s="420"/>
      <c r="AJ1206" s="420"/>
      <c r="AK1206" s="420"/>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419"/>
      <c r="AI1207" s="420"/>
      <c r="AJ1207" s="420"/>
      <c r="AK1207" s="420"/>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419"/>
      <c r="AI1208" s="420"/>
      <c r="AJ1208" s="420"/>
      <c r="AK1208" s="420"/>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419"/>
      <c r="AI1209" s="420"/>
      <c r="AJ1209" s="420"/>
      <c r="AK1209" s="420"/>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419"/>
      <c r="AI1210" s="420"/>
      <c r="AJ1210" s="420"/>
      <c r="AK1210" s="420"/>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419"/>
      <c r="AI1211" s="420"/>
      <c r="AJ1211" s="420"/>
      <c r="AK1211" s="420"/>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419"/>
      <c r="AI1212" s="420"/>
      <c r="AJ1212" s="420"/>
      <c r="AK1212" s="420"/>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419"/>
      <c r="AI1213" s="420"/>
      <c r="AJ1213" s="420"/>
      <c r="AK1213" s="420"/>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419"/>
      <c r="AI1214" s="420"/>
      <c r="AJ1214" s="420"/>
      <c r="AK1214" s="420"/>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419"/>
      <c r="AI1215" s="420"/>
      <c r="AJ1215" s="420"/>
      <c r="AK1215" s="420"/>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419"/>
      <c r="AI1216" s="420"/>
      <c r="AJ1216" s="420"/>
      <c r="AK1216" s="420"/>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419"/>
      <c r="AI1217" s="420"/>
      <c r="AJ1217" s="420"/>
      <c r="AK1217" s="420"/>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419"/>
      <c r="AI1218" s="420"/>
      <c r="AJ1218" s="420"/>
      <c r="AK1218" s="420"/>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419"/>
      <c r="AI1219" s="420"/>
      <c r="AJ1219" s="420"/>
      <c r="AK1219" s="420"/>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419"/>
      <c r="AI1220" s="420"/>
      <c r="AJ1220" s="420"/>
      <c r="AK1220" s="420"/>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419"/>
      <c r="AI1221" s="420"/>
      <c r="AJ1221" s="420"/>
      <c r="AK1221" s="420"/>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419"/>
      <c r="AI1225" s="420"/>
      <c r="AJ1225" s="420"/>
      <c r="AK1225" s="420"/>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419"/>
      <c r="AI1226" s="420"/>
      <c r="AJ1226" s="420"/>
      <c r="AK1226" s="420"/>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419"/>
      <c r="AI1227" s="420"/>
      <c r="AJ1227" s="420"/>
      <c r="AK1227" s="420"/>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419"/>
      <c r="AI1228" s="420"/>
      <c r="AJ1228" s="420"/>
      <c r="AK1228" s="420"/>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419"/>
      <c r="AI1229" s="420"/>
      <c r="AJ1229" s="420"/>
      <c r="AK1229" s="420"/>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419"/>
      <c r="AI1230" s="420"/>
      <c r="AJ1230" s="420"/>
      <c r="AK1230" s="420"/>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419"/>
      <c r="AI1231" s="420"/>
      <c r="AJ1231" s="420"/>
      <c r="AK1231" s="420"/>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419"/>
      <c r="AI1232" s="420"/>
      <c r="AJ1232" s="420"/>
      <c r="AK1232" s="420"/>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419"/>
      <c r="AI1233" s="420"/>
      <c r="AJ1233" s="420"/>
      <c r="AK1233" s="420"/>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419"/>
      <c r="AI1234" s="420"/>
      <c r="AJ1234" s="420"/>
      <c r="AK1234" s="420"/>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419"/>
      <c r="AI1235" s="420"/>
      <c r="AJ1235" s="420"/>
      <c r="AK1235" s="420"/>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419"/>
      <c r="AI1236" s="420"/>
      <c r="AJ1236" s="420"/>
      <c r="AK1236" s="420"/>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419"/>
      <c r="AI1237" s="420"/>
      <c r="AJ1237" s="420"/>
      <c r="AK1237" s="420"/>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419"/>
      <c r="AI1238" s="420"/>
      <c r="AJ1238" s="420"/>
      <c r="AK1238" s="420"/>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419"/>
      <c r="AI1239" s="420"/>
      <c r="AJ1239" s="420"/>
      <c r="AK1239" s="420"/>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419"/>
      <c r="AI1240" s="420"/>
      <c r="AJ1240" s="420"/>
      <c r="AK1240" s="420"/>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419"/>
      <c r="AI1241" s="420"/>
      <c r="AJ1241" s="420"/>
      <c r="AK1241" s="420"/>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419"/>
      <c r="AI1242" s="420"/>
      <c r="AJ1242" s="420"/>
      <c r="AK1242" s="420"/>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419"/>
      <c r="AI1243" s="420"/>
      <c r="AJ1243" s="420"/>
      <c r="AK1243" s="420"/>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419"/>
      <c r="AI1244" s="420"/>
      <c r="AJ1244" s="420"/>
      <c r="AK1244" s="420"/>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419"/>
      <c r="AI1245" s="420"/>
      <c r="AJ1245" s="420"/>
      <c r="AK1245" s="420"/>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419"/>
      <c r="AI1246" s="420"/>
      <c r="AJ1246" s="420"/>
      <c r="AK1246" s="420"/>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419"/>
      <c r="AI1247" s="420"/>
      <c r="AJ1247" s="420"/>
      <c r="AK1247" s="420"/>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419"/>
      <c r="AI1248" s="420"/>
      <c r="AJ1248" s="420"/>
      <c r="AK1248" s="420"/>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419"/>
      <c r="AI1249" s="420"/>
      <c r="AJ1249" s="420"/>
      <c r="AK1249" s="420"/>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419"/>
      <c r="AI1250" s="420"/>
      <c r="AJ1250" s="420"/>
      <c r="AK1250" s="420"/>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419"/>
      <c r="AI1251" s="420"/>
      <c r="AJ1251" s="420"/>
      <c r="AK1251" s="420"/>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419"/>
      <c r="AI1252" s="420"/>
      <c r="AJ1252" s="420"/>
      <c r="AK1252" s="420"/>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419"/>
      <c r="AI1253" s="420"/>
      <c r="AJ1253" s="420"/>
      <c r="AK1253" s="420"/>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419"/>
      <c r="AI1254" s="420"/>
      <c r="AJ1254" s="420"/>
      <c r="AK1254" s="420"/>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419"/>
      <c r="AI1258" s="420"/>
      <c r="AJ1258" s="420"/>
      <c r="AK1258" s="420"/>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419"/>
      <c r="AI1259" s="420"/>
      <c r="AJ1259" s="420"/>
      <c r="AK1259" s="420"/>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419"/>
      <c r="AI1260" s="420"/>
      <c r="AJ1260" s="420"/>
      <c r="AK1260" s="420"/>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419"/>
      <c r="AI1261" s="420"/>
      <c r="AJ1261" s="420"/>
      <c r="AK1261" s="420"/>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419"/>
      <c r="AI1262" s="420"/>
      <c r="AJ1262" s="420"/>
      <c r="AK1262" s="420"/>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419"/>
      <c r="AI1263" s="420"/>
      <c r="AJ1263" s="420"/>
      <c r="AK1263" s="420"/>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419"/>
      <c r="AI1264" s="420"/>
      <c r="AJ1264" s="420"/>
      <c r="AK1264" s="420"/>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419"/>
      <c r="AI1265" s="420"/>
      <c r="AJ1265" s="420"/>
      <c r="AK1265" s="420"/>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419"/>
      <c r="AI1266" s="420"/>
      <c r="AJ1266" s="420"/>
      <c r="AK1266" s="420"/>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419"/>
      <c r="AI1267" s="420"/>
      <c r="AJ1267" s="420"/>
      <c r="AK1267" s="420"/>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419"/>
      <c r="AI1268" s="420"/>
      <c r="AJ1268" s="420"/>
      <c r="AK1268" s="420"/>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419"/>
      <c r="AI1269" s="420"/>
      <c r="AJ1269" s="420"/>
      <c r="AK1269" s="420"/>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419"/>
      <c r="AI1270" s="420"/>
      <c r="AJ1270" s="420"/>
      <c r="AK1270" s="420"/>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419"/>
      <c r="AI1271" s="420"/>
      <c r="AJ1271" s="420"/>
      <c r="AK1271" s="420"/>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419"/>
      <c r="AI1272" s="420"/>
      <c r="AJ1272" s="420"/>
      <c r="AK1272" s="420"/>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419"/>
      <c r="AI1273" s="420"/>
      <c r="AJ1273" s="420"/>
      <c r="AK1273" s="420"/>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419"/>
      <c r="AI1274" s="420"/>
      <c r="AJ1274" s="420"/>
      <c r="AK1274" s="420"/>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419"/>
      <c r="AI1275" s="420"/>
      <c r="AJ1275" s="420"/>
      <c r="AK1275" s="420"/>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419"/>
      <c r="AI1276" s="420"/>
      <c r="AJ1276" s="420"/>
      <c r="AK1276" s="420"/>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419"/>
      <c r="AI1277" s="420"/>
      <c r="AJ1277" s="420"/>
      <c r="AK1277" s="420"/>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419"/>
      <c r="AI1278" s="420"/>
      <c r="AJ1278" s="420"/>
      <c r="AK1278" s="420"/>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419"/>
      <c r="AI1279" s="420"/>
      <c r="AJ1279" s="420"/>
      <c r="AK1279" s="420"/>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419"/>
      <c r="AI1280" s="420"/>
      <c r="AJ1280" s="420"/>
      <c r="AK1280" s="420"/>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419"/>
      <c r="AI1281" s="420"/>
      <c r="AJ1281" s="420"/>
      <c r="AK1281" s="420"/>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419"/>
      <c r="AI1282" s="420"/>
      <c r="AJ1282" s="420"/>
      <c r="AK1282" s="420"/>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419"/>
      <c r="AI1283" s="420"/>
      <c r="AJ1283" s="420"/>
      <c r="AK1283" s="420"/>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419"/>
      <c r="AI1284" s="420"/>
      <c r="AJ1284" s="420"/>
      <c r="AK1284" s="420"/>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419"/>
      <c r="AI1285" s="420"/>
      <c r="AJ1285" s="420"/>
      <c r="AK1285" s="420"/>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419"/>
      <c r="AI1286" s="420"/>
      <c r="AJ1286" s="420"/>
      <c r="AK1286" s="420"/>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419"/>
      <c r="AI1287" s="420"/>
      <c r="AJ1287" s="420"/>
      <c r="AK1287" s="420"/>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419"/>
      <c r="AI1291" s="420"/>
      <c r="AJ1291" s="420"/>
      <c r="AK1291" s="420"/>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419"/>
      <c r="AI1292" s="420"/>
      <c r="AJ1292" s="420"/>
      <c r="AK1292" s="420"/>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419"/>
      <c r="AI1293" s="420"/>
      <c r="AJ1293" s="420"/>
      <c r="AK1293" s="420"/>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419"/>
      <c r="AI1294" s="420"/>
      <c r="AJ1294" s="420"/>
      <c r="AK1294" s="420"/>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419"/>
      <c r="AI1295" s="420"/>
      <c r="AJ1295" s="420"/>
      <c r="AK1295" s="420"/>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419"/>
      <c r="AI1296" s="420"/>
      <c r="AJ1296" s="420"/>
      <c r="AK1296" s="420"/>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419"/>
      <c r="AI1297" s="420"/>
      <c r="AJ1297" s="420"/>
      <c r="AK1297" s="420"/>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419"/>
      <c r="AI1298" s="420"/>
      <c r="AJ1298" s="420"/>
      <c r="AK1298" s="420"/>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419"/>
      <c r="AI1299" s="420"/>
      <c r="AJ1299" s="420"/>
      <c r="AK1299" s="420"/>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419"/>
      <c r="AI1300" s="420"/>
      <c r="AJ1300" s="420"/>
      <c r="AK1300" s="420"/>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419"/>
      <c r="AI1301" s="420"/>
      <c r="AJ1301" s="420"/>
      <c r="AK1301" s="420"/>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419"/>
      <c r="AI1302" s="420"/>
      <c r="AJ1302" s="420"/>
      <c r="AK1302" s="420"/>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419"/>
      <c r="AI1303" s="420"/>
      <c r="AJ1303" s="420"/>
      <c r="AK1303" s="420"/>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419"/>
      <c r="AI1304" s="420"/>
      <c r="AJ1304" s="420"/>
      <c r="AK1304" s="420"/>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419"/>
      <c r="AI1305" s="420"/>
      <c r="AJ1305" s="420"/>
      <c r="AK1305" s="420"/>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419"/>
      <c r="AI1306" s="420"/>
      <c r="AJ1306" s="420"/>
      <c r="AK1306" s="420"/>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419"/>
      <c r="AI1307" s="420"/>
      <c r="AJ1307" s="420"/>
      <c r="AK1307" s="420"/>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419"/>
      <c r="AI1308" s="420"/>
      <c r="AJ1308" s="420"/>
      <c r="AK1308" s="420"/>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419"/>
      <c r="AI1309" s="420"/>
      <c r="AJ1309" s="420"/>
      <c r="AK1309" s="420"/>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419"/>
      <c r="AI1310" s="420"/>
      <c r="AJ1310" s="420"/>
      <c r="AK1310" s="420"/>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419"/>
      <c r="AI1311" s="420"/>
      <c r="AJ1311" s="420"/>
      <c r="AK1311" s="420"/>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419"/>
      <c r="AI1312" s="420"/>
      <c r="AJ1312" s="420"/>
      <c r="AK1312" s="420"/>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419"/>
      <c r="AI1313" s="420"/>
      <c r="AJ1313" s="420"/>
      <c r="AK1313" s="420"/>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419"/>
      <c r="AI1314" s="420"/>
      <c r="AJ1314" s="420"/>
      <c r="AK1314" s="420"/>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419"/>
      <c r="AI1315" s="420"/>
      <c r="AJ1315" s="420"/>
      <c r="AK1315" s="420"/>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419"/>
      <c r="AI1316" s="420"/>
      <c r="AJ1316" s="420"/>
      <c r="AK1316" s="420"/>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419"/>
      <c r="AI1317" s="420"/>
      <c r="AJ1317" s="420"/>
      <c r="AK1317" s="420"/>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419"/>
      <c r="AI1318" s="420"/>
      <c r="AJ1318" s="420"/>
      <c r="AK1318" s="420"/>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419"/>
      <c r="AI1319" s="420"/>
      <c r="AJ1319" s="420"/>
      <c r="AK1319" s="420"/>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419"/>
      <c r="AI1320" s="420"/>
      <c r="AJ1320" s="420"/>
      <c r="AK1320" s="420"/>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2021-05-25T07:49:04Z</cp:lastPrinted>
  <dcterms:created xsi:type="dcterms:W3CDTF">2012-03-13T00:50:25Z</dcterms:created>
  <dcterms:modified xsi:type="dcterms:W3CDTF">2021-06-01T05:38:45Z</dcterms:modified>
</cp:coreProperties>
</file>