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1860" yWindow="0" windowWidth="27876" windowHeight="1242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<sst xmlns="http://schemas.openxmlformats.org/spreadsheetml/2006/main" count="3354" uniqueCount="874">
  <si>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</si>
  <si>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</si>
  <si>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</si>
  <si>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</si>
  <si>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</si>
  <si>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</si>
  <si>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</si>
  <si>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</si>
  <si>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</si>
  <si>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</si>
  <si>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</si>
  <si>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</si>
  <si>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</si>
  <si>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</si>
  <si>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</si>
  <si>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</si>
  <si>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</si>
  <si>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</si>
  <si>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</si>
  <si>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</si>
  <si>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</si>
  <si>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</si>
  <si>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</si>
  <si>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</si>
  <si>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</si>
  <si>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</si>
  <si>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</si>
  <si>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</si>
  <si>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</si>
  <si>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</si>
  <si>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</si>
  <si>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</si>
  <si>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</si>
  <si>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</si>
  <si>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</si>
  <si>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</si>
  <si>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</si>
  <si>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</si>
  <si>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</si>
  <si>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</si>
  <si>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</si>
  <si>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</si>
  <si>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</si>
  <si>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</si>
  <si>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</si>
  <si>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</si>
  <si>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</si>
  <si>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</si>
  <si>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</si>
  <si>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</si>
  <si>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</si>
  <si>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</si>
  <si>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</si>
  <si>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</si>
  <si>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</si>
  <si>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</si>
  <si>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</si>
  <si>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</si>
  <si>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</si>
  <si>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</si>
  <si>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</si>
  <si>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</si>
  <si>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</si>
  <si>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</si>
  <si>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</si>
  <si>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</si>
  <si>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</si>
  <si>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</si>
  <si>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</si>
  <si>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</si>
  <si>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</si>
  <si>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</si>
  <si>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</si>
  <si>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</si>
  <si>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</si>
  <si>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</si>
  <si>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</si>
  <si>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</si>
  <si>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</si>
  <si>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</si>
  <si>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</si>
  <si>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</si>
  <si>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</si>
  <si>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</si>
  <si>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</si>
  <si>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</si>
  <si>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</si>
  <si>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</si>
  <si>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</si>
  <si>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</si>
  <si>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</si>
  <si>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</si>
  <si>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</si>
  <si>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</si>
  <si>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</si>
  <si>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</si>
  <si>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</si>
  <si>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</si>
  <si>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</si>
  <si>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</si>
  <si>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</si>
  <si>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</si>
  <si>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</si>
  <si>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</si>
  <si>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</si>
  <si>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</si>
  <si>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</si>
  <si>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</si>
  <si>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</si>
  <si>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</si>
  <si>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</si>
  <si>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</si>
  <si>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</si>
  <si>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</si>
  <si>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</si>
  <si>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</si>
  <si>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</si>
  <si>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</si>
  <si>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</si>
  <si>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</si>
  <si>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</si>
  <si>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</si>
  <si>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</si>
  <si>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</si>
  <si>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</si>
  <si>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</si>
  <si>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</si>
  <si>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</si>
  <si>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</si>
  <si>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</si>
  <si>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</si>
  <si>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</si>
  <si>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</si>
  <si>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</si>
  <si>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</si>
  <si>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</si>
  <si>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</si>
  <si>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</si>
  <si>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</si>
  <si>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</si>
  <si>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</si>
  <si>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</si>
  <si>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</si>
  <si>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</si>
  <si>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</si>
  <si>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</si>
  <si>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</si>
  <si>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</si>
  <si>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</si>
  <si>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</si>
  <si>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</si>
  <si>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</si>
  <si>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</si>
  <si>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</si>
  <si>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</si>
  <si>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</si>
  <si>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</si>
  <si>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</si>
  <si>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</si>
  <si>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</si>
  <si>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</si>
  <si>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</si>
  <si>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</si>
  <si>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</si>
  <si>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</si>
  <si>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</si>
  <si>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</si>
  <si>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</si>
  <si>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</si>
  <si>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</si>
  <si>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</si>
  <si>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</si>
  <si>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</si>
  <si>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</si>
  <si>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</si>
  <si>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</si>
  <si>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</si>
  <si>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</si>
  <si>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</si>
  <si>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</si>
  <si>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</si>
  <si>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</si>
  <si>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</si>
  <si>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</si>
  <si>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</si>
  <si>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</si>
  <si>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</si>
  <si>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</si>
  <si>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</si>
  <si>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</si>
  <si>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</si>
  <si>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</si>
  <si>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</si>
  <si>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</si>
  <si>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</si>
  <si>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</si>
  <si>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</si>
  <si>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</si>
  <si>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</si>
  <si>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</si>
  <si>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</si>
  <si>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</si>
  <si>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</si>
  <si>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</si>
  <si>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</si>
  <si>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</si>
  <si>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</si>
  <si>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</si>
  <si>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</si>
  <si>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</si>
  <si>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</si>
  <si>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</si>
  <si>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</si>
  <si>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</si>
  <si>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</si>
  <si>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</si>
  <si>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</si>
  <si>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</si>
  <si>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</si>
  <si>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</si>
  <si>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</si>
  <si>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</si>
  <si>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</si>
  <si>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</si>
  <si>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</si>
  <si>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</si>
  <si>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</si>
  <si>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</si>
  <si>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</si>
  <si>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</si>
  <si>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</si>
  <si>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</si>
  <si>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</si>
  <si>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</si>
  <si>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</si>
  <si>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</si>
  <si>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</si>
  <si>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</si>
  <si>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</si>
  <si>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</si>
  <si>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</si>
  <si>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</si>
  <si>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</si>
  <si>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</si>
  <si>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</si>
  <si>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</si>
  <si>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</si>
  <si>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</si>
  <si>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</si>
  <si>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</si>
  <si>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</si>
  <si>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</si>
  <si>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</si>
  <si>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</si>
  <si>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</si>
  <si>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</si>
  <si>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</si>
  <si>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</si>
  <si>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</si>
  <si>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</si>
  <si>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</si>
  <si>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</si>
  <si>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</si>
  <si>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</si>
  <si>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</si>
  <si>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</si>
  <si>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</si>
  <si>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</si>
  <si>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</si>
  <si>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</si>
  <si>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</si>
  <si>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</si>
  <si>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</si>
  <si>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</si>
  <si>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</si>
  <si>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</si>
  <si>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</si>
  <si>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</si>
  <si>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</si>
  <si>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</si>
  <si>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</si>
  <si>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</si>
  <si>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</si>
  <si>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</si>
  <si>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</si>
  <si>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</si>
  <si>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</si>
  <si>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</si>
  <si>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</si>
  <si>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</si>
  <si>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</si>
  <si>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</si>
  <si>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</si>
  <si>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</si>
  <si>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</si>
  <si>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</si>
  <si>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</si>
  <si>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</si>
  <si>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</si>
  <si>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</si>
  <si>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</si>
  <si>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</si>
  <si>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</si>
  <si>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</si>
  <si>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</si>
  <si>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</si>
  <si>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</si>
  <si>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</si>
  <si>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</si>
  <si>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</si>
  <si>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</si>
  <si>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</si>
  <si>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</si>
  <si>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</si>
  <si>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</si>
  <si>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</si>
  <si>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</si>
  <si>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</si>
  <si>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</si>
  <si>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</si>
  <si>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</si>
  <si>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</si>
  <si>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</si>
  <si>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</si>
  <si>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</si>
  <si>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</si>
  <si>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</si>
  <si>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</si>
  <si>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</si>
  <si>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</si>
  <si>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</si>
  <si>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</si>
  <si>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</si>
  <si>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</si>
  <si>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</si>
  <si>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</si>
  <si>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</si>
  <si>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</si>
  <si>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</si>
  <si>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</si>
  <si>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</si>
  <si>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</si>
  <si>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</si>
  <si>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</si>
  <si>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</si>
  <si>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</si>
  <si>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</si>
  <si>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</si>
  <si>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</si>
  <si>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</si>
  <si>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</si>
  <si>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</si>
  <si>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</si>
  <si>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</si>
  <si>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</si>
  <si>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</si>
  <si>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</si>
  <si>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</si>
  <si>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</si>
  <si>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</si>
  <si>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</si>
  <si>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</si>
  <si>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</si>
  <si>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</si>
  <si>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</si>
  <si>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</si>
  <si>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</si>
  <si>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</si>
  <si>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</si>
  <si>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</si>
  <si>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</si>
  <si>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</si>
  <si>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</si>
  <si>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</si>
  <si>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</si>
  <si>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</si>
  <si>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</si>
  <si>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</si>
  <si>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</si>
  <si>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</si>
  <si>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</si>
  <si>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</si>
  <si>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</si>
  <si>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</si>
  <si>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</si>
  <si>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</si>
  <si>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</si>
  <si>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</si>
  <si>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</si>
  <si>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</si>
  <si>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</si>
  <si>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</si>
  <si>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</si>
  <si>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</si>
  <si>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</si>
  <si>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</si>
  <si>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</si>
  <si>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</si>
  <si>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</si>
  <si>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</si>
  <si>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</si>
  <si>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</si>
  <si>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</si>
  <si>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</si>
  <si>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</si>
  <si>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</si>
  <si>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</si>
  <si>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</si>
  <si>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</si>
  <si>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</si>
  <si>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</si>
  <si>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</si>
  <si>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</si>
  <si>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</si>
  <si>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</si>
  <si>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</si>
  <si>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</si>
  <si>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</si>
  <si>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</si>
  <si>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</si>
  <si>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</si>
  <si>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</si>
  <si>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</si>
  <si>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</si>
  <si>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</si>
  <si>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</si>
  <si>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</si>
  <si>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</si>
  <si>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</si>
  <si>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</si>
  <si>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</si>
  <si>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</si>
  <si>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</si>
  <si>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</si>
  <si>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</si>
  <si>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</si>
  <si>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</si>
  <si>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</si>
  <si>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</si>
  <si>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</si>
  <si>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</si>
  <si>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</si>
  <si>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</si>
  <si>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</si>
  <si>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</si>
  <si>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</si>
  <si>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</si>
  <si>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</si>
  <si>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</si>
  <si>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</si>
  <si>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</si>
  <si>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</si>
  <si>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</si>
  <si>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</si>
  <si>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</si>
  <si>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</si>
  <si>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</si>
  <si>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</si>
  <si>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</si>
  <si>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</si>
  <si>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</si>
  <si>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</si>
  <si>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</si>
  <si>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</si>
  <si>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</si>
  <si>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</si>
  <si>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</si>
  <si>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</si>
  <si>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</si>
  <si>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</si>
  <si>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</si>
  <si>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</si>
  <si>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</si>
  <si>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</si>
  <si>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</si>
  <si>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</si>
  <si>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</si>
  <si>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</si>
  <si>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</si>
  <si>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</si>
  <si>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</si>
  <si>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</si>
  <si>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</si>
  <si>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</si>
  <si>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</si>
  <si>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</si>
  <si>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</si>
  <si>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</si>
  <si>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</si>
  <si>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</si>
  <si>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</si>
  <si>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</si>
  <si>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</si>
  <si>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</si>
  <si>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</si>
  <si>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</si>
  <si>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</si>
  <si>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</si>
  <si>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</si>
  <si>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</si>
  <si>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</si>
  <si>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</si>
  <si>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</si>
  <si>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</si>
  <si>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</si>
  <si>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</si>
  <si>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</si>
  <si>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</si>
  <si>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</si>
  <si>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</si>
  <si>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</si>
  <si>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</si>
  <si>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</si>
  <si>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</si>
  <si>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</si>
  <si>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</si>
  <si>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</si>
  <si>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</si>
  <si>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</si>
  <si>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</si>
  <si>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</si>
  <si>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</si>
  <si>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</si>
  <si>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</si>
  <si>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</si>
  <si>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</si>
  <si>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</si>
  <si>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</si>
  <si>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</si>
  <si>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</si>
  <si>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</si>
  <si>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</si>
  <si>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</si>
  <si>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</si>
  <si>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</si>
  <si>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</si>
  <si>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</si>
  <si>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</si>
  <si>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</si>
  <si>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</si>
  <si>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</si>
  <si>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</si>
  <si>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</si>
  <si>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</si>
  <si>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</si>
  <si>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</si>
  <si>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</si>
  <si>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</si>
  <si>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</si>
  <si>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</si>
  <si>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</si>
  <si>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</si>
  <si>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</si>
  <si>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</si>
  <si>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</si>
  <si>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</si>
  <si>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</si>
  <si>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</si>
  <si>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</si>
  <si>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</si>
  <si>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</si>
  <si>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</si>
  <si>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</si>
  <si>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</si>
  <si>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</si>
  <si>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</si>
  <si>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</si>
  <si>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</si>
  <si>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</si>
  <si>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</si>
  <si>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</si>
  <si>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</si>
  <si>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</si>
  <si>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</si>
  <si>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</si>
  <si>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</si>
  <si>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</si>
  <si>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</si>
  <si>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</si>
  <si>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</si>
  <si>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</si>
  <si>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</si>
  <si>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</si>
  <si>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</si>
  <si>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</si>
  <si>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</si>
  <si>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</si>
  <si>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</si>
  <si>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</si>
  <si>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</si>
  <si>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</si>
  <si>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</si>
  <si>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</si>
  <si>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</si>
  <si>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</si>
  <si>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</si>
  <si>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</si>
  <si>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</si>
  <si>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</si>
  <si>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</si>
  <si>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</si>
  <si>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</si>
  <si>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</si>
  <si>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</si>
  <si>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</si>
  <si>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</si>
  <si>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</si>
  <si>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</si>
  <si>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</si>
  <si>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</si>
  <si>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</si>
  <si>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</si>
  <si>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</si>
  <si>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</si>
  <si>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</si>
  <si>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</si>
  <si>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</si>
  <si>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</si>
  <si>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</si>
  <si>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</si>
  <si>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</si>
  <si>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</si>
  <si>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</si>
  <si>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</si>
  <si>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</si>
  <si>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</si>
  <si>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</si>
  <si>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</si>
  <si>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</si>
  <si>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</si>
  <si>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</si>
  <si>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</si>
  <si>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</si>
  <si>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</si>
  <si>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</si>
  <si>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</si>
  <si>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</si>
  <si>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</si>
  <si>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</si>
  <si>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</si>
  <si>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</si>
  <si>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</si>
  <si>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</si>
  <si>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</si>
  <si>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</si>
  <si>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</si>
  <si>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</si>
  <si>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</si>
  <si>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</si>
  <si>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</si>
  <si>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</si>
  <si>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</si>
  <si>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</si>
  <si>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</si>
  <si>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</si>
  <si>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</si>
  <si>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</si>
  <si>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</si>
  <si>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</si>
  <si>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</si>
  <si>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</si>
  <si>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</si>
  <si>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</si>
  <si>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</si>
  <si>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</si>
  <si>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</si>
  <si>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</si>
  <si>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</si>
  <si>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</si>
  <si>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</si>
  <si>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</si>
  <si>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</si>
  <si>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</si>
  <si>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</si>
  <si>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</si>
  <si>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</si>
  <si>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</si>
  <si>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</si>
  <si>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</si>
  <si>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</si>
  <si>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</si>
  <si>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</si>
  <si>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</si>
  <si>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</si>
  <si>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</si>
  <si>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</si>
  <si>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</si>
  <si>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</si>
  <si>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</si>
  <si>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</si>
  <si>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</si>
  <si>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</si>
  <si>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</si>
  <si>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</si>
  <si>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</si>
  <si>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</si>
  <si>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</si>
  <si>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</si>
  <si>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</si>
  <si>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</si>
  <si>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</si>
  <si>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</si>
  <si>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</si>
  <si>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</si>
  <si>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</si>
  <si>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</si>
  <si>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</si>
  <si>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</si>
  <si>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</si>
  <si>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平成20年度</t>
  </si>
  <si>
    <t>終了予定なし</t>
  </si>
  <si>
    <t>食品基準審査課</t>
  </si>
  <si>
    <t>-</t>
  </si>
  <si>
    <t>食品等試験検査費</t>
  </si>
  <si>
    <t>職員旅費</t>
  </si>
  <si>
    <t>庁費</t>
  </si>
  <si>
    <t>委員等旅費</t>
  </si>
  <si>
    <t>諸謝金</t>
  </si>
  <si>
    <t>食品添加物の指定等は、指定等要請者（事業者）からの指定等要請に基づき指定等を行う制度となっていることから、定量的な成果目標として設定することは不可能である。</t>
  </si>
  <si>
    <t>必要な規格基準の設定のため、有識者による部会等での審議</t>
  </si>
  <si>
    <t>食品添加物の指定等に向けた部会の開催頻度</t>
  </si>
  <si>
    <t>件</t>
  </si>
  <si>
    <t>新規添加物の成分規格分析・検査の実施数</t>
  </si>
  <si>
    <t>一日摂取量調査を行った食品添加物数</t>
  </si>
  <si>
    <t>既存添加物等の変異毒性試験の実施数</t>
  </si>
  <si>
    <t>既存添加物等の反復投与毒性試験の実施数</t>
  </si>
  <si>
    <t>百万円</t>
  </si>
  <si>
    <t>　　　X/Y</t>
    <phoneticPr fontId="5"/>
  </si>
  <si>
    <t>食品等の飲食に起因する衛生上の危害の発生を防止すること（施策目標Ⅱ－１－１）</t>
  </si>
  <si>
    <t>要請に基づき行われる食品添加物の指定等手続について標準的事務処理期間内に指定等を終えた率</t>
  </si>
  <si>
    <t>%</t>
  </si>
  <si>
    <t>328</t>
  </si>
  <si>
    <t>298</t>
  </si>
  <si>
    <t>257</t>
  </si>
  <si>
    <t>301</t>
  </si>
  <si>
    <t>313</t>
  </si>
  <si>
    <t>326</t>
  </si>
  <si>
    <t>323</t>
  </si>
  <si>
    <t>333</t>
  </si>
  <si>
    <t>339</t>
  </si>
  <si>
    <t>○</t>
  </si>
  <si>
    <t>近澤　和彦</t>
    <rPh sb="0" eb="2">
      <t>チカザワ</t>
    </rPh>
    <rPh sb="3" eb="5">
      <t>カズヒコ</t>
    </rPh>
    <phoneticPr fontId="5"/>
  </si>
  <si>
    <t>食品衛生法第12条、13条（添加物）</t>
    <phoneticPr fontId="5"/>
  </si>
  <si>
    <t>厚労</t>
  </si>
  <si>
    <t>-</t>
    <phoneticPr fontId="5"/>
  </si>
  <si>
    <t>指定等要請者（事業者）からの要請に基づく食品添加物の新規指定の迅速化を目標に、平成30年度は１品目の指定を行い、改正要請に基づく３品目の改正、令和元年度は10品目の指定を行い、改正要請に基づく１品目の改正及び令和２年度は７品目の指定を行い、改正要請に基づく２品目の改正を行った。</t>
    <phoneticPr fontId="5"/>
  </si>
  <si>
    <t>単位当たりコスト　＝　Ｘ　／　Ｙ
Ｘ：「執行額（百万円）」
Ｙ：「活動実績（件）」　　　　　　　　　　　</t>
    <rPh sb="24" eb="26">
      <t>ヒャクマン</t>
    </rPh>
    <phoneticPr fontId="5"/>
  </si>
  <si>
    <t>621
/(11＋10＋12＋12)</t>
    <phoneticPr fontId="5"/>
  </si>
  <si>
    <t>684
/(5+8+5+6)</t>
    <phoneticPr fontId="5"/>
  </si>
  <si>
    <t>463
/(14+10+15+5)</t>
    <phoneticPr fontId="5"/>
  </si>
  <si>
    <t>食品添加物は現代の食生活に必要不可欠なものであるが、国民の食品添加物の安全に関する不安がある中で、食品安全委員会の食品健康影響評価を踏まえ、適切に有効性や安全性を確認することは、食品添加物の安全性を確保することにつながる。</t>
    <phoneticPr fontId="5"/>
  </si>
  <si>
    <t>有</t>
  </si>
  <si>
    <t>‐</t>
  </si>
  <si>
    <t>食品添加物は現代の食生活に必要不可欠なものであり、リスク管理を行うために実施する本事業は、国民のニーズが高く、国費を投入しなければ事業目的が達成できない。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</si>
  <si>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</si>
  <si>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最新の科学的知見により、食品添加物等の規格を整備することで、食品の安全性を確保する、優先度の高い事業となっている。</t>
    <phoneticPr fontId="5"/>
  </si>
  <si>
    <t>一般競争入札による調達によりコスト削減に努めている。</t>
    <phoneticPr fontId="5"/>
  </si>
  <si>
    <t>本事業は添加物の安全性試験及び分析などに必要な経費に限定されている。</t>
    <rPh sb="15" eb="17">
      <t>ブンセキ</t>
    </rPh>
    <phoneticPr fontId="5"/>
  </si>
  <si>
    <t>少額随契についても複数者から見積を取り、コストの削減に努めている。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</si>
  <si>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</si>
  <si>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</si>
  <si>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</si>
  <si>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安全性の評価や一日摂取量調査については、その結果をホームページで公表している。</t>
    <phoneticPr fontId="5"/>
  </si>
  <si>
    <t>C.（株）バイオテック・ラボ</t>
    <phoneticPr fontId="5"/>
  </si>
  <si>
    <t>D.（株）池田理化</t>
    <phoneticPr fontId="5"/>
  </si>
  <si>
    <t>E.資金前渡官吏</t>
    <phoneticPr fontId="5"/>
  </si>
  <si>
    <t>雑役務費</t>
    <rPh sb="0" eb="1">
      <t>ザツ</t>
    </rPh>
    <rPh sb="1" eb="4">
      <t>エキムヒ</t>
    </rPh>
    <phoneticPr fontId="5"/>
  </si>
  <si>
    <t>ＤＮＡマイクロアレイ解析装置　保守　一式　1ヶ年　他12件</t>
    <phoneticPr fontId="5"/>
  </si>
  <si>
    <t>備品費</t>
    <rPh sb="0" eb="3">
      <t>ビヒンヒ</t>
    </rPh>
    <phoneticPr fontId="5"/>
  </si>
  <si>
    <t>タンデム四重極型質量分析計　二式　他6件</t>
    <rPh sb="17" eb="18">
      <t>ホカ</t>
    </rPh>
    <rPh sb="19" eb="20">
      <t>ケン</t>
    </rPh>
    <phoneticPr fontId="5"/>
  </si>
  <si>
    <t>消耗品費</t>
    <rPh sb="0" eb="3">
      <t>ショウモウヒン</t>
    </rPh>
    <rPh sb="3" eb="4">
      <t>ヒ</t>
    </rPh>
    <phoneticPr fontId="5"/>
  </si>
  <si>
    <t>ＤＮＡマイクロアレイ　１点</t>
    <phoneticPr fontId="5"/>
  </si>
  <si>
    <t>ＰｏｌｙＣａ－3Ｄパウダー　グレード：ＭＰＣ－40　1ｋｇ　1点　他53件</t>
    <rPh sb="33" eb="34">
      <t>ホカ</t>
    </rPh>
    <rPh sb="36" eb="37">
      <t>ケン</t>
    </rPh>
    <phoneticPr fontId="5"/>
  </si>
  <si>
    <t>Ｗｉｎ１０　ＰＣ・ソフトバンドル　1式</t>
    <phoneticPr fontId="5"/>
  </si>
  <si>
    <t>ロータリーエバポレーター装置　一式　他6件</t>
    <rPh sb="18" eb="19">
      <t>ホカ</t>
    </rPh>
    <rPh sb="20" eb="21">
      <t>ケン</t>
    </rPh>
    <phoneticPr fontId="5"/>
  </si>
  <si>
    <t>電子天びん　1点</t>
    <phoneticPr fontId="5"/>
  </si>
  <si>
    <t>人件費</t>
    <rPh sb="0" eb="3">
      <t>ジンケンヒ</t>
    </rPh>
    <phoneticPr fontId="5"/>
  </si>
  <si>
    <t>給与・賞与</t>
    <rPh sb="0" eb="2">
      <t>キュウヨ</t>
    </rPh>
    <rPh sb="3" eb="5">
      <t>ショウヨ</t>
    </rPh>
    <phoneticPr fontId="5"/>
  </si>
  <si>
    <t>（株）バイオテック・ラボ</t>
    <phoneticPr fontId="5"/>
  </si>
  <si>
    <t>（株）池田理化</t>
    <phoneticPr fontId="5"/>
  </si>
  <si>
    <t>（株）帝国理化</t>
    <phoneticPr fontId="5"/>
  </si>
  <si>
    <t>日京テクノス（株）</t>
    <phoneticPr fontId="5"/>
  </si>
  <si>
    <t>一般財団法人食品薬品安全センター</t>
    <phoneticPr fontId="5"/>
  </si>
  <si>
    <t>正晃テック（株）</t>
    <phoneticPr fontId="5"/>
  </si>
  <si>
    <t>一般財団法人　日本食品検査</t>
    <phoneticPr fontId="5"/>
  </si>
  <si>
    <t>（株）ＤＩＭＳ医科学研究所</t>
    <phoneticPr fontId="5"/>
  </si>
  <si>
    <t>株式会社エヌ・ティ・ティ・データ経営研究所</t>
    <phoneticPr fontId="5"/>
  </si>
  <si>
    <t>理科研（株）</t>
    <phoneticPr fontId="5"/>
  </si>
  <si>
    <t>タンデム四重極型質量分析計　二式　他17件</t>
    <rPh sb="17" eb="18">
      <t>ホカ</t>
    </rPh>
    <rPh sb="20" eb="21">
      <t>ケン</t>
    </rPh>
    <phoneticPr fontId="5"/>
  </si>
  <si>
    <t>高周波誘導結合プラズマ発光分光分析装置（ＩＣＰ－ＯＥＳ）　一式　他2件</t>
    <rPh sb="32" eb="33">
      <t>ホカ</t>
    </rPh>
    <rPh sb="34" eb="35">
      <t>ケン</t>
    </rPh>
    <phoneticPr fontId="5"/>
  </si>
  <si>
    <t>倒立型顕微鏡カメラシステム　一式</t>
    <phoneticPr fontId="5"/>
  </si>
  <si>
    <t>二次元電気泳動装置　一式</t>
    <phoneticPr fontId="5"/>
  </si>
  <si>
    <t>画像解析ソフト用モジュール　一式　他1件</t>
    <rPh sb="17" eb="18">
      <t>ホカ</t>
    </rPh>
    <rPh sb="19" eb="20">
      <t>ケン</t>
    </rPh>
    <phoneticPr fontId="5"/>
  </si>
  <si>
    <t>食品中の食品添加物含有量分析試験業務（アルミニウム）一日摂取量調査等）　一式</t>
    <phoneticPr fontId="5"/>
  </si>
  <si>
    <t>既存添加物の安全性に関する試験（キハダ抽出物・ペクチン分解物）　一式　他1件</t>
    <rPh sb="35" eb="36">
      <t>ホカ</t>
    </rPh>
    <rPh sb="37" eb="38">
      <t>ケン</t>
    </rPh>
    <phoneticPr fontId="5"/>
  </si>
  <si>
    <t>既存添加物の安全性に関する試験（キナ抽出物の～90日間反復経口投与毒性試験）　一式　他1件</t>
    <rPh sb="10" eb="11">
      <t>カン</t>
    </rPh>
    <rPh sb="13" eb="15">
      <t>シケン</t>
    </rPh>
    <rPh sb="42" eb="43">
      <t>ホカ</t>
    </rPh>
    <rPh sb="44" eb="45">
      <t>ケン</t>
    </rPh>
    <phoneticPr fontId="5"/>
  </si>
  <si>
    <t>食品添加物公定書作成検討会開催業務（食品添加物公定書の策定に関わる検討）一式</t>
    <phoneticPr fontId="5"/>
  </si>
  <si>
    <t>共焦点レーザー顕微鏡用超解像度システム等　一式</t>
    <phoneticPr fontId="5"/>
  </si>
  <si>
    <t>（株）安評センター</t>
    <phoneticPr fontId="5"/>
  </si>
  <si>
    <t>一般財団法人日本食品分析センター</t>
    <phoneticPr fontId="5"/>
  </si>
  <si>
    <t>尾崎理化（株）</t>
    <phoneticPr fontId="5"/>
  </si>
  <si>
    <t>島津サイエンス東日本（株）</t>
    <phoneticPr fontId="5"/>
  </si>
  <si>
    <t>野村不動産ビルディング（株）</t>
    <phoneticPr fontId="5"/>
  </si>
  <si>
    <t>宮崎化学薬品（株）</t>
    <phoneticPr fontId="5"/>
  </si>
  <si>
    <t>（株）夏目製作所</t>
    <phoneticPr fontId="5"/>
  </si>
  <si>
    <t>ロータリーエバポレーター装置　一式　他65件</t>
    <rPh sb="18" eb="19">
      <t>ホカ</t>
    </rPh>
    <rPh sb="21" eb="22">
      <t>ケン</t>
    </rPh>
    <phoneticPr fontId="5"/>
  </si>
  <si>
    <t>撮影装置付倒立顕微鏡　一式　他102件</t>
    <rPh sb="14" eb="15">
      <t>ホカ</t>
    </rPh>
    <rPh sb="18" eb="19">
      <t>ケン</t>
    </rPh>
    <phoneticPr fontId="5"/>
  </si>
  <si>
    <t>指定添加物等の安全性に関する試験（4－メチル－2－ペンテナール～変異試験）一式　他2件</t>
    <rPh sb="40" eb="41">
      <t>ホカ</t>
    </rPh>
    <rPh sb="42" eb="43">
      <t>ケン</t>
    </rPh>
    <phoneticPr fontId="5"/>
  </si>
  <si>
    <t>既存添加物の成分規格設定に関する検討　一式　他14件</t>
    <rPh sb="22" eb="23">
      <t>ホカ</t>
    </rPh>
    <rPh sb="25" eb="26">
      <t>ケン</t>
    </rPh>
    <phoneticPr fontId="5"/>
  </si>
  <si>
    <t>Ｔｒａｎｓｐａｃｋ　Ｐａｃｋａｇｉｎｇ　Ｅｘｔｒａｃｔ　4点　他45件</t>
    <rPh sb="31" eb="32">
      <t>ホカ</t>
    </rPh>
    <rPh sb="34" eb="35">
      <t>ケン</t>
    </rPh>
    <phoneticPr fontId="5"/>
  </si>
  <si>
    <t>サーマルサイクラー　一式　他6件</t>
    <rPh sb="13" eb="14">
      <t>ホカ</t>
    </rPh>
    <rPh sb="15" eb="16">
      <t>ケン</t>
    </rPh>
    <phoneticPr fontId="5"/>
  </si>
  <si>
    <r>
      <t>キチングルカン中の重金属等試験検討（マイクロウェーブ灰化＋ＩＣＰ－ＭＳ法）1式　他</t>
    </r>
    <r>
      <rPr>
        <sz val="11"/>
        <rFont val="ＭＳ Ｐゴシック"/>
        <family val="3"/>
        <charset val="128"/>
      </rPr>
      <t>5件</t>
    </r>
    <rPh sb="40" eb="41">
      <t>ホカ</t>
    </rPh>
    <rPh sb="42" eb="43">
      <t>ケン</t>
    </rPh>
    <phoneticPr fontId="5"/>
  </si>
  <si>
    <t>社屋　賃貸借　1年</t>
    <rPh sb="8" eb="9">
      <t>ネン</t>
    </rPh>
    <phoneticPr fontId="5"/>
  </si>
  <si>
    <t>Fluorinert　FC-770　7点　他20件</t>
    <rPh sb="21" eb="22">
      <t>ホカ</t>
    </rPh>
    <rPh sb="24" eb="25">
      <t>ケン</t>
    </rPh>
    <phoneticPr fontId="5"/>
  </si>
  <si>
    <r>
      <t>ラット用ステンレス製ラック　2点　他</t>
    </r>
    <r>
      <rPr>
        <sz val="11"/>
        <rFont val="ＭＳ Ｐゴシック"/>
        <family val="3"/>
        <charset val="128"/>
      </rPr>
      <t>6件</t>
    </r>
    <rPh sb="17" eb="18">
      <t>ホカ</t>
    </rPh>
    <rPh sb="19" eb="20">
      <t>ケン</t>
    </rPh>
    <phoneticPr fontId="5"/>
  </si>
  <si>
    <t>-</t>
    <phoneticPr fontId="5"/>
  </si>
  <si>
    <t>役務費</t>
    <rPh sb="0" eb="2">
      <t>エキム</t>
    </rPh>
    <rPh sb="2" eb="3">
      <t>ヒ</t>
    </rPh>
    <phoneticPr fontId="5"/>
  </si>
  <si>
    <t>原則として、一般競争入札を利用することで、競争性を確保しながら支出先を選定している。なお、今後は公告期間を長期に設定するなど、一者応札の改善を可能な限り図る。
また、随意契約については、必ず2者以上から見積書を取り寄せ、より安価な者と契約を行っている。</t>
    <rPh sb="45" eb="47">
      <t>コンゴ</t>
    </rPh>
    <rPh sb="48" eb="50">
      <t>コウコク</t>
    </rPh>
    <rPh sb="50" eb="52">
      <t>キカン</t>
    </rPh>
    <rPh sb="53" eb="55">
      <t>チョウキ</t>
    </rPh>
    <rPh sb="56" eb="58">
      <t>セッテイ</t>
    </rPh>
    <rPh sb="63" eb="65">
      <t>イッシャ</t>
    </rPh>
    <rPh sb="65" eb="67">
      <t>オウサツ</t>
    </rPh>
    <rPh sb="68" eb="70">
      <t>カイゼン</t>
    </rPh>
    <rPh sb="71" eb="73">
      <t>カノウ</t>
    </rPh>
    <rPh sb="74" eb="75">
      <t>カギ</t>
    </rPh>
    <rPh sb="76" eb="77">
      <t>ハカ</t>
    </rPh>
    <phoneticPr fontId="5"/>
  </si>
  <si>
    <t>資金前渡官吏</t>
    <phoneticPr fontId="5"/>
  </si>
  <si>
    <t>九電みらいエナジー（株）</t>
    <phoneticPr fontId="5"/>
  </si>
  <si>
    <t>ＷＤＢ（株）</t>
    <phoneticPr fontId="5"/>
  </si>
  <si>
    <t>三協ラボサービス（株）</t>
    <phoneticPr fontId="5"/>
  </si>
  <si>
    <t>日本空調サービス（株）</t>
    <phoneticPr fontId="5"/>
  </si>
  <si>
    <t>東京ガス（株）</t>
    <phoneticPr fontId="5"/>
  </si>
  <si>
    <t>新東産業（株）</t>
    <phoneticPr fontId="5"/>
  </si>
  <si>
    <t>川崎市</t>
    <phoneticPr fontId="5"/>
  </si>
  <si>
    <t>パーソルテンプスタッフ（株）</t>
    <phoneticPr fontId="5"/>
  </si>
  <si>
    <t>（株）伊藤サプライ</t>
    <phoneticPr fontId="5"/>
  </si>
  <si>
    <t>給与・賞与</t>
    <rPh sb="0" eb="2">
      <t>キュウヨ</t>
    </rPh>
    <rPh sb="3" eb="5">
      <t>ショウヨ</t>
    </rPh>
    <phoneticPr fontId="5"/>
  </si>
  <si>
    <t>電気使用料</t>
    <rPh sb="0" eb="2">
      <t>デンキ</t>
    </rPh>
    <rPh sb="2" eb="5">
      <t>シヨウリョウ</t>
    </rPh>
    <phoneticPr fontId="5"/>
  </si>
  <si>
    <t>試験研究業務等のための人材派遣業務</t>
    <phoneticPr fontId="5"/>
  </si>
  <si>
    <t>実験動物飼育管理業務　一式</t>
    <phoneticPr fontId="5"/>
  </si>
  <si>
    <t>高度管理区域空調設備保守点検等業務　他3件</t>
    <rPh sb="18" eb="19">
      <t>ホカ</t>
    </rPh>
    <rPh sb="20" eb="21">
      <t>ケン</t>
    </rPh>
    <phoneticPr fontId="5"/>
  </si>
  <si>
    <t>ガス使用料</t>
    <rPh sb="2" eb="5">
      <t>シヨウリョウ</t>
    </rPh>
    <phoneticPr fontId="5"/>
  </si>
  <si>
    <t>総合庁舎管理業務　一式</t>
    <phoneticPr fontId="5"/>
  </si>
  <si>
    <t>水道使用料</t>
    <rPh sb="0" eb="2">
      <t>スイドウ</t>
    </rPh>
    <rPh sb="2" eb="5">
      <t>シヨウリョウ</t>
    </rPh>
    <phoneticPr fontId="5"/>
  </si>
  <si>
    <t>オートディスペンサースタンド　一式</t>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</si>
  <si>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となるよう努めている。　</t>
    <phoneticPr fontId="5"/>
  </si>
  <si>
    <t>本事業は、適切に予算を執行し、事業の目標を達成できている。
今後においても、食の安全確保のために必要不可欠な事業のため、引き続き一般競争入札によるコスト削減を図り、効率的かつ適正な執行に努めていく。</t>
    <phoneticPr fontId="5"/>
  </si>
  <si>
    <t>個人A</t>
    <rPh sb="0" eb="2">
      <t>コジン</t>
    </rPh>
    <phoneticPr fontId="5"/>
  </si>
  <si>
    <t>個人B</t>
    <rPh sb="0" eb="2">
      <t>コジン</t>
    </rPh>
    <phoneticPr fontId="5"/>
  </si>
  <si>
    <t>旅費2件</t>
    <rPh sb="0" eb="2">
      <t>リョヒ</t>
    </rPh>
    <rPh sb="3" eb="4">
      <t>ケン</t>
    </rPh>
    <phoneticPr fontId="5"/>
  </si>
  <si>
    <t>旅費1件</t>
    <rPh sb="0" eb="2">
      <t>リョヒ</t>
    </rPh>
    <rPh sb="3" eb="4">
      <t>ケン</t>
    </rPh>
    <phoneticPr fontId="5"/>
  </si>
  <si>
    <t>B.（有限）タケマエ</t>
    <phoneticPr fontId="5"/>
  </si>
  <si>
    <t>消耗品費</t>
    <rPh sb="0" eb="3">
      <t>ショウモウヒン</t>
    </rPh>
    <rPh sb="3" eb="4">
      <t>ヒ</t>
    </rPh>
    <phoneticPr fontId="5"/>
  </si>
  <si>
    <t>トナー　15件</t>
    <rPh sb="6" eb="7">
      <t>ケン</t>
    </rPh>
    <phoneticPr fontId="5"/>
  </si>
  <si>
    <t>備品費</t>
    <rPh sb="0" eb="3">
      <t>ビヒンヒ</t>
    </rPh>
    <phoneticPr fontId="5"/>
  </si>
  <si>
    <t>ブルーレイレコーダー　1台</t>
    <rPh sb="12" eb="13">
      <t>ダイ</t>
    </rPh>
    <phoneticPr fontId="5"/>
  </si>
  <si>
    <t>通信運搬費</t>
    <rPh sb="0" eb="5">
      <t>ツウシンウンパンヒ</t>
    </rPh>
    <phoneticPr fontId="5"/>
  </si>
  <si>
    <t>切手</t>
    <rPh sb="0" eb="2">
      <t>キッテ</t>
    </rPh>
    <phoneticPr fontId="5"/>
  </si>
  <si>
    <t>（有限）タケマエ</t>
    <phoneticPr fontId="5"/>
  </si>
  <si>
    <t>日本郵便株式会社</t>
    <phoneticPr fontId="5"/>
  </si>
  <si>
    <t>東日本電信電話株式会社</t>
    <phoneticPr fontId="5"/>
  </si>
  <si>
    <t>ナカバヤシ（株）</t>
    <phoneticPr fontId="5"/>
  </si>
  <si>
    <t>株式会社ミクニ商会</t>
    <phoneticPr fontId="5"/>
  </si>
  <si>
    <t>（株）ぎょうせい</t>
    <phoneticPr fontId="5"/>
  </si>
  <si>
    <t>大和綜合印刷（株）</t>
    <phoneticPr fontId="5"/>
  </si>
  <si>
    <t>ヤマト運輸株式会社</t>
    <phoneticPr fontId="5"/>
  </si>
  <si>
    <t>トナー　15本　他6件</t>
    <rPh sb="6" eb="7">
      <t>ホン</t>
    </rPh>
    <rPh sb="8" eb="9">
      <t>ホカ</t>
    </rPh>
    <rPh sb="10" eb="11">
      <t>ケン</t>
    </rPh>
    <phoneticPr fontId="5"/>
  </si>
  <si>
    <t>郵便料金</t>
    <rPh sb="0" eb="2">
      <t>ユウビン</t>
    </rPh>
    <rPh sb="2" eb="4">
      <t>リョウキン</t>
    </rPh>
    <phoneticPr fontId="5"/>
  </si>
  <si>
    <t>電話料金</t>
    <rPh sb="0" eb="2">
      <t>デンワ</t>
    </rPh>
    <rPh sb="2" eb="4">
      <t>リョウキン</t>
    </rPh>
    <phoneticPr fontId="5"/>
  </si>
  <si>
    <t>ＰＰＣ用再生紙　他2件</t>
    <rPh sb="8" eb="9">
      <t>ホカ</t>
    </rPh>
    <rPh sb="10" eb="11">
      <t>ケン</t>
    </rPh>
    <phoneticPr fontId="5"/>
  </si>
  <si>
    <r>
      <t>再生紙ノート（Ａ4）　他</t>
    </r>
    <r>
      <rPr>
        <sz val="11"/>
        <rFont val="ＭＳ Ｐゴシック"/>
        <family val="3"/>
        <charset val="128"/>
      </rPr>
      <t>5件</t>
    </r>
    <rPh sb="11" eb="12">
      <t>ホカ</t>
    </rPh>
    <rPh sb="13" eb="14">
      <t>ケン</t>
    </rPh>
    <phoneticPr fontId="5"/>
  </si>
  <si>
    <t>現行日本法規</t>
    <phoneticPr fontId="5"/>
  </si>
  <si>
    <t>感謝状印刷及び揮毫</t>
    <phoneticPr fontId="5"/>
  </si>
  <si>
    <t>複写機保守</t>
    <rPh sb="0" eb="5">
      <t>フクシャキホシュ</t>
    </rPh>
    <phoneticPr fontId="5"/>
  </si>
  <si>
    <t>リコージャパン（株）</t>
    <rPh sb="8" eb="9">
      <t>カブ</t>
    </rPh>
    <phoneticPr fontId="5"/>
  </si>
  <si>
    <t>　食品添加物等の規格基準の設定・再評価のため、成分規格分析、一日摂取量調査、毒性試験等を実施し、制度設計を検討する。</t>
    <phoneticPr fontId="5"/>
  </si>
  <si>
    <t>　最新の科学的知見により、食品添加物の規格基準を整備し、食品の安全性を確保する。</t>
    <phoneticPr fontId="5"/>
  </si>
  <si>
    <t>-</t>
    <phoneticPr fontId="5"/>
  </si>
  <si>
    <t>点検対象外</t>
    <rPh sb="0" eb="2">
      <t>テンケン</t>
    </rPh>
    <rPh sb="2" eb="5">
      <t>タイショウガイ</t>
    </rPh>
    <phoneticPr fontId="5"/>
  </si>
  <si>
    <t>食品等の安全性を確保すること（施策大目標Ⅱ－１）</t>
    <phoneticPr fontId="5"/>
  </si>
  <si>
    <t>437/(5+15+11+5)</t>
    <phoneticPr fontId="5"/>
  </si>
  <si>
    <t>食品添加物等の安全性確認の計画的推進事業</t>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</si>
</sst>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101600</xdr:colOff>
      <xdr:row>748</xdr:row>
      <xdr:rowOff>128552</xdr:rowOff>
    </xdr:from>
    <xdr:to>
      <xdr:col>49</xdr:col>
      <xdr:colOff>139700</xdr:colOff>
      <xdr:row>770</xdr:row>
      <xdr:rowOff>355600</xdr:rowOff>
    </xdr:to>
    <xdr:pic>
      <xdr:nvPicPr>
        <xdr:cNvPr id="2" name="図 1"/>
        <xdr:cNvPicPr>
          <a:picLocks noChangeAspect="1"/>
        </xdr:cNvPicPr>
      </xdr:nvPicPr>
      <xdr:blipFill rotWithShape="1">
        <a:blip xmlns:r="http://schemas.openxmlformats.org/officeDocument/2006/relationships" r:embed="rId1"/>
        <a:srcRect l="18456" t="15470" r="65207" b="25105"/>
        <a:stretch/>
      </xdr:blipFill>
      <xdr:spPr>
        <a:xfrm>
          <a:off x="1320800" y="44972252"/>
          <a:ext cx="8775700" cy="89773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75" zoomScaleNormal="75" zoomScaleSheetLayoutView="75" zoomScalePageLayoutView="85" workbookViewId="0">
      <selection activeCell="BG134" sqref="BG13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403</v>
      </c>
      <c r="AJ2" s="942" t="s">
        <v>743</v>
      </c>
      <c r="AK2" s="942"/>
      <c r="AL2" s="942"/>
      <c r="AM2" s="942"/>
      <c r="AN2" s="98" t="s">
        <v>403</v>
      </c>
      <c r="AO2" s="942">
        <v>20</v>
      </c>
      <c r="AP2" s="942"/>
      <c r="AQ2" s="942"/>
      <c r="AR2" s="99" t="s">
        <v>706</v>
      </c>
      <c r="AS2" s="948">
        <v>416</v>
      </c>
      <c r="AT2" s="948"/>
      <c r="AU2" s="948"/>
      <c r="AV2" s="98" t="str">
        <f>IF(AW2="","","-")</f>
        <v/>
      </c>
      <c r="AW2" s="908"/>
      <c r="AX2" s="908"/>
    </row>
    <row r="3" spans="1:50" ht="21" customHeight="1" thickBot="1" x14ac:dyDescent="0.25">
      <c r="A3" s="864" t="s">
        <v>699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707</v>
      </c>
      <c r="AK3" s="866"/>
      <c r="AL3" s="866"/>
      <c r="AM3" s="866"/>
      <c r="AN3" s="866"/>
      <c r="AO3" s="866"/>
      <c r="AP3" s="866"/>
      <c r="AQ3" s="866"/>
      <c r="AR3" s="866"/>
      <c r="AS3" s="866"/>
      <c r="AT3" s="866"/>
      <c r="AU3" s="866"/>
      <c r="AV3" s="866"/>
      <c r="AW3" s="866"/>
      <c r="AX3" s="24" t="s">
        <v>65</v>
      </c>
    </row>
    <row r="4" spans="1:50" ht="24.75" customHeight="1" x14ac:dyDescent="0.2">
      <c r="A4" s="704" t="s">
        <v>25</v>
      </c>
      <c r="B4" s="705"/>
      <c r="C4" s="705"/>
      <c r="D4" s="705"/>
      <c r="E4" s="705"/>
      <c r="F4" s="705"/>
      <c r="G4" s="682" t="s">
        <v>873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6" t="s">
        <v>709</v>
      </c>
      <c r="H5" s="837"/>
      <c r="I5" s="837"/>
      <c r="J5" s="837"/>
      <c r="K5" s="837"/>
      <c r="L5" s="837"/>
      <c r="M5" s="838" t="s">
        <v>66</v>
      </c>
      <c r="N5" s="839"/>
      <c r="O5" s="839"/>
      <c r="P5" s="839"/>
      <c r="Q5" s="839"/>
      <c r="R5" s="840"/>
      <c r="S5" s="841" t="s">
        <v>710</v>
      </c>
      <c r="T5" s="837"/>
      <c r="U5" s="837"/>
      <c r="V5" s="837"/>
      <c r="W5" s="837"/>
      <c r="X5" s="842"/>
      <c r="Y5" s="698" t="s">
        <v>3</v>
      </c>
      <c r="Z5" s="541"/>
      <c r="AA5" s="541"/>
      <c r="AB5" s="541"/>
      <c r="AC5" s="541"/>
      <c r="AD5" s="542"/>
      <c r="AE5" s="699" t="s">
        <v>711</v>
      </c>
      <c r="AF5" s="699"/>
      <c r="AG5" s="699"/>
      <c r="AH5" s="699"/>
      <c r="AI5" s="699"/>
      <c r="AJ5" s="699"/>
      <c r="AK5" s="699"/>
      <c r="AL5" s="699"/>
      <c r="AM5" s="699"/>
      <c r="AN5" s="699"/>
      <c r="AO5" s="699"/>
      <c r="AP5" s="700"/>
      <c r="AQ5" s="701" t="s">
        <v>741</v>
      </c>
      <c r="AR5" s="702"/>
      <c r="AS5" s="702"/>
      <c r="AT5" s="702"/>
      <c r="AU5" s="702"/>
      <c r="AV5" s="702"/>
      <c r="AW5" s="702"/>
      <c r="AX5" s="703"/>
    </row>
    <row r="6" spans="1:50" ht="39" customHeight="1" x14ac:dyDescent="0.2">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2">
      <c r="A7" s="493" t="s">
        <v>22</v>
      </c>
      <c r="B7" s="494"/>
      <c r="C7" s="494"/>
      <c r="D7" s="494"/>
      <c r="E7" s="494"/>
      <c r="F7" s="495"/>
      <c r="G7" s="496" t="s">
        <v>742</v>
      </c>
      <c r="H7" s="497"/>
      <c r="I7" s="497"/>
      <c r="J7" s="497"/>
      <c r="K7" s="497"/>
      <c r="L7" s="497"/>
      <c r="M7" s="497"/>
      <c r="N7" s="497"/>
      <c r="O7" s="497"/>
      <c r="P7" s="497"/>
      <c r="Q7" s="497"/>
      <c r="R7" s="497"/>
      <c r="S7" s="497"/>
      <c r="T7" s="497"/>
      <c r="U7" s="497"/>
      <c r="V7" s="497"/>
      <c r="W7" s="497"/>
      <c r="X7" s="498"/>
      <c r="Y7" s="920" t="s">
        <v>386</v>
      </c>
      <c r="Z7" s="438"/>
      <c r="AA7" s="438"/>
      <c r="AB7" s="438"/>
      <c r="AC7" s="438"/>
      <c r="AD7" s="921"/>
      <c r="AE7" s="909" t="s">
        <v>712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93" t="s">
        <v>256</v>
      </c>
      <c r="B8" s="494"/>
      <c r="C8" s="494"/>
      <c r="D8" s="494"/>
      <c r="E8" s="494"/>
      <c r="F8" s="495"/>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6" t="s">
        <v>23</v>
      </c>
      <c r="B9" s="847"/>
      <c r="C9" s="847"/>
      <c r="D9" s="847"/>
      <c r="E9" s="847"/>
      <c r="F9" s="847"/>
      <c r="G9" s="848" t="s">
        <v>868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9" customHeight="1" x14ac:dyDescent="0.2">
      <c r="A10" s="660" t="s">
        <v>30</v>
      </c>
      <c r="B10" s="661"/>
      <c r="C10" s="661"/>
      <c r="D10" s="661"/>
      <c r="E10" s="661"/>
      <c r="F10" s="661"/>
      <c r="G10" s="754" t="s">
        <v>867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61" t="s">
        <v>24</v>
      </c>
      <c r="B12" s="962"/>
      <c r="C12" s="962"/>
      <c r="D12" s="962"/>
      <c r="E12" s="962"/>
      <c r="F12" s="963"/>
      <c r="G12" s="760"/>
      <c r="H12" s="761"/>
      <c r="I12" s="761"/>
      <c r="J12" s="761"/>
      <c r="K12" s="761"/>
      <c r="L12" s="761"/>
      <c r="M12" s="761"/>
      <c r="N12" s="761"/>
      <c r="O12" s="761"/>
      <c r="P12" s="445" t="s">
        <v>387</v>
      </c>
      <c r="Q12" s="440"/>
      <c r="R12" s="440"/>
      <c r="S12" s="440"/>
      <c r="T12" s="440"/>
      <c r="U12" s="440"/>
      <c r="V12" s="441"/>
      <c r="W12" s="445" t="s">
        <v>409</v>
      </c>
      <c r="X12" s="440"/>
      <c r="Y12" s="440"/>
      <c r="Z12" s="440"/>
      <c r="AA12" s="440"/>
      <c r="AB12" s="440"/>
      <c r="AC12" s="441"/>
      <c r="AD12" s="445" t="s">
        <v>696</v>
      </c>
      <c r="AE12" s="440"/>
      <c r="AF12" s="440"/>
      <c r="AG12" s="440"/>
      <c r="AH12" s="440"/>
      <c r="AI12" s="440"/>
      <c r="AJ12" s="441"/>
      <c r="AK12" s="445" t="s">
        <v>700</v>
      </c>
      <c r="AL12" s="440"/>
      <c r="AM12" s="440"/>
      <c r="AN12" s="440"/>
      <c r="AO12" s="440"/>
      <c r="AP12" s="440"/>
      <c r="AQ12" s="441"/>
      <c r="AR12" s="445" t="s">
        <v>701</v>
      </c>
      <c r="AS12" s="440"/>
      <c r="AT12" s="440"/>
      <c r="AU12" s="440"/>
      <c r="AV12" s="440"/>
      <c r="AW12" s="440"/>
      <c r="AX12" s="722"/>
    </row>
    <row r="13" spans="1:50" ht="21" customHeight="1" x14ac:dyDescent="0.2">
      <c r="A13" s="612"/>
      <c r="B13" s="613"/>
      <c r="C13" s="613"/>
      <c r="D13" s="613"/>
      <c r="E13" s="613"/>
      <c r="F13" s="614"/>
      <c r="G13" s="723" t="s">
        <v>6</v>
      </c>
      <c r="H13" s="724"/>
      <c r="I13" s="764" t="s">
        <v>7</v>
      </c>
      <c r="J13" s="765"/>
      <c r="K13" s="765"/>
      <c r="L13" s="765"/>
      <c r="M13" s="765"/>
      <c r="N13" s="765"/>
      <c r="O13" s="766"/>
      <c r="P13" s="657">
        <v>684</v>
      </c>
      <c r="Q13" s="658"/>
      <c r="R13" s="658"/>
      <c r="S13" s="658"/>
      <c r="T13" s="658"/>
      <c r="U13" s="658"/>
      <c r="V13" s="659"/>
      <c r="W13" s="657">
        <v>740</v>
      </c>
      <c r="X13" s="658"/>
      <c r="Y13" s="658"/>
      <c r="Z13" s="658"/>
      <c r="AA13" s="658"/>
      <c r="AB13" s="658"/>
      <c r="AC13" s="659"/>
      <c r="AD13" s="657">
        <v>510</v>
      </c>
      <c r="AE13" s="658"/>
      <c r="AF13" s="658"/>
      <c r="AG13" s="658"/>
      <c r="AH13" s="658"/>
      <c r="AI13" s="658"/>
      <c r="AJ13" s="659"/>
      <c r="AK13" s="657">
        <v>437</v>
      </c>
      <c r="AL13" s="658"/>
      <c r="AM13" s="658"/>
      <c r="AN13" s="658"/>
      <c r="AO13" s="658"/>
      <c r="AP13" s="658"/>
      <c r="AQ13" s="659"/>
      <c r="AR13" s="917"/>
      <c r="AS13" s="918"/>
      <c r="AT13" s="918"/>
      <c r="AU13" s="918"/>
      <c r="AV13" s="918"/>
      <c r="AW13" s="918"/>
      <c r="AX13" s="919"/>
    </row>
    <row r="14" spans="1:50" ht="21" customHeight="1" x14ac:dyDescent="0.2">
      <c r="A14" s="612"/>
      <c r="B14" s="613"/>
      <c r="C14" s="613"/>
      <c r="D14" s="613"/>
      <c r="E14" s="613"/>
      <c r="F14" s="614"/>
      <c r="G14" s="725"/>
      <c r="H14" s="726"/>
      <c r="I14" s="711" t="s">
        <v>8</v>
      </c>
      <c r="J14" s="762"/>
      <c r="K14" s="762"/>
      <c r="L14" s="762"/>
      <c r="M14" s="762"/>
      <c r="N14" s="762"/>
      <c r="O14" s="763"/>
      <c r="P14" s="657" t="s">
        <v>712</v>
      </c>
      <c r="Q14" s="658"/>
      <c r="R14" s="658"/>
      <c r="S14" s="658"/>
      <c r="T14" s="658"/>
      <c r="U14" s="658"/>
      <c r="V14" s="659"/>
      <c r="W14" s="657" t="s">
        <v>712</v>
      </c>
      <c r="X14" s="658"/>
      <c r="Y14" s="658"/>
      <c r="Z14" s="658"/>
      <c r="AA14" s="658"/>
      <c r="AB14" s="658"/>
      <c r="AC14" s="659"/>
      <c r="AD14" s="657" t="s">
        <v>712</v>
      </c>
      <c r="AE14" s="658"/>
      <c r="AF14" s="658"/>
      <c r="AG14" s="658"/>
      <c r="AH14" s="658"/>
      <c r="AI14" s="658"/>
      <c r="AJ14" s="659"/>
      <c r="AK14" s="657" t="s">
        <v>712</v>
      </c>
      <c r="AL14" s="658"/>
      <c r="AM14" s="658"/>
      <c r="AN14" s="658"/>
      <c r="AO14" s="658"/>
      <c r="AP14" s="658"/>
      <c r="AQ14" s="659"/>
      <c r="AR14" s="788"/>
      <c r="AS14" s="788"/>
      <c r="AT14" s="788"/>
      <c r="AU14" s="788"/>
      <c r="AV14" s="788"/>
      <c r="AW14" s="788"/>
      <c r="AX14" s="789"/>
    </row>
    <row r="15" spans="1:50" ht="21" customHeight="1" x14ac:dyDescent="0.2">
      <c r="A15" s="612"/>
      <c r="B15" s="613"/>
      <c r="C15" s="613"/>
      <c r="D15" s="613"/>
      <c r="E15" s="613"/>
      <c r="F15" s="614"/>
      <c r="G15" s="725"/>
      <c r="H15" s="726"/>
      <c r="I15" s="711" t="s">
        <v>51</v>
      </c>
      <c r="J15" s="712"/>
      <c r="K15" s="712"/>
      <c r="L15" s="712"/>
      <c r="M15" s="712"/>
      <c r="N15" s="712"/>
      <c r="O15" s="713"/>
      <c r="P15" s="657" t="s">
        <v>712</v>
      </c>
      <c r="Q15" s="658"/>
      <c r="R15" s="658"/>
      <c r="S15" s="658"/>
      <c r="T15" s="658"/>
      <c r="U15" s="658"/>
      <c r="V15" s="659"/>
      <c r="W15" s="657" t="s">
        <v>712</v>
      </c>
      <c r="X15" s="658"/>
      <c r="Y15" s="658"/>
      <c r="Z15" s="658"/>
      <c r="AA15" s="658"/>
      <c r="AB15" s="658"/>
      <c r="AC15" s="659"/>
      <c r="AD15" s="657" t="s">
        <v>712</v>
      </c>
      <c r="AE15" s="658"/>
      <c r="AF15" s="658"/>
      <c r="AG15" s="658"/>
      <c r="AH15" s="658"/>
      <c r="AI15" s="658"/>
      <c r="AJ15" s="659"/>
      <c r="AK15" s="657" t="s">
        <v>712</v>
      </c>
      <c r="AL15" s="658"/>
      <c r="AM15" s="658"/>
      <c r="AN15" s="658"/>
      <c r="AO15" s="658"/>
      <c r="AP15" s="658"/>
      <c r="AQ15" s="659"/>
      <c r="AR15" s="657"/>
      <c r="AS15" s="658"/>
      <c r="AT15" s="658"/>
      <c r="AU15" s="658"/>
      <c r="AV15" s="658"/>
      <c r="AW15" s="658"/>
      <c r="AX15" s="803"/>
    </row>
    <row r="16" spans="1:50" ht="21" customHeight="1" x14ac:dyDescent="0.2">
      <c r="A16" s="612"/>
      <c r="B16" s="613"/>
      <c r="C16" s="613"/>
      <c r="D16" s="613"/>
      <c r="E16" s="613"/>
      <c r="F16" s="614"/>
      <c r="G16" s="725"/>
      <c r="H16" s="726"/>
      <c r="I16" s="711" t="s">
        <v>52</v>
      </c>
      <c r="J16" s="712"/>
      <c r="K16" s="712"/>
      <c r="L16" s="712"/>
      <c r="M16" s="712"/>
      <c r="N16" s="712"/>
      <c r="O16" s="713"/>
      <c r="P16" s="657" t="s">
        <v>712</v>
      </c>
      <c r="Q16" s="658"/>
      <c r="R16" s="658"/>
      <c r="S16" s="658"/>
      <c r="T16" s="658"/>
      <c r="U16" s="658"/>
      <c r="V16" s="659"/>
      <c r="W16" s="657" t="s">
        <v>712</v>
      </c>
      <c r="X16" s="658"/>
      <c r="Y16" s="658"/>
      <c r="Z16" s="658"/>
      <c r="AA16" s="658"/>
      <c r="AB16" s="658"/>
      <c r="AC16" s="659"/>
      <c r="AD16" s="657" t="s">
        <v>712</v>
      </c>
      <c r="AE16" s="658"/>
      <c r="AF16" s="658"/>
      <c r="AG16" s="658"/>
      <c r="AH16" s="658"/>
      <c r="AI16" s="658"/>
      <c r="AJ16" s="659"/>
      <c r="AK16" s="657" t="s">
        <v>712</v>
      </c>
      <c r="AL16" s="658"/>
      <c r="AM16" s="658"/>
      <c r="AN16" s="658"/>
      <c r="AO16" s="658"/>
      <c r="AP16" s="658"/>
      <c r="AQ16" s="659"/>
      <c r="AR16" s="757"/>
      <c r="AS16" s="758"/>
      <c r="AT16" s="758"/>
      <c r="AU16" s="758"/>
      <c r="AV16" s="758"/>
      <c r="AW16" s="758"/>
      <c r="AX16" s="759"/>
    </row>
    <row r="17" spans="1:50" ht="24.75" customHeight="1" x14ac:dyDescent="0.2">
      <c r="A17" s="612"/>
      <c r="B17" s="613"/>
      <c r="C17" s="613"/>
      <c r="D17" s="613"/>
      <c r="E17" s="613"/>
      <c r="F17" s="614"/>
      <c r="G17" s="725"/>
      <c r="H17" s="726"/>
      <c r="I17" s="711" t="s">
        <v>50</v>
      </c>
      <c r="J17" s="762"/>
      <c r="K17" s="762"/>
      <c r="L17" s="762"/>
      <c r="M17" s="762"/>
      <c r="N17" s="762"/>
      <c r="O17" s="763"/>
      <c r="P17" s="657" t="s">
        <v>712</v>
      </c>
      <c r="Q17" s="658"/>
      <c r="R17" s="658"/>
      <c r="S17" s="658"/>
      <c r="T17" s="658"/>
      <c r="U17" s="658"/>
      <c r="V17" s="659"/>
      <c r="W17" s="657" t="s">
        <v>712</v>
      </c>
      <c r="X17" s="658"/>
      <c r="Y17" s="658"/>
      <c r="Z17" s="658"/>
      <c r="AA17" s="658"/>
      <c r="AB17" s="658"/>
      <c r="AC17" s="659"/>
      <c r="AD17" s="657" t="s">
        <v>712</v>
      </c>
      <c r="AE17" s="658"/>
      <c r="AF17" s="658"/>
      <c r="AG17" s="658"/>
      <c r="AH17" s="658"/>
      <c r="AI17" s="658"/>
      <c r="AJ17" s="659"/>
      <c r="AK17" s="657" t="s">
        <v>712</v>
      </c>
      <c r="AL17" s="658"/>
      <c r="AM17" s="658"/>
      <c r="AN17" s="658"/>
      <c r="AO17" s="658"/>
      <c r="AP17" s="658"/>
      <c r="AQ17" s="659"/>
      <c r="AR17" s="915"/>
      <c r="AS17" s="915"/>
      <c r="AT17" s="915"/>
      <c r="AU17" s="915"/>
      <c r="AV17" s="915"/>
      <c r="AW17" s="915"/>
      <c r="AX17" s="916"/>
    </row>
    <row r="18" spans="1:50" ht="24.75" customHeight="1" x14ac:dyDescent="0.2">
      <c r="A18" s="612"/>
      <c r="B18" s="613"/>
      <c r="C18" s="613"/>
      <c r="D18" s="613"/>
      <c r="E18" s="613"/>
      <c r="F18" s="614"/>
      <c r="G18" s="727"/>
      <c r="H18" s="728"/>
      <c r="I18" s="716" t="s">
        <v>20</v>
      </c>
      <c r="J18" s="717"/>
      <c r="K18" s="717"/>
      <c r="L18" s="717"/>
      <c r="M18" s="717"/>
      <c r="N18" s="717"/>
      <c r="O18" s="718"/>
      <c r="P18" s="875">
        <f>SUM(P13:V17)</f>
        <v>684</v>
      </c>
      <c r="Q18" s="876"/>
      <c r="R18" s="876"/>
      <c r="S18" s="876"/>
      <c r="T18" s="876"/>
      <c r="U18" s="876"/>
      <c r="V18" s="877"/>
      <c r="W18" s="875">
        <f>SUM(W13:AC17)</f>
        <v>740</v>
      </c>
      <c r="X18" s="876"/>
      <c r="Y18" s="876"/>
      <c r="Z18" s="876"/>
      <c r="AA18" s="876"/>
      <c r="AB18" s="876"/>
      <c r="AC18" s="877"/>
      <c r="AD18" s="875">
        <f>SUM(AD13:AJ17)</f>
        <v>510</v>
      </c>
      <c r="AE18" s="876"/>
      <c r="AF18" s="876"/>
      <c r="AG18" s="876"/>
      <c r="AH18" s="876"/>
      <c r="AI18" s="876"/>
      <c r="AJ18" s="877"/>
      <c r="AK18" s="875">
        <f>SUM(AK13:AQ17)</f>
        <v>437</v>
      </c>
      <c r="AL18" s="876"/>
      <c r="AM18" s="876"/>
      <c r="AN18" s="876"/>
      <c r="AO18" s="876"/>
      <c r="AP18" s="876"/>
      <c r="AQ18" s="877"/>
      <c r="AR18" s="875">
        <f>SUM(AR13:AX17)</f>
        <v>0</v>
      </c>
      <c r="AS18" s="876"/>
      <c r="AT18" s="876"/>
      <c r="AU18" s="876"/>
      <c r="AV18" s="876"/>
      <c r="AW18" s="876"/>
      <c r="AX18" s="878"/>
    </row>
    <row r="19" spans="1:50" ht="24.75" customHeight="1" x14ac:dyDescent="0.2">
      <c r="A19" s="612"/>
      <c r="B19" s="613"/>
      <c r="C19" s="613"/>
      <c r="D19" s="613"/>
      <c r="E19" s="613"/>
      <c r="F19" s="614"/>
      <c r="G19" s="873" t="s">
        <v>9</v>
      </c>
      <c r="H19" s="874"/>
      <c r="I19" s="874"/>
      <c r="J19" s="874"/>
      <c r="K19" s="874"/>
      <c r="L19" s="874"/>
      <c r="M19" s="874"/>
      <c r="N19" s="874"/>
      <c r="O19" s="874"/>
      <c r="P19" s="657">
        <v>621</v>
      </c>
      <c r="Q19" s="658"/>
      <c r="R19" s="658"/>
      <c r="S19" s="658"/>
      <c r="T19" s="658"/>
      <c r="U19" s="658"/>
      <c r="V19" s="659"/>
      <c r="W19" s="657">
        <v>684</v>
      </c>
      <c r="X19" s="658"/>
      <c r="Y19" s="658"/>
      <c r="Z19" s="658"/>
      <c r="AA19" s="658"/>
      <c r="AB19" s="658"/>
      <c r="AC19" s="659"/>
      <c r="AD19" s="657">
        <v>463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2">
      <c r="A20" s="612"/>
      <c r="B20" s="613"/>
      <c r="C20" s="613"/>
      <c r="D20" s="613"/>
      <c r="E20" s="613"/>
      <c r="F20" s="614"/>
      <c r="G20" s="873" t="s">
        <v>10</v>
      </c>
      <c r="H20" s="874"/>
      <c r="I20" s="874"/>
      <c r="J20" s="874"/>
      <c r="K20" s="874"/>
      <c r="L20" s="874"/>
      <c r="M20" s="874"/>
      <c r="N20" s="874"/>
      <c r="O20" s="874"/>
      <c r="P20" s="316">
        <f>IF(P18=0, "-", SUM(P19)/P18)</f>
        <v>0.90789473684210531</v>
      </c>
      <c r="Q20" s="316"/>
      <c r="R20" s="316"/>
      <c r="S20" s="316"/>
      <c r="T20" s="316"/>
      <c r="U20" s="316"/>
      <c r="V20" s="316"/>
      <c r="W20" s="316">
        <f t="shared" ref="W20" si="0">IF(W18=0, "-", SUM(W19)/W18)</f>
        <v>0.92432432432432432</v>
      </c>
      <c r="X20" s="316"/>
      <c r="Y20" s="316"/>
      <c r="Z20" s="316"/>
      <c r="AA20" s="316"/>
      <c r="AB20" s="316"/>
      <c r="AC20" s="316"/>
      <c r="AD20" s="316">
        <f t="shared" ref="AD20" si="1">IF(AD18=0, "-", SUM(AD19)/AD18)</f>
        <v>0.90784313725490196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2">
      <c r="A21" s="846"/>
      <c r="B21" s="847"/>
      <c r="C21" s="847"/>
      <c r="D21" s="847"/>
      <c r="E21" s="847"/>
      <c r="F21" s="964"/>
      <c r="G21" s="314" t="s">
        <v>351</v>
      </c>
      <c r="H21" s="315"/>
      <c r="I21" s="315"/>
      <c r="J21" s="315"/>
      <c r="K21" s="315"/>
      <c r="L21" s="315"/>
      <c r="M21" s="315"/>
      <c r="N21" s="315"/>
      <c r="O21" s="315"/>
      <c r="P21" s="316">
        <f>IF(P19=0, "-", SUM(P19)/SUM(P13,P14))</f>
        <v>0.90789473684210531</v>
      </c>
      <c r="Q21" s="316"/>
      <c r="R21" s="316"/>
      <c r="S21" s="316"/>
      <c r="T21" s="316"/>
      <c r="U21" s="316"/>
      <c r="V21" s="316"/>
      <c r="W21" s="316">
        <f t="shared" ref="W21" si="2">IF(W19=0, "-", SUM(W19)/SUM(W13,W14))</f>
        <v>0.92432432432432432</v>
      </c>
      <c r="X21" s="316"/>
      <c r="Y21" s="316"/>
      <c r="Z21" s="316"/>
      <c r="AA21" s="316"/>
      <c r="AB21" s="316"/>
      <c r="AC21" s="316"/>
      <c r="AD21" s="316">
        <f t="shared" ref="AD21" si="3">IF(AD19=0, "-", SUM(AD19)/SUM(AD13,AD14))</f>
        <v>0.90784313725490196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2">
      <c r="A22" s="970" t="s">
        <v>704</v>
      </c>
      <c r="B22" s="971"/>
      <c r="C22" s="971"/>
      <c r="D22" s="971"/>
      <c r="E22" s="971"/>
      <c r="F22" s="972"/>
      <c r="G22" s="966" t="s">
        <v>330</v>
      </c>
      <c r="H22" s="222"/>
      <c r="I22" s="222"/>
      <c r="J22" s="222"/>
      <c r="K22" s="222"/>
      <c r="L22" s="222"/>
      <c r="M22" s="222"/>
      <c r="N22" s="222"/>
      <c r="O22" s="223"/>
      <c r="P22" s="931" t="s">
        <v>702</v>
      </c>
      <c r="Q22" s="222"/>
      <c r="R22" s="222"/>
      <c r="S22" s="222"/>
      <c r="T22" s="222"/>
      <c r="U22" s="222"/>
      <c r="V22" s="223"/>
      <c r="W22" s="931" t="s">
        <v>703</v>
      </c>
      <c r="X22" s="222"/>
      <c r="Y22" s="222"/>
      <c r="Z22" s="222"/>
      <c r="AA22" s="222"/>
      <c r="AB22" s="222"/>
      <c r="AC22" s="223"/>
      <c r="AD22" s="931" t="s">
        <v>329</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2">
      <c r="A23" s="973"/>
      <c r="B23" s="974"/>
      <c r="C23" s="974"/>
      <c r="D23" s="974"/>
      <c r="E23" s="974"/>
      <c r="F23" s="975"/>
      <c r="G23" s="967" t="s">
        <v>713</v>
      </c>
      <c r="H23" s="968"/>
      <c r="I23" s="968"/>
      <c r="J23" s="968"/>
      <c r="K23" s="968"/>
      <c r="L23" s="968"/>
      <c r="M23" s="968"/>
      <c r="N23" s="968"/>
      <c r="O23" s="969"/>
      <c r="P23" s="917">
        <v>434</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2">
      <c r="A24" s="973"/>
      <c r="B24" s="974"/>
      <c r="C24" s="974"/>
      <c r="D24" s="974"/>
      <c r="E24" s="974"/>
      <c r="F24" s="975"/>
      <c r="G24" s="933" t="s">
        <v>714</v>
      </c>
      <c r="H24" s="934"/>
      <c r="I24" s="934"/>
      <c r="J24" s="934"/>
      <c r="K24" s="934"/>
      <c r="L24" s="934"/>
      <c r="M24" s="934"/>
      <c r="N24" s="934"/>
      <c r="O24" s="935"/>
      <c r="P24" s="657">
        <v>1.3</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2">
      <c r="A25" s="973"/>
      <c r="B25" s="974"/>
      <c r="C25" s="974"/>
      <c r="D25" s="974"/>
      <c r="E25" s="974"/>
      <c r="F25" s="975"/>
      <c r="G25" s="933" t="s">
        <v>715</v>
      </c>
      <c r="H25" s="934"/>
      <c r="I25" s="934"/>
      <c r="J25" s="934"/>
      <c r="K25" s="934"/>
      <c r="L25" s="934"/>
      <c r="M25" s="934"/>
      <c r="N25" s="934"/>
      <c r="O25" s="935"/>
      <c r="P25" s="657">
        <v>1.1000000000000001</v>
      </c>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2">
      <c r="A26" s="973"/>
      <c r="B26" s="974"/>
      <c r="C26" s="974"/>
      <c r="D26" s="974"/>
      <c r="E26" s="974"/>
      <c r="F26" s="975"/>
      <c r="G26" s="933" t="s">
        <v>716</v>
      </c>
      <c r="H26" s="934"/>
      <c r="I26" s="934"/>
      <c r="J26" s="934"/>
      <c r="K26" s="934"/>
      <c r="L26" s="934"/>
      <c r="M26" s="934"/>
      <c r="N26" s="934"/>
      <c r="O26" s="935"/>
      <c r="P26" s="657">
        <v>0.4</v>
      </c>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2">
      <c r="A27" s="973"/>
      <c r="B27" s="974"/>
      <c r="C27" s="974"/>
      <c r="D27" s="974"/>
      <c r="E27" s="974"/>
      <c r="F27" s="975"/>
      <c r="G27" s="933" t="s">
        <v>717</v>
      </c>
      <c r="H27" s="934"/>
      <c r="I27" s="934"/>
      <c r="J27" s="934"/>
      <c r="K27" s="934"/>
      <c r="L27" s="934"/>
      <c r="M27" s="934"/>
      <c r="N27" s="934"/>
      <c r="O27" s="935"/>
      <c r="P27" s="657">
        <v>0.2</v>
      </c>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36" t="s">
        <v>334</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39" t="s">
        <v>331</v>
      </c>
      <c r="H29" s="940"/>
      <c r="I29" s="940"/>
      <c r="J29" s="940"/>
      <c r="K29" s="940"/>
      <c r="L29" s="940"/>
      <c r="M29" s="940"/>
      <c r="N29" s="940"/>
      <c r="O29" s="941"/>
      <c r="P29" s="657">
        <f>AK13</f>
        <v>437</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58" t="s">
        <v>346</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387</v>
      </c>
      <c r="AF30" s="856"/>
      <c r="AG30" s="856"/>
      <c r="AH30" s="857"/>
      <c r="AI30" s="912" t="s">
        <v>409</v>
      </c>
      <c r="AJ30" s="912"/>
      <c r="AK30" s="912"/>
      <c r="AL30" s="855"/>
      <c r="AM30" s="912" t="s">
        <v>506</v>
      </c>
      <c r="AN30" s="912"/>
      <c r="AO30" s="912"/>
      <c r="AP30" s="855"/>
      <c r="AQ30" s="767" t="s">
        <v>232</v>
      </c>
      <c r="AR30" s="768"/>
      <c r="AS30" s="768"/>
      <c r="AT30" s="769"/>
      <c r="AU30" s="774" t="s">
        <v>134</v>
      </c>
      <c r="AV30" s="774"/>
      <c r="AW30" s="774"/>
      <c r="AX30" s="914"/>
    </row>
    <row r="31" spans="1:50" ht="18.75" customHeight="1" x14ac:dyDescent="0.2">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712</v>
      </c>
      <c r="AR31" s="201"/>
      <c r="AS31" s="136" t="s">
        <v>233</v>
      </c>
      <c r="AT31" s="137"/>
      <c r="AU31" s="200" t="s">
        <v>712</v>
      </c>
      <c r="AV31" s="200"/>
      <c r="AW31" s="391" t="s">
        <v>179</v>
      </c>
      <c r="AX31" s="392"/>
    </row>
    <row r="32" spans="1:50" ht="23.25" customHeight="1" x14ac:dyDescent="0.2">
      <c r="A32" s="396"/>
      <c r="B32" s="394"/>
      <c r="C32" s="394"/>
      <c r="D32" s="394"/>
      <c r="E32" s="394"/>
      <c r="F32" s="395"/>
      <c r="G32" s="562" t="s">
        <v>712</v>
      </c>
      <c r="H32" s="563"/>
      <c r="I32" s="563"/>
      <c r="J32" s="563"/>
      <c r="K32" s="563"/>
      <c r="L32" s="563"/>
      <c r="M32" s="563"/>
      <c r="N32" s="563"/>
      <c r="O32" s="564"/>
      <c r="P32" s="108" t="s">
        <v>712</v>
      </c>
      <c r="Q32" s="108"/>
      <c r="R32" s="108"/>
      <c r="S32" s="108"/>
      <c r="T32" s="108"/>
      <c r="U32" s="108"/>
      <c r="V32" s="108"/>
      <c r="W32" s="108"/>
      <c r="X32" s="109"/>
      <c r="Y32" s="469" t="s">
        <v>12</v>
      </c>
      <c r="Z32" s="529"/>
      <c r="AA32" s="530"/>
      <c r="AB32" s="459" t="s">
        <v>712</v>
      </c>
      <c r="AC32" s="459"/>
      <c r="AD32" s="459"/>
      <c r="AE32" s="218" t="s">
        <v>712</v>
      </c>
      <c r="AF32" s="219"/>
      <c r="AG32" s="219"/>
      <c r="AH32" s="219"/>
      <c r="AI32" s="218" t="s">
        <v>712</v>
      </c>
      <c r="AJ32" s="219"/>
      <c r="AK32" s="219"/>
      <c r="AL32" s="219"/>
      <c r="AM32" s="218" t="s">
        <v>744</v>
      </c>
      <c r="AN32" s="219"/>
      <c r="AO32" s="219"/>
      <c r="AP32" s="219"/>
      <c r="AQ32" s="335" t="s">
        <v>712</v>
      </c>
      <c r="AR32" s="208"/>
      <c r="AS32" s="208"/>
      <c r="AT32" s="336"/>
      <c r="AU32" s="219" t="s">
        <v>712</v>
      </c>
      <c r="AV32" s="219"/>
      <c r="AW32" s="219"/>
      <c r="AX32" s="221"/>
    </row>
    <row r="33" spans="1:51" ht="23.25" customHeight="1" x14ac:dyDescent="0.2">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712</v>
      </c>
      <c r="AC33" s="521"/>
      <c r="AD33" s="521"/>
      <c r="AE33" s="218" t="s">
        <v>712</v>
      </c>
      <c r="AF33" s="219"/>
      <c r="AG33" s="219"/>
      <c r="AH33" s="219"/>
      <c r="AI33" s="218" t="s">
        <v>712</v>
      </c>
      <c r="AJ33" s="219"/>
      <c r="AK33" s="219"/>
      <c r="AL33" s="219"/>
      <c r="AM33" s="218" t="s">
        <v>744</v>
      </c>
      <c r="AN33" s="219"/>
      <c r="AO33" s="219"/>
      <c r="AP33" s="219"/>
      <c r="AQ33" s="335" t="s">
        <v>712</v>
      </c>
      <c r="AR33" s="208"/>
      <c r="AS33" s="208"/>
      <c r="AT33" s="336"/>
      <c r="AU33" s="219" t="s">
        <v>712</v>
      </c>
      <c r="AV33" s="219"/>
      <c r="AW33" s="219"/>
      <c r="AX33" s="221"/>
    </row>
    <row r="34" spans="1:51" ht="23.25" customHeight="1" x14ac:dyDescent="0.2">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712</v>
      </c>
      <c r="AF34" s="219"/>
      <c r="AG34" s="219"/>
      <c r="AH34" s="219"/>
      <c r="AI34" s="218" t="s">
        <v>712</v>
      </c>
      <c r="AJ34" s="219"/>
      <c r="AK34" s="219"/>
      <c r="AL34" s="219"/>
      <c r="AM34" s="218" t="s">
        <v>744</v>
      </c>
      <c r="AN34" s="219"/>
      <c r="AO34" s="219"/>
      <c r="AP34" s="219"/>
      <c r="AQ34" s="335" t="s">
        <v>712</v>
      </c>
      <c r="AR34" s="208"/>
      <c r="AS34" s="208"/>
      <c r="AT34" s="336"/>
      <c r="AU34" s="219" t="s">
        <v>712</v>
      </c>
      <c r="AV34" s="219"/>
      <c r="AW34" s="219"/>
      <c r="AX34" s="221"/>
    </row>
    <row r="35" spans="1:51" ht="23.25" customHeight="1" x14ac:dyDescent="0.2">
      <c r="A35" s="228" t="s">
        <v>377</v>
      </c>
      <c r="B35" s="229"/>
      <c r="C35" s="229"/>
      <c r="D35" s="229"/>
      <c r="E35" s="229"/>
      <c r="F35" s="230"/>
      <c r="G35" s="234" t="s">
        <v>712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0" t="s">
        <v>346</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387</v>
      </c>
      <c r="AF37" s="247"/>
      <c r="AG37" s="247"/>
      <c r="AH37" s="247"/>
      <c r="AI37" s="247" t="s">
        <v>409</v>
      </c>
      <c r="AJ37" s="247"/>
      <c r="AK37" s="247"/>
      <c r="AL37" s="247"/>
      <c r="AM37" s="247" t="s">
        <v>506</v>
      </c>
      <c r="AN37" s="247"/>
      <c r="AO37" s="247"/>
      <c r="AP37" s="247"/>
      <c r="AQ37" s="154" t="s">
        <v>232</v>
      </c>
      <c r="AR37" s="155"/>
      <c r="AS37" s="155"/>
      <c r="AT37" s="156"/>
      <c r="AU37" s="410" t="s">
        <v>134</v>
      </c>
      <c r="AV37" s="410"/>
      <c r="AW37" s="410"/>
      <c r="AX37" s="907"/>
      <c r="AY37">
        <f>COUNTA($G$39)</f>
        <v>0</v>
      </c>
    </row>
    <row r="38" spans="1:51" ht="18.75" hidden="1" customHeight="1" x14ac:dyDescent="0.2">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2">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2">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2">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2">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0" t="s">
        <v>346</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387</v>
      </c>
      <c r="AF44" s="247"/>
      <c r="AG44" s="247"/>
      <c r="AH44" s="247"/>
      <c r="AI44" s="247" t="s">
        <v>409</v>
      </c>
      <c r="AJ44" s="247"/>
      <c r="AK44" s="247"/>
      <c r="AL44" s="247"/>
      <c r="AM44" s="247" t="s">
        <v>506</v>
      </c>
      <c r="AN44" s="247"/>
      <c r="AO44" s="247"/>
      <c r="AP44" s="247"/>
      <c r="AQ44" s="154" t="s">
        <v>232</v>
      </c>
      <c r="AR44" s="155"/>
      <c r="AS44" s="155"/>
      <c r="AT44" s="156"/>
      <c r="AU44" s="410" t="s">
        <v>134</v>
      </c>
      <c r="AV44" s="410"/>
      <c r="AW44" s="410"/>
      <c r="AX44" s="907"/>
      <c r="AY44">
        <f>COUNTA($G$46)</f>
        <v>0</v>
      </c>
    </row>
    <row r="45" spans="1:51" ht="18.75" hidden="1" customHeight="1" x14ac:dyDescent="0.2">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2">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2">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2">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2">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3" t="s">
        <v>346</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387</v>
      </c>
      <c r="AF51" s="247"/>
      <c r="AG51" s="247"/>
      <c r="AH51" s="247"/>
      <c r="AI51" s="247" t="s">
        <v>409</v>
      </c>
      <c r="AJ51" s="247"/>
      <c r="AK51" s="247"/>
      <c r="AL51" s="247"/>
      <c r="AM51" s="247" t="s">
        <v>506</v>
      </c>
      <c r="AN51" s="247"/>
      <c r="AO51" s="247"/>
      <c r="AP51" s="247"/>
      <c r="AQ51" s="154" t="s">
        <v>232</v>
      </c>
      <c r="AR51" s="155"/>
      <c r="AS51" s="155"/>
      <c r="AT51" s="156"/>
      <c r="AU51" s="922" t="s">
        <v>134</v>
      </c>
      <c r="AV51" s="922"/>
      <c r="AW51" s="922"/>
      <c r="AX51" s="923"/>
      <c r="AY51">
        <f>COUNTA($G$53)</f>
        <v>0</v>
      </c>
    </row>
    <row r="52" spans="1:51" ht="18.75" hidden="1" customHeight="1" x14ac:dyDescent="0.2">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2">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2">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2">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2">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3" t="s">
        <v>346</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387</v>
      </c>
      <c r="AF58" s="247"/>
      <c r="AG58" s="247"/>
      <c r="AH58" s="247"/>
      <c r="AI58" s="247" t="s">
        <v>409</v>
      </c>
      <c r="AJ58" s="247"/>
      <c r="AK58" s="247"/>
      <c r="AL58" s="247"/>
      <c r="AM58" s="247" t="s">
        <v>506</v>
      </c>
      <c r="AN58" s="247"/>
      <c r="AO58" s="247"/>
      <c r="AP58" s="247"/>
      <c r="AQ58" s="154" t="s">
        <v>232</v>
      </c>
      <c r="AR58" s="155"/>
      <c r="AS58" s="155"/>
      <c r="AT58" s="156"/>
      <c r="AU58" s="922" t="s">
        <v>134</v>
      </c>
      <c r="AV58" s="922"/>
      <c r="AW58" s="922"/>
      <c r="AX58" s="923"/>
      <c r="AY58">
        <f>COUNTA($G$60)</f>
        <v>0</v>
      </c>
    </row>
    <row r="59" spans="1:51" ht="18.75" hidden="1" customHeight="1" x14ac:dyDescent="0.2">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2">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2">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2">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2">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0" t="s">
        <v>347</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342</v>
      </c>
      <c r="X65" s="486"/>
      <c r="Y65" s="489"/>
      <c r="Z65" s="489"/>
      <c r="AA65" s="490"/>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2">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2">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3" t="s">
        <v>352</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4" t="s">
        <v>347</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2">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7"/>
      <c r="B75" s="508"/>
      <c r="C75" s="508"/>
      <c r="D75" s="508"/>
      <c r="E75" s="508"/>
      <c r="F75" s="509"/>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2">
      <c r="A76" s="507"/>
      <c r="B76" s="508"/>
      <c r="C76" s="508"/>
      <c r="D76" s="508"/>
      <c r="E76" s="508"/>
      <c r="F76" s="509"/>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2">
      <c r="A77" s="507"/>
      <c r="B77" s="508"/>
      <c r="C77" s="508"/>
      <c r="D77" s="508"/>
      <c r="E77" s="508"/>
      <c r="F77" s="509"/>
      <c r="G77" s="609"/>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7"/>
      <c r="AF77" s="888"/>
      <c r="AG77" s="888"/>
      <c r="AH77" s="888"/>
      <c r="AI77" s="887"/>
      <c r="AJ77" s="888"/>
      <c r="AK77" s="888"/>
      <c r="AL77" s="888"/>
      <c r="AM77" s="887"/>
      <c r="AN77" s="888"/>
      <c r="AO77" s="888"/>
      <c r="AP77" s="888"/>
      <c r="AQ77" s="335"/>
      <c r="AR77" s="208"/>
      <c r="AS77" s="208"/>
      <c r="AT77" s="336"/>
      <c r="AU77" s="219"/>
      <c r="AV77" s="219"/>
      <c r="AW77" s="219"/>
      <c r="AX77" s="221"/>
      <c r="AY77">
        <f t="shared" si="9"/>
        <v>0</v>
      </c>
    </row>
    <row r="78" spans="1:51" ht="69.75" hidden="1" customHeight="1" x14ac:dyDescent="0.2">
      <c r="A78" s="328" t="s">
        <v>380</v>
      </c>
      <c r="B78" s="329"/>
      <c r="C78" s="329"/>
      <c r="D78" s="329"/>
      <c r="E78" s="326" t="s">
        <v>325</v>
      </c>
      <c r="F78" s="327"/>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341</v>
      </c>
      <c r="AP79" s="274"/>
      <c r="AQ79" s="274"/>
      <c r="AR79" s="76" t="s">
        <v>339</v>
      </c>
      <c r="AS79" s="273"/>
      <c r="AT79" s="274"/>
      <c r="AU79" s="274"/>
      <c r="AV79" s="274"/>
      <c r="AW79" s="274"/>
      <c r="AX79" s="965"/>
      <c r="AY79">
        <f>COUNTIF($AR$79,"☑")</f>
        <v>0</v>
      </c>
    </row>
    <row r="80" spans="1:51" ht="18.75" customHeight="1" x14ac:dyDescent="0.2">
      <c r="A80" s="861" t="s">
        <v>147</v>
      </c>
      <c r="B80" s="522" t="s">
        <v>338</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2">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2">
      <c r="A82" s="862"/>
      <c r="B82" s="525"/>
      <c r="C82" s="423"/>
      <c r="D82" s="423"/>
      <c r="E82" s="423"/>
      <c r="F82" s="424"/>
      <c r="G82" s="676" t="s">
        <v>718</v>
      </c>
      <c r="H82" s="676"/>
      <c r="I82" s="676"/>
      <c r="J82" s="676"/>
      <c r="K82" s="676"/>
      <c r="L82" s="676"/>
      <c r="M82" s="676"/>
      <c r="N82" s="676"/>
      <c r="O82" s="676"/>
      <c r="P82" s="676"/>
      <c r="Q82" s="676"/>
      <c r="R82" s="676"/>
      <c r="S82" s="676"/>
      <c r="T82" s="676"/>
      <c r="U82" s="676"/>
      <c r="V82" s="676"/>
      <c r="W82" s="676"/>
      <c r="X82" s="676"/>
      <c r="Y82" s="676"/>
      <c r="Z82" s="676"/>
      <c r="AA82" s="677"/>
      <c r="AB82" s="881" t="s">
        <v>745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2">
      <c r="A83" s="862"/>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25.5" customHeight="1" x14ac:dyDescent="0.2">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2">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387</v>
      </c>
      <c r="AF85" s="247"/>
      <c r="AG85" s="247"/>
      <c r="AH85" s="247"/>
      <c r="AI85" s="247" t="s">
        <v>409</v>
      </c>
      <c r="AJ85" s="247"/>
      <c r="AK85" s="247"/>
      <c r="AL85" s="247"/>
      <c r="AM85" s="247" t="s">
        <v>506</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2">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712</v>
      </c>
      <c r="AR86" s="200"/>
      <c r="AS86" s="136" t="s">
        <v>233</v>
      </c>
      <c r="AT86" s="137"/>
      <c r="AU86" s="200">
        <v>4</v>
      </c>
      <c r="AV86" s="200"/>
      <c r="AW86" s="391" t="s">
        <v>179</v>
      </c>
      <c r="AX86" s="392"/>
      <c r="AY86">
        <f t="shared" si="10"/>
        <v>1</v>
      </c>
      <c r="AZ86" s="10"/>
      <c r="BA86" s="10"/>
      <c r="BB86" s="10"/>
      <c r="BC86" s="10"/>
      <c r="BD86" s="10"/>
      <c r="BE86" s="10"/>
      <c r="BF86" s="10"/>
      <c r="BG86" s="10"/>
      <c r="BH86" s="10"/>
    </row>
    <row r="87" spans="1:60" ht="23.25" customHeight="1" x14ac:dyDescent="0.2">
      <c r="A87" s="862"/>
      <c r="B87" s="423"/>
      <c r="C87" s="423"/>
      <c r="D87" s="423"/>
      <c r="E87" s="423"/>
      <c r="F87" s="424"/>
      <c r="G87" s="107" t="s">
        <v>719</v>
      </c>
      <c r="H87" s="108"/>
      <c r="I87" s="108"/>
      <c r="J87" s="108"/>
      <c r="K87" s="108"/>
      <c r="L87" s="108"/>
      <c r="M87" s="108"/>
      <c r="N87" s="108"/>
      <c r="O87" s="109"/>
      <c r="P87" s="108" t="s">
        <v>720</v>
      </c>
      <c r="Q87" s="512"/>
      <c r="R87" s="512"/>
      <c r="S87" s="512"/>
      <c r="T87" s="512"/>
      <c r="U87" s="512"/>
      <c r="V87" s="512"/>
      <c r="W87" s="512"/>
      <c r="X87" s="513"/>
      <c r="Y87" s="559" t="s">
        <v>62</v>
      </c>
      <c r="Z87" s="560"/>
      <c r="AA87" s="561"/>
      <c r="AB87" s="459" t="s">
        <v>721</v>
      </c>
      <c r="AC87" s="459"/>
      <c r="AD87" s="459"/>
      <c r="AE87" s="218">
        <v>8</v>
      </c>
      <c r="AF87" s="219"/>
      <c r="AG87" s="219"/>
      <c r="AH87" s="219"/>
      <c r="AI87" s="218">
        <v>4</v>
      </c>
      <c r="AJ87" s="219"/>
      <c r="AK87" s="219"/>
      <c r="AL87" s="219"/>
      <c r="AM87" s="218">
        <v>8</v>
      </c>
      <c r="AN87" s="219"/>
      <c r="AO87" s="219"/>
      <c r="AP87" s="219"/>
      <c r="AQ87" s="335" t="s">
        <v>712</v>
      </c>
      <c r="AR87" s="208"/>
      <c r="AS87" s="208"/>
      <c r="AT87" s="336"/>
      <c r="AU87" s="219" t="s">
        <v>712</v>
      </c>
      <c r="AV87" s="219"/>
      <c r="AW87" s="219"/>
      <c r="AX87" s="221"/>
      <c r="AY87">
        <f t="shared" si="10"/>
        <v>1</v>
      </c>
    </row>
    <row r="88" spans="1:60" ht="23.25" customHeight="1" x14ac:dyDescent="0.2">
      <c r="A88" s="862"/>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721</v>
      </c>
      <c r="AC88" s="521"/>
      <c r="AD88" s="521"/>
      <c r="AE88" s="218">
        <v>6</v>
      </c>
      <c r="AF88" s="219"/>
      <c r="AG88" s="219"/>
      <c r="AH88" s="219"/>
      <c r="AI88" s="218">
        <v>6</v>
      </c>
      <c r="AJ88" s="219"/>
      <c r="AK88" s="219"/>
      <c r="AL88" s="219"/>
      <c r="AM88" s="218">
        <v>6</v>
      </c>
      <c r="AN88" s="219"/>
      <c r="AO88" s="219"/>
      <c r="AP88" s="219"/>
      <c r="AQ88" s="335" t="s">
        <v>712</v>
      </c>
      <c r="AR88" s="208"/>
      <c r="AS88" s="208"/>
      <c r="AT88" s="336"/>
      <c r="AU88" s="219">
        <v>6</v>
      </c>
      <c r="AV88" s="219"/>
      <c r="AW88" s="219"/>
      <c r="AX88" s="221"/>
      <c r="AY88">
        <f t="shared" si="10"/>
        <v>1</v>
      </c>
      <c r="AZ88" s="10"/>
      <c r="BA88" s="10"/>
      <c r="BB88" s="10"/>
      <c r="BC88" s="10"/>
    </row>
    <row r="89" spans="1:60" ht="23.25" customHeight="1" thickBot="1" x14ac:dyDescent="0.25">
      <c r="A89" s="862"/>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5">
        <v>133.30000000000001</v>
      </c>
      <c r="AF89" s="226"/>
      <c r="AG89" s="226"/>
      <c r="AH89" s="226"/>
      <c r="AI89" s="225">
        <v>66.599999999999994</v>
      </c>
      <c r="AJ89" s="226"/>
      <c r="AK89" s="226"/>
      <c r="AL89" s="226"/>
      <c r="AM89" s="225">
        <v>133.30000000000001</v>
      </c>
      <c r="AN89" s="226"/>
      <c r="AO89" s="226"/>
      <c r="AP89" s="226"/>
      <c r="AQ89" s="335" t="s">
        <v>712</v>
      </c>
      <c r="AR89" s="208"/>
      <c r="AS89" s="208"/>
      <c r="AT89" s="336"/>
      <c r="AU89" s="219" t="s">
        <v>712</v>
      </c>
      <c r="AV89" s="219"/>
      <c r="AW89" s="219"/>
      <c r="AX89" s="221"/>
      <c r="AY89">
        <f t="shared" si="10"/>
        <v>1</v>
      </c>
      <c r="AZ89" s="10"/>
      <c r="BA89" s="10"/>
      <c r="BB89" s="10"/>
      <c r="BC89" s="10"/>
      <c r="BD89" s="10"/>
      <c r="BE89" s="10"/>
      <c r="BF89" s="10"/>
      <c r="BG89" s="10"/>
      <c r="BH89" s="10"/>
    </row>
    <row r="90" spans="1:60" ht="18.75" hidden="1" customHeight="1" x14ac:dyDescent="0.2">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387</v>
      </c>
      <c r="AF90" s="247"/>
      <c r="AG90" s="247"/>
      <c r="AH90" s="247"/>
      <c r="AI90" s="247" t="s">
        <v>409</v>
      </c>
      <c r="AJ90" s="247"/>
      <c r="AK90" s="247"/>
      <c r="AL90" s="247"/>
      <c r="AM90" s="247" t="s">
        <v>506</v>
      </c>
      <c r="AN90" s="247"/>
      <c r="AO90" s="247"/>
      <c r="AP90" s="247"/>
      <c r="AQ90" s="158" t="s">
        <v>232</v>
      </c>
      <c r="AR90" s="133"/>
      <c r="AS90" s="133"/>
      <c r="AT90" s="134"/>
      <c r="AU90" s="531" t="s">
        <v>134</v>
      </c>
      <c r="AV90" s="531"/>
      <c r="AW90" s="531"/>
      <c r="AX90" s="532"/>
      <c r="AY90">
        <f>COUNTA($G$92)</f>
        <v>0</v>
      </c>
    </row>
    <row r="91" spans="1:60" ht="18.75" hidden="1" customHeight="1" x14ac:dyDescent="0.2">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2">
      <c r="A92" s="862"/>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2"/>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2">
      <c r="A94" s="862"/>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2">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387</v>
      </c>
      <c r="AF95" s="247"/>
      <c r="AG95" s="247"/>
      <c r="AH95" s="247"/>
      <c r="AI95" s="247" t="s">
        <v>409</v>
      </c>
      <c r="AJ95" s="247"/>
      <c r="AK95" s="247"/>
      <c r="AL95" s="247"/>
      <c r="AM95" s="247" t="s">
        <v>506</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2">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2">
      <c r="A97" s="862"/>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2">
      <c r="A98" s="862"/>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5">
      <c r="A99" s="863"/>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2">
      <c r="A100" s="499" t="s">
        <v>348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387</v>
      </c>
      <c r="AF100" s="538"/>
      <c r="AG100" s="538"/>
      <c r="AH100" s="539"/>
      <c r="AI100" s="537" t="s">
        <v>409</v>
      </c>
      <c r="AJ100" s="538"/>
      <c r="AK100" s="538"/>
      <c r="AL100" s="539"/>
      <c r="AM100" s="537" t="s">
        <v>506</v>
      </c>
      <c r="AN100" s="538"/>
      <c r="AO100" s="538"/>
      <c r="AP100" s="539"/>
      <c r="AQ100" s="317" t="s">
        <v>414</v>
      </c>
      <c r="AR100" s="318"/>
      <c r="AS100" s="318"/>
      <c r="AT100" s="319"/>
      <c r="AU100" s="317" t="s">
        <v>538</v>
      </c>
      <c r="AV100" s="318"/>
      <c r="AW100" s="318"/>
      <c r="AX100" s="320"/>
    </row>
    <row r="101" spans="1:60" ht="23.25" customHeight="1" x14ac:dyDescent="0.2">
      <c r="A101" s="417"/>
      <c r="B101" s="418"/>
      <c r="C101" s="418"/>
      <c r="D101" s="418"/>
      <c r="E101" s="418"/>
      <c r="F101" s="419"/>
      <c r="G101" s="108" t="s">
        <v>722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721</v>
      </c>
      <c r="AC101" s="459"/>
      <c r="AD101" s="459"/>
      <c r="AE101" s="282">
        <v>11</v>
      </c>
      <c r="AF101" s="282"/>
      <c r="AG101" s="282"/>
      <c r="AH101" s="282"/>
      <c r="AI101" s="282">
        <v>5</v>
      </c>
      <c r="AJ101" s="282"/>
      <c r="AK101" s="282"/>
      <c r="AL101" s="282"/>
      <c r="AM101" s="282">
        <v>14</v>
      </c>
      <c r="AN101" s="282"/>
      <c r="AO101" s="282"/>
      <c r="AP101" s="282"/>
      <c r="AQ101" s="282" t="s">
        <v>744</v>
      </c>
      <c r="AR101" s="282"/>
      <c r="AS101" s="282"/>
      <c r="AT101" s="282"/>
      <c r="AU101" s="218" t="s">
        <v>744</v>
      </c>
      <c r="AV101" s="219"/>
      <c r="AW101" s="219"/>
      <c r="AX101" s="221"/>
    </row>
    <row r="102" spans="1:60" ht="23.25" customHeight="1" x14ac:dyDescent="0.2">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721</v>
      </c>
      <c r="AC102" s="459"/>
      <c r="AD102" s="459"/>
      <c r="AE102" s="282">
        <v>5</v>
      </c>
      <c r="AF102" s="282"/>
      <c r="AG102" s="282"/>
      <c r="AH102" s="282"/>
      <c r="AI102" s="282">
        <v>5</v>
      </c>
      <c r="AJ102" s="282"/>
      <c r="AK102" s="282"/>
      <c r="AL102" s="282"/>
      <c r="AM102" s="282">
        <v>5</v>
      </c>
      <c r="AN102" s="282"/>
      <c r="AO102" s="282"/>
      <c r="AP102" s="282"/>
      <c r="AQ102" s="282">
        <v>5</v>
      </c>
      <c r="AR102" s="282"/>
      <c r="AS102" s="282"/>
      <c r="AT102" s="282"/>
      <c r="AU102" s="218" t="s">
        <v>744</v>
      </c>
      <c r="AV102" s="219"/>
      <c r="AW102" s="219"/>
      <c r="AX102" s="221"/>
    </row>
    <row r="103" spans="1:60" ht="31.5" customHeight="1" x14ac:dyDescent="0.2">
      <c r="A103" s="414" t="s">
        <v>348</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2">
      <c r="A104" s="417"/>
      <c r="B104" s="418"/>
      <c r="C104" s="418"/>
      <c r="D104" s="418"/>
      <c r="E104" s="418"/>
      <c r="F104" s="419"/>
      <c r="G104" s="108" t="s">
        <v>723</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721</v>
      </c>
      <c r="AC104" s="544"/>
      <c r="AD104" s="545"/>
      <c r="AE104" s="282">
        <v>10</v>
      </c>
      <c r="AF104" s="282"/>
      <c r="AG104" s="282"/>
      <c r="AH104" s="282"/>
      <c r="AI104" s="282">
        <v>8</v>
      </c>
      <c r="AJ104" s="282"/>
      <c r="AK104" s="282"/>
      <c r="AL104" s="282"/>
      <c r="AM104" s="282">
        <v>10</v>
      </c>
      <c r="AN104" s="282"/>
      <c r="AO104" s="282"/>
      <c r="AP104" s="282"/>
      <c r="AQ104" s="282" t="s">
        <v>744</v>
      </c>
      <c r="AR104" s="282"/>
      <c r="AS104" s="282"/>
      <c r="AT104" s="282"/>
      <c r="AU104" s="282" t="s">
        <v>744</v>
      </c>
      <c r="AV104" s="282"/>
      <c r="AW104" s="282"/>
      <c r="AX104" s="283"/>
      <c r="AY104">
        <f>$AY$103</f>
        <v>1</v>
      </c>
    </row>
    <row r="105" spans="1:60" ht="23.25" customHeight="1" x14ac:dyDescent="0.2">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721</v>
      </c>
      <c r="AC105" s="467"/>
      <c r="AD105" s="468"/>
      <c r="AE105" s="282">
        <v>10</v>
      </c>
      <c r="AF105" s="282"/>
      <c r="AG105" s="282"/>
      <c r="AH105" s="282"/>
      <c r="AI105" s="282">
        <v>8</v>
      </c>
      <c r="AJ105" s="282"/>
      <c r="AK105" s="282"/>
      <c r="AL105" s="282"/>
      <c r="AM105" s="282">
        <v>10</v>
      </c>
      <c r="AN105" s="282"/>
      <c r="AO105" s="282"/>
      <c r="AP105" s="282"/>
      <c r="AQ105" s="282">
        <v>15</v>
      </c>
      <c r="AR105" s="282"/>
      <c r="AS105" s="282"/>
      <c r="AT105" s="282"/>
      <c r="AU105" s="282" t="s">
        <v>744</v>
      </c>
      <c r="AV105" s="282"/>
      <c r="AW105" s="282"/>
      <c r="AX105" s="283"/>
      <c r="AY105">
        <f>$AY$103</f>
        <v>1</v>
      </c>
    </row>
    <row r="106" spans="1:60" ht="31.5" customHeight="1" x14ac:dyDescent="0.2">
      <c r="A106" s="414" t="s">
        <v>348</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1</v>
      </c>
    </row>
    <row r="107" spans="1:60" ht="23.25" customHeight="1" x14ac:dyDescent="0.2">
      <c r="A107" s="417"/>
      <c r="B107" s="418"/>
      <c r="C107" s="418"/>
      <c r="D107" s="418"/>
      <c r="E107" s="418"/>
      <c r="F107" s="419"/>
      <c r="G107" s="108" t="s">
        <v>724</v>
      </c>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t="s">
        <v>721</v>
      </c>
      <c r="AC107" s="544"/>
      <c r="AD107" s="545"/>
      <c r="AE107" s="282">
        <v>12</v>
      </c>
      <c r="AF107" s="282"/>
      <c r="AG107" s="282"/>
      <c r="AH107" s="282"/>
      <c r="AI107" s="282">
        <v>5</v>
      </c>
      <c r="AJ107" s="282"/>
      <c r="AK107" s="282"/>
      <c r="AL107" s="282"/>
      <c r="AM107" s="282">
        <v>15</v>
      </c>
      <c r="AN107" s="282"/>
      <c r="AO107" s="282"/>
      <c r="AP107" s="282"/>
      <c r="AQ107" s="282" t="s">
        <v>744</v>
      </c>
      <c r="AR107" s="282"/>
      <c r="AS107" s="282"/>
      <c r="AT107" s="282"/>
      <c r="AU107" s="282" t="s">
        <v>744</v>
      </c>
      <c r="AV107" s="282"/>
      <c r="AW107" s="282"/>
      <c r="AX107" s="283"/>
      <c r="AY107">
        <f>$AY$106</f>
        <v>1</v>
      </c>
    </row>
    <row r="108" spans="1:60" ht="23.25" customHeight="1" x14ac:dyDescent="0.2">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t="s">
        <v>721</v>
      </c>
      <c r="AC108" s="467"/>
      <c r="AD108" s="468"/>
      <c r="AE108" s="282">
        <v>10</v>
      </c>
      <c r="AF108" s="282"/>
      <c r="AG108" s="282"/>
      <c r="AH108" s="282"/>
      <c r="AI108" s="282">
        <v>5</v>
      </c>
      <c r="AJ108" s="282"/>
      <c r="AK108" s="282"/>
      <c r="AL108" s="282"/>
      <c r="AM108" s="282">
        <v>13</v>
      </c>
      <c r="AN108" s="282"/>
      <c r="AO108" s="282"/>
      <c r="AP108" s="282"/>
      <c r="AQ108" s="282">
        <v>11</v>
      </c>
      <c r="AR108" s="282"/>
      <c r="AS108" s="282"/>
      <c r="AT108" s="282"/>
      <c r="AU108" s="282" t="s">
        <v>744</v>
      </c>
      <c r="AV108" s="282"/>
      <c r="AW108" s="282"/>
      <c r="AX108" s="283"/>
      <c r="AY108">
        <f>$AY$106</f>
        <v>1</v>
      </c>
    </row>
    <row r="109" spans="1:60" ht="31.5" customHeight="1" x14ac:dyDescent="0.2">
      <c r="A109" s="414" t="s">
        <v>348</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1</v>
      </c>
    </row>
    <row r="110" spans="1:60" ht="23.25" customHeight="1" x14ac:dyDescent="0.2">
      <c r="A110" s="417"/>
      <c r="B110" s="418"/>
      <c r="C110" s="418"/>
      <c r="D110" s="418"/>
      <c r="E110" s="418"/>
      <c r="F110" s="419"/>
      <c r="G110" s="108" t="s">
        <v>725</v>
      </c>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t="s">
        <v>721</v>
      </c>
      <c r="AC110" s="544"/>
      <c r="AD110" s="545"/>
      <c r="AE110" s="282">
        <v>12</v>
      </c>
      <c r="AF110" s="282"/>
      <c r="AG110" s="282"/>
      <c r="AH110" s="282"/>
      <c r="AI110" s="282">
        <v>6</v>
      </c>
      <c r="AJ110" s="282"/>
      <c r="AK110" s="282"/>
      <c r="AL110" s="282"/>
      <c r="AM110" s="282">
        <v>5</v>
      </c>
      <c r="AN110" s="282"/>
      <c r="AO110" s="282"/>
      <c r="AP110" s="282"/>
      <c r="AQ110" s="282" t="s">
        <v>744</v>
      </c>
      <c r="AR110" s="282"/>
      <c r="AS110" s="282"/>
      <c r="AT110" s="282"/>
      <c r="AU110" s="282" t="s">
        <v>744</v>
      </c>
      <c r="AV110" s="282"/>
      <c r="AW110" s="282"/>
      <c r="AX110" s="283"/>
      <c r="AY110">
        <f>$AY$109</f>
        <v>1</v>
      </c>
    </row>
    <row r="111" spans="1:60" ht="23.25" customHeight="1" x14ac:dyDescent="0.2">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t="s">
        <v>721</v>
      </c>
      <c r="AC111" s="467"/>
      <c r="AD111" s="468"/>
      <c r="AE111" s="282">
        <v>12</v>
      </c>
      <c r="AF111" s="282"/>
      <c r="AG111" s="282"/>
      <c r="AH111" s="282"/>
      <c r="AI111" s="282">
        <v>6</v>
      </c>
      <c r="AJ111" s="282"/>
      <c r="AK111" s="282"/>
      <c r="AL111" s="282"/>
      <c r="AM111" s="282">
        <v>2</v>
      </c>
      <c r="AN111" s="282"/>
      <c r="AO111" s="282"/>
      <c r="AP111" s="282"/>
      <c r="AQ111" s="282">
        <v>5</v>
      </c>
      <c r="AR111" s="282"/>
      <c r="AS111" s="282"/>
      <c r="AT111" s="282"/>
      <c r="AU111" s="282" t="s">
        <v>744</v>
      </c>
      <c r="AV111" s="282"/>
      <c r="AW111" s="282"/>
      <c r="AX111" s="283"/>
      <c r="AY111">
        <f>$AY$109</f>
        <v>1</v>
      </c>
    </row>
    <row r="112" spans="1:60" ht="31.5" hidden="1" customHeight="1" x14ac:dyDescent="0.2">
      <c r="A112" s="414" t="s">
        <v>348</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2">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2">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2">
      <c r="A116" s="434"/>
      <c r="B116" s="435"/>
      <c r="C116" s="435"/>
      <c r="D116" s="435"/>
      <c r="E116" s="435"/>
      <c r="F116" s="436"/>
      <c r="G116" s="386" t="s">
        <v>746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726</v>
      </c>
      <c r="AC116" s="461"/>
      <c r="AD116" s="462"/>
      <c r="AE116" s="282">
        <v>13.8</v>
      </c>
      <c r="AF116" s="282"/>
      <c r="AG116" s="282"/>
      <c r="AH116" s="282"/>
      <c r="AI116" s="282">
        <v>28.5</v>
      </c>
      <c r="AJ116" s="282"/>
      <c r="AK116" s="282"/>
      <c r="AL116" s="282"/>
      <c r="AM116" s="282">
        <v>10.5</v>
      </c>
      <c r="AN116" s="282"/>
      <c r="AO116" s="282"/>
      <c r="AP116" s="282"/>
      <c r="AQ116" s="218">
        <v>12.1</v>
      </c>
      <c r="AR116" s="219"/>
      <c r="AS116" s="219"/>
      <c r="AT116" s="219"/>
      <c r="AU116" s="219"/>
      <c r="AV116" s="219"/>
      <c r="AW116" s="219"/>
      <c r="AX116" s="221"/>
    </row>
    <row r="117" spans="1:51" ht="46.5" customHeight="1" thickBot="1" x14ac:dyDescent="0.2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727</v>
      </c>
      <c r="AC117" s="471"/>
      <c r="AD117" s="472"/>
      <c r="AE117" s="588" t="s">
        <v>747</v>
      </c>
      <c r="AF117" s="549"/>
      <c r="AG117" s="549"/>
      <c r="AH117" s="549"/>
      <c r="AI117" s="588" t="s">
        <v>748</v>
      </c>
      <c r="AJ117" s="549"/>
      <c r="AK117" s="549"/>
      <c r="AL117" s="549"/>
      <c r="AM117" s="588" t="s">
        <v>749</v>
      </c>
      <c r="AN117" s="549"/>
      <c r="AO117" s="549"/>
      <c r="AP117" s="549"/>
      <c r="AQ117" s="549" t="s">
        <v>872</v>
      </c>
      <c r="AR117" s="549"/>
      <c r="AS117" s="549"/>
      <c r="AT117" s="549"/>
      <c r="AU117" s="549"/>
      <c r="AV117" s="549"/>
      <c r="AW117" s="549"/>
      <c r="AX117" s="550"/>
    </row>
    <row r="118" spans="1:51" ht="23.25" hidden="1" customHeight="1" x14ac:dyDescent="0.2">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2">
      <c r="A119" s="434"/>
      <c r="B119" s="435"/>
      <c r="C119" s="435"/>
      <c r="D119" s="435"/>
      <c r="E119" s="435"/>
      <c r="F119" s="436"/>
      <c r="G119" s="386" t="s">
        <v>356</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355</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2">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2">
      <c r="A122" s="434"/>
      <c r="B122" s="435"/>
      <c r="C122" s="435"/>
      <c r="D122" s="435"/>
      <c r="E122" s="435"/>
      <c r="F122" s="436"/>
      <c r="G122" s="386" t="s">
        <v>357</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2">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2">
      <c r="A125" s="434"/>
      <c r="B125" s="435"/>
      <c r="C125" s="435"/>
      <c r="D125" s="435"/>
      <c r="E125" s="435"/>
      <c r="F125" s="436"/>
      <c r="G125" s="386" t="s">
        <v>357</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355</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2">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2">
      <c r="A128" s="434"/>
      <c r="B128" s="435"/>
      <c r="C128" s="435"/>
      <c r="D128" s="435"/>
      <c r="E128" s="435"/>
      <c r="F128" s="436"/>
      <c r="G128" s="386" t="s">
        <v>357</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355</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2">
      <c r="A130" s="189" t="s">
        <v>402</v>
      </c>
      <c r="B130" s="186"/>
      <c r="C130" s="185" t="s">
        <v>236</v>
      </c>
      <c r="D130" s="186"/>
      <c r="E130" s="170" t="s">
        <v>265</v>
      </c>
      <c r="F130" s="171"/>
      <c r="G130" s="172" t="s">
        <v>871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v>4</v>
      </c>
      <c r="AV133" s="201"/>
      <c r="AW133" s="136" t="s">
        <v>179</v>
      </c>
      <c r="AX133" s="196"/>
      <c r="AY133">
        <f>$AY$132</f>
        <v>1</v>
      </c>
    </row>
    <row r="134" spans="1:51" ht="39.75" customHeight="1" x14ac:dyDescent="0.2">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v>100</v>
      </c>
      <c r="AF134" s="208"/>
      <c r="AG134" s="208"/>
      <c r="AH134" s="208"/>
      <c r="AI134" s="207">
        <v>27</v>
      </c>
      <c r="AJ134" s="208"/>
      <c r="AK134" s="208"/>
      <c r="AL134" s="208"/>
      <c r="AM134" s="207">
        <v>89</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v>100</v>
      </c>
      <c r="AF135" s="208"/>
      <c r="AG135" s="208"/>
      <c r="AH135" s="208"/>
      <c r="AI135" s="207">
        <v>100</v>
      </c>
      <c r="AJ135" s="208"/>
      <c r="AK135" s="208"/>
      <c r="AL135" s="208"/>
      <c r="AM135" s="207">
        <v>100</v>
      </c>
      <c r="AN135" s="208"/>
      <c r="AO135" s="208"/>
      <c r="AP135" s="208"/>
      <c r="AQ135" s="207" t="s">
        <v>712</v>
      </c>
      <c r="AR135" s="208"/>
      <c r="AS135" s="208"/>
      <c r="AT135" s="208"/>
      <c r="AU135" s="207">
        <v>100</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668</v>
      </c>
      <c r="D430" s="929"/>
      <c r="E430" s="175" t="s">
        <v>396</v>
      </c>
      <c r="F430" s="895"/>
      <c r="G430" s="896" t="s">
        <v>252</v>
      </c>
      <c r="H430" s="126"/>
      <c r="I430" s="126"/>
      <c r="J430" s="897" t="s">
        <v>712</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0</v>
      </c>
    </row>
    <row r="431" spans="1:51" ht="18.75" customHeight="1" x14ac:dyDescent="0.2">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540</v>
      </c>
      <c r="AJ431" s="333"/>
      <c r="AK431" s="333"/>
      <c r="AL431" s="158"/>
      <c r="AM431" s="333" t="s">
        <v>541</v>
      </c>
      <c r="AN431" s="333"/>
      <c r="AO431" s="333"/>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4"/>
      <c r="AJ432" s="334"/>
      <c r="AK432" s="334"/>
      <c r="AL432" s="157"/>
      <c r="AM432" s="334"/>
      <c r="AN432" s="334"/>
      <c r="AO432" s="334"/>
      <c r="AP432" s="157"/>
      <c r="AQ432" s="250" t="s">
        <v>712</v>
      </c>
      <c r="AR432" s="201"/>
      <c r="AS432" s="136" t="s">
        <v>233</v>
      </c>
      <c r="AT432" s="137"/>
      <c r="AU432" s="201" t="s">
        <v>712</v>
      </c>
      <c r="AV432" s="201"/>
      <c r="AW432" s="136" t="s">
        <v>179</v>
      </c>
      <c r="AX432" s="196"/>
      <c r="AY432">
        <f>$AY$431</f>
        <v>1</v>
      </c>
    </row>
    <row r="433" spans="1:51" ht="23.25" customHeight="1" x14ac:dyDescent="0.2">
      <c r="A433" s="190"/>
      <c r="B433" s="187"/>
      <c r="C433" s="181"/>
      <c r="D433" s="187"/>
      <c r="E433" s="337"/>
      <c r="F433" s="338"/>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5" t="s">
        <v>712</v>
      </c>
      <c r="AF433" s="208"/>
      <c r="AG433" s="208"/>
      <c r="AH433" s="208"/>
      <c r="AI433" s="335" t="s">
        <v>712</v>
      </c>
      <c r="AJ433" s="208"/>
      <c r="AK433" s="208"/>
      <c r="AL433" s="208"/>
      <c r="AM433" s="335" t="s">
        <v>815</v>
      </c>
      <c r="AN433" s="208"/>
      <c r="AO433" s="208"/>
      <c r="AP433" s="336"/>
      <c r="AQ433" s="335" t="s">
        <v>712</v>
      </c>
      <c r="AR433" s="208"/>
      <c r="AS433" s="208"/>
      <c r="AT433" s="336"/>
      <c r="AU433" s="208" t="s">
        <v>712</v>
      </c>
      <c r="AV433" s="208"/>
      <c r="AW433" s="208"/>
      <c r="AX433" s="209"/>
      <c r="AY433">
        <f t="shared" ref="AY433:AY435" si="63">$AY$431</f>
        <v>1</v>
      </c>
    </row>
    <row r="434" spans="1:51" ht="23.25" customHeight="1" x14ac:dyDescent="0.2">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5" t="s">
        <v>712</v>
      </c>
      <c r="AF434" s="208"/>
      <c r="AG434" s="208"/>
      <c r="AH434" s="336"/>
      <c r="AI434" s="335" t="s">
        <v>712</v>
      </c>
      <c r="AJ434" s="208"/>
      <c r="AK434" s="208"/>
      <c r="AL434" s="208"/>
      <c r="AM434" s="335" t="s">
        <v>815</v>
      </c>
      <c r="AN434" s="208"/>
      <c r="AO434" s="208"/>
      <c r="AP434" s="336"/>
      <c r="AQ434" s="335" t="s">
        <v>712</v>
      </c>
      <c r="AR434" s="208"/>
      <c r="AS434" s="208"/>
      <c r="AT434" s="336"/>
      <c r="AU434" s="208" t="s">
        <v>712</v>
      </c>
      <c r="AV434" s="208"/>
      <c r="AW434" s="208"/>
      <c r="AX434" s="209"/>
      <c r="AY434">
        <f t="shared" si="63"/>
        <v>1</v>
      </c>
    </row>
    <row r="435" spans="1:51" ht="23.25" customHeigh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712</v>
      </c>
      <c r="AF435" s="208"/>
      <c r="AG435" s="208"/>
      <c r="AH435" s="336"/>
      <c r="AI435" s="335" t="s">
        <v>712</v>
      </c>
      <c r="AJ435" s="208"/>
      <c r="AK435" s="208"/>
      <c r="AL435" s="208"/>
      <c r="AM435" s="335" t="s">
        <v>815</v>
      </c>
      <c r="AN435" s="208"/>
      <c r="AO435" s="208"/>
      <c r="AP435" s="336"/>
      <c r="AQ435" s="335" t="s">
        <v>712</v>
      </c>
      <c r="AR435" s="208"/>
      <c r="AS435" s="208"/>
      <c r="AT435" s="336"/>
      <c r="AU435" s="208" t="s">
        <v>712</v>
      </c>
      <c r="AV435" s="208"/>
      <c r="AW435" s="208"/>
      <c r="AX435" s="209"/>
      <c r="AY435">
        <f t="shared" si="63"/>
        <v>1</v>
      </c>
    </row>
    <row r="436" spans="1:51" ht="18.75" hidden="1" customHeight="1" x14ac:dyDescent="0.2">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540</v>
      </c>
      <c r="AJ436" s="333"/>
      <c r="AK436" s="333"/>
      <c r="AL436" s="158"/>
      <c r="AM436" s="333" t="s">
        <v>541</v>
      </c>
      <c r="AN436" s="333"/>
      <c r="AO436" s="333"/>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2">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2">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2">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540</v>
      </c>
      <c r="AJ441" s="333"/>
      <c r="AK441" s="333"/>
      <c r="AL441" s="158"/>
      <c r="AM441" s="333" t="s">
        <v>541</v>
      </c>
      <c r="AN441" s="333"/>
      <c r="AO441" s="333"/>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2">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2">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2">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540</v>
      </c>
      <c r="AJ446" s="333"/>
      <c r="AK446" s="333"/>
      <c r="AL446" s="158"/>
      <c r="AM446" s="333" t="s">
        <v>541</v>
      </c>
      <c r="AN446" s="333"/>
      <c r="AO446" s="333"/>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2">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2">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2">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540</v>
      </c>
      <c r="AJ451" s="333"/>
      <c r="AK451" s="333"/>
      <c r="AL451" s="158"/>
      <c r="AM451" s="333" t="s">
        <v>541</v>
      </c>
      <c r="AN451" s="333"/>
      <c r="AO451" s="333"/>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2">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2">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2">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540</v>
      </c>
      <c r="AJ456" s="333"/>
      <c r="AK456" s="333"/>
      <c r="AL456" s="158"/>
      <c r="AM456" s="333" t="s">
        <v>541</v>
      </c>
      <c r="AN456" s="333"/>
      <c r="AO456" s="333"/>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233</v>
      </c>
      <c r="AH457" s="137"/>
      <c r="AI457" s="334"/>
      <c r="AJ457" s="334"/>
      <c r="AK457" s="334"/>
      <c r="AL457" s="157"/>
      <c r="AM457" s="334"/>
      <c r="AN457" s="334"/>
      <c r="AO457" s="334"/>
      <c r="AP457" s="157"/>
      <c r="AQ457" s="250" t="s">
        <v>712</v>
      </c>
      <c r="AR457" s="201"/>
      <c r="AS457" s="136" t="s">
        <v>233</v>
      </c>
      <c r="AT457" s="137"/>
      <c r="AU457" s="201" t="s">
        <v>712</v>
      </c>
      <c r="AV457" s="201"/>
      <c r="AW457" s="136" t="s">
        <v>179</v>
      </c>
      <c r="AX457" s="196"/>
      <c r="AY457">
        <f>$AY$456</f>
        <v>1</v>
      </c>
    </row>
    <row r="458" spans="1:51" ht="23.25" customHeight="1" x14ac:dyDescent="0.2">
      <c r="A458" s="190"/>
      <c r="B458" s="187"/>
      <c r="C458" s="181"/>
      <c r="D458" s="187"/>
      <c r="E458" s="337"/>
      <c r="F458" s="338"/>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5" t="s">
        <v>712</v>
      </c>
      <c r="AF458" s="208"/>
      <c r="AG458" s="208"/>
      <c r="AH458" s="208"/>
      <c r="AI458" s="335" t="s">
        <v>712</v>
      </c>
      <c r="AJ458" s="208"/>
      <c r="AK458" s="208"/>
      <c r="AL458" s="208"/>
      <c r="AM458" s="335" t="s">
        <v>815</v>
      </c>
      <c r="AN458" s="208"/>
      <c r="AO458" s="208"/>
      <c r="AP458" s="336"/>
      <c r="AQ458" s="335" t="s">
        <v>712</v>
      </c>
      <c r="AR458" s="208"/>
      <c r="AS458" s="208"/>
      <c r="AT458" s="336"/>
      <c r="AU458" s="208" t="s">
        <v>712</v>
      </c>
      <c r="AV458" s="208"/>
      <c r="AW458" s="208"/>
      <c r="AX458" s="209"/>
      <c r="AY458">
        <f t="shared" ref="AY458:AY460" si="68">$AY$456</f>
        <v>1</v>
      </c>
    </row>
    <row r="459" spans="1:51" ht="23.25" customHeight="1" x14ac:dyDescent="0.2">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5" t="s">
        <v>712</v>
      </c>
      <c r="AF459" s="208"/>
      <c r="AG459" s="208"/>
      <c r="AH459" s="336"/>
      <c r="AI459" s="335" t="s">
        <v>712</v>
      </c>
      <c r="AJ459" s="208"/>
      <c r="AK459" s="208"/>
      <c r="AL459" s="208"/>
      <c r="AM459" s="335" t="s">
        <v>815</v>
      </c>
      <c r="AN459" s="208"/>
      <c r="AO459" s="208"/>
      <c r="AP459" s="336"/>
      <c r="AQ459" s="335" t="s">
        <v>712</v>
      </c>
      <c r="AR459" s="208"/>
      <c r="AS459" s="208"/>
      <c r="AT459" s="336"/>
      <c r="AU459" s="208" t="s">
        <v>712</v>
      </c>
      <c r="AV459" s="208"/>
      <c r="AW459" s="208"/>
      <c r="AX459" s="209"/>
      <c r="AY459">
        <f t="shared" si="68"/>
        <v>1</v>
      </c>
    </row>
    <row r="460" spans="1:51" ht="23.25" customHeight="1" thickBot="1" x14ac:dyDescent="0.2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712</v>
      </c>
      <c r="AF460" s="208"/>
      <c r="AG460" s="208"/>
      <c r="AH460" s="336"/>
      <c r="AI460" s="335" t="s">
        <v>712</v>
      </c>
      <c r="AJ460" s="208"/>
      <c r="AK460" s="208"/>
      <c r="AL460" s="208"/>
      <c r="AM460" s="335" t="s">
        <v>815</v>
      </c>
      <c r="AN460" s="208"/>
      <c r="AO460" s="208"/>
      <c r="AP460" s="336"/>
      <c r="AQ460" s="335" t="s">
        <v>712</v>
      </c>
      <c r="AR460" s="208"/>
      <c r="AS460" s="208"/>
      <c r="AT460" s="336"/>
      <c r="AU460" s="208" t="s">
        <v>712</v>
      </c>
      <c r="AV460" s="208"/>
      <c r="AW460" s="208"/>
      <c r="AX460" s="209"/>
      <c r="AY460">
        <f t="shared" si="68"/>
        <v>1</v>
      </c>
    </row>
    <row r="461" spans="1:51" ht="18.75" hidden="1" customHeight="1" x14ac:dyDescent="0.2">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540</v>
      </c>
      <c r="AJ461" s="333"/>
      <c r="AK461" s="333"/>
      <c r="AL461" s="158"/>
      <c r="AM461" s="333" t="s">
        <v>541</v>
      </c>
      <c r="AN461" s="333"/>
      <c r="AO461" s="333"/>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2">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2">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2">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540</v>
      </c>
      <c r="AJ466" s="333"/>
      <c r="AK466" s="333"/>
      <c r="AL466" s="158"/>
      <c r="AM466" s="333" t="s">
        <v>541</v>
      </c>
      <c r="AN466" s="333"/>
      <c r="AO466" s="333"/>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2">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2">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2">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540</v>
      </c>
      <c r="AJ471" s="333"/>
      <c r="AK471" s="333"/>
      <c r="AL471" s="158"/>
      <c r="AM471" s="333" t="s">
        <v>541</v>
      </c>
      <c r="AN471" s="333"/>
      <c r="AO471" s="333"/>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2">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2">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2">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540</v>
      </c>
      <c r="AJ476" s="333"/>
      <c r="AK476" s="333"/>
      <c r="AL476" s="158"/>
      <c r="AM476" s="333" t="s">
        <v>541</v>
      </c>
      <c r="AN476" s="333"/>
      <c r="AO476" s="333"/>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2">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2">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2">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399</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2">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540</v>
      </c>
      <c r="AJ485" s="333"/>
      <c r="AK485" s="333"/>
      <c r="AL485" s="158"/>
      <c r="AM485" s="333" t="s">
        <v>541</v>
      </c>
      <c r="AN485" s="333"/>
      <c r="AO485" s="333"/>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2">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2">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2">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540</v>
      </c>
      <c r="AJ490" s="333"/>
      <c r="AK490" s="333"/>
      <c r="AL490" s="158"/>
      <c r="AM490" s="333" t="s">
        <v>541</v>
      </c>
      <c r="AN490" s="333"/>
      <c r="AO490" s="333"/>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2">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2">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2">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540</v>
      </c>
      <c r="AJ495" s="333"/>
      <c r="AK495" s="333"/>
      <c r="AL495" s="158"/>
      <c r="AM495" s="333" t="s">
        <v>541</v>
      </c>
      <c r="AN495" s="333"/>
      <c r="AO495" s="333"/>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2">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2">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2">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540</v>
      </c>
      <c r="AJ500" s="333"/>
      <c r="AK500" s="333"/>
      <c r="AL500" s="158"/>
      <c r="AM500" s="333" t="s">
        <v>541</v>
      </c>
      <c r="AN500" s="333"/>
      <c r="AO500" s="333"/>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2">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2">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2">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540</v>
      </c>
      <c r="AJ505" s="333"/>
      <c r="AK505" s="333"/>
      <c r="AL505" s="158"/>
      <c r="AM505" s="333" t="s">
        <v>541</v>
      </c>
      <c r="AN505" s="333"/>
      <c r="AO505" s="333"/>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2">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2">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2">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540</v>
      </c>
      <c r="AJ510" s="333"/>
      <c r="AK510" s="333"/>
      <c r="AL510" s="158"/>
      <c r="AM510" s="333" t="s">
        <v>541</v>
      </c>
      <c r="AN510" s="333"/>
      <c r="AO510" s="333"/>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2">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2">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2">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540</v>
      </c>
      <c r="AJ515" s="333"/>
      <c r="AK515" s="333"/>
      <c r="AL515" s="158"/>
      <c r="AM515" s="333" t="s">
        <v>541</v>
      </c>
      <c r="AN515" s="333"/>
      <c r="AO515" s="333"/>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2">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2">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2">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540</v>
      </c>
      <c r="AJ520" s="333"/>
      <c r="AK520" s="333"/>
      <c r="AL520" s="158"/>
      <c r="AM520" s="333" t="s">
        <v>541</v>
      </c>
      <c r="AN520" s="333"/>
      <c r="AO520" s="333"/>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2">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2">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2">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540</v>
      </c>
      <c r="AJ525" s="333"/>
      <c r="AK525" s="333"/>
      <c r="AL525" s="158"/>
      <c r="AM525" s="333" t="s">
        <v>541</v>
      </c>
      <c r="AN525" s="333"/>
      <c r="AO525" s="333"/>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2">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2">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2">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540</v>
      </c>
      <c r="AJ530" s="333"/>
      <c r="AK530" s="333"/>
      <c r="AL530" s="158"/>
      <c r="AM530" s="333" t="s">
        <v>541</v>
      </c>
      <c r="AN530" s="333"/>
      <c r="AO530" s="333"/>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2">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2">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2">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400</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2">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540</v>
      </c>
      <c r="AJ539" s="333"/>
      <c r="AK539" s="333"/>
      <c r="AL539" s="158"/>
      <c r="AM539" s="333" t="s">
        <v>541</v>
      </c>
      <c r="AN539" s="333"/>
      <c r="AO539" s="333"/>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2">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2">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2">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540</v>
      </c>
      <c r="AJ544" s="333"/>
      <c r="AK544" s="333"/>
      <c r="AL544" s="158"/>
      <c r="AM544" s="333" t="s">
        <v>541</v>
      </c>
      <c r="AN544" s="333"/>
      <c r="AO544" s="333"/>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2">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2">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2">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540</v>
      </c>
      <c r="AJ549" s="333"/>
      <c r="AK549" s="333"/>
      <c r="AL549" s="158"/>
      <c r="AM549" s="333" t="s">
        <v>541</v>
      </c>
      <c r="AN549" s="333"/>
      <c r="AO549" s="333"/>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2">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2">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2">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540</v>
      </c>
      <c r="AJ554" s="333"/>
      <c r="AK554" s="333"/>
      <c r="AL554" s="158"/>
      <c r="AM554" s="333" t="s">
        <v>541</v>
      </c>
      <c r="AN554" s="333"/>
      <c r="AO554" s="333"/>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2">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2">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2">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540</v>
      </c>
      <c r="AJ559" s="333"/>
      <c r="AK559" s="333"/>
      <c r="AL559" s="158"/>
      <c r="AM559" s="333" t="s">
        <v>541</v>
      </c>
      <c r="AN559" s="333"/>
      <c r="AO559" s="333"/>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2">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2">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2">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540</v>
      </c>
      <c r="AJ564" s="333"/>
      <c r="AK564" s="333"/>
      <c r="AL564" s="158"/>
      <c r="AM564" s="333" t="s">
        <v>541</v>
      </c>
      <c r="AN564" s="333"/>
      <c r="AO564" s="333"/>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2">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2">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2">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540</v>
      </c>
      <c r="AJ569" s="333"/>
      <c r="AK569" s="333"/>
      <c r="AL569" s="158"/>
      <c r="AM569" s="333" t="s">
        <v>541</v>
      </c>
      <c r="AN569" s="333"/>
      <c r="AO569" s="333"/>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2">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2">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2">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540</v>
      </c>
      <c r="AJ574" s="333"/>
      <c r="AK574" s="333"/>
      <c r="AL574" s="158"/>
      <c r="AM574" s="333" t="s">
        <v>541</v>
      </c>
      <c r="AN574" s="333"/>
      <c r="AO574" s="333"/>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2">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2">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2">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540</v>
      </c>
      <c r="AJ579" s="333"/>
      <c r="AK579" s="333"/>
      <c r="AL579" s="158"/>
      <c r="AM579" s="333" t="s">
        <v>541</v>
      </c>
      <c r="AN579" s="333"/>
      <c r="AO579" s="333"/>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2">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2">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2">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540</v>
      </c>
      <c r="AJ584" s="333"/>
      <c r="AK584" s="333"/>
      <c r="AL584" s="158"/>
      <c r="AM584" s="333" t="s">
        <v>541</v>
      </c>
      <c r="AN584" s="333"/>
      <c r="AO584" s="333"/>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2">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2">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2">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399</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2">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540</v>
      </c>
      <c r="AJ593" s="333"/>
      <c r="AK593" s="333"/>
      <c r="AL593" s="158"/>
      <c r="AM593" s="333" t="s">
        <v>541</v>
      </c>
      <c r="AN593" s="333"/>
      <c r="AO593" s="333"/>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2">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2">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2">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540</v>
      </c>
      <c r="AJ598" s="333"/>
      <c r="AK598" s="333"/>
      <c r="AL598" s="158"/>
      <c r="AM598" s="333" t="s">
        <v>541</v>
      </c>
      <c r="AN598" s="333"/>
      <c r="AO598" s="333"/>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2">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2">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2">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540</v>
      </c>
      <c r="AJ603" s="333"/>
      <c r="AK603" s="333"/>
      <c r="AL603" s="158"/>
      <c r="AM603" s="333" t="s">
        <v>541</v>
      </c>
      <c r="AN603" s="333"/>
      <c r="AO603" s="333"/>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2">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2">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2">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540</v>
      </c>
      <c r="AJ608" s="333"/>
      <c r="AK608" s="333"/>
      <c r="AL608" s="158"/>
      <c r="AM608" s="333" t="s">
        <v>541</v>
      </c>
      <c r="AN608" s="333"/>
      <c r="AO608" s="333"/>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2">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2">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2">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540</v>
      </c>
      <c r="AJ613" s="333"/>
      <c r="AK613" s="333"/>
      <c r="AL613" s="158"/>
      <c r="AM613" s="333" t="s">
        <v>541</v>
      </c>
      <c r="AN613" s="333"/>
      <c r="AO613" s="333"/>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2">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2">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2">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540</v>
      </c>
      <c r="AJ618" s="333"/>
      <c r="AK618" s="333"/>
      <c r="AL618" s="158"/>
      <c r="AM618" s="333" t="s">
        <v>541</v>
      </c>
      <c r="AN618" s="333"/>
      <c r="AO618" s="333"/>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2">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2">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2">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540</v>
      </c>
      <c r="AJ623" s="333"/>
      <c r="AK623" s="333"/>
      <c r="AL623" s="158"/>
      <c r="AM623" s="333" t="s">
        <v>541</v>
      </c>
      <c r="AN623" s="333"/>
      <c r="AO623" s="333"/>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2">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2">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2">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540</v>
      </c>
      <c r="AJ628" s="333"/>
      <c r="AK628" s="333"/>
      <c r="AL628" s="158"/>
      <c r="AM628" s="333" t="s">
        <v>541</v>
      </c>
      <c r="AN628" s="333"/>
      <c r="AO628" s="333"/>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2">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2">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2">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540</v>
      </c>
      <c r="AJ633" s="333"/>
      <c r="AK633" s="333"/>
      <c r="AL633" s="158"/>
      <c r="AM633" s="333" t="s">
        <v>541</v>
      </c>
      <c r="AN633" s="333"/>
      <c r="AO633" s="333"/>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2">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2">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2">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540</v>
      </c>
      <c r="AJ638" s="333"/>
      <c r="AK638" s="333"/>
      <c r="AL638" s="158"/>
      <c r="AM638" s="333" t="s">
        <v>541</v>
      </c>
      <c r="AN638" s="333"/>
      <c r="AO638" s="333"/>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2">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2">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2">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400</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2">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540</v>
      </c>
      <c r="AJ647" s="333"/>
      <c r="AK647" s="333"/>
      <c r="AL647" s="158"/>
      <c r="AM647" s="333" t="s">
        <v>541</v>
      </c>
      <c r="AN647" s="333"/>
      <c r="AO647" s="333"/>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2">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2">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2">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540</v>
      </c>
      <c r="AJ652" s="333"/>
      <c r="AK652" s="333"/>
      <c r="AL652" s="158"/>
      <c r="AM652" s="333" t="s">
        <v>541</v>
      </c>
      <c r="AN652" s="333"/>
      <c r="AO652" s="333"/>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2">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2">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2">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540</v>
      </c>
      <c r="AJ657" s="333"/>
      <c r="AK657" s="333"/>
      <c r="AL657" s="158"/>
      <c r="AM657" s="333" t="s">
        <v>541</v>
      </c>
      <c r="AN657" s="333"/>
      <c r="AO657" s="333"/>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2">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2">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2">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540</v>
      </c>
      <c r="AJ662" s="333"/>
      <c r="AK662" s="333"/>
      <c r="AL662" s="158"/>
      <c r="AM662" s="333" t="s">
        <v>541</v>
      </c>
      <c r="AN662" s="333"/>
      <c r="AO662" s="333"/>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2">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2">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2">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540</v>
      </c>
      <c r="AJ667" s="333"/>
      <c r="AK667" s="333"/>
      <c r="AL667" s="158"/>
      <c r="AM667" s="333" t="s">
        <v>541</v>
      </c>
      <c r="AN667" s="333"/>
      <c r="AO667" s="333"/>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2">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2">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2">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540</v>
      </c>
      <c r="AJ672" s="333"/>
      <c r="AK672" s="333"/>
      <c r="AL672" s="158"/>
      <c r="AM672" s="333" t="s">
        <v>541</v>
      </c>
      <c r="AN672" s="333"/>
      <c r="AO672" s="333"/>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2">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2">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2">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540</v>
      </c>
      <c r="AJ677" s="333"/>
      <c r="AK677" s="333"/>
      <c r="AL677" s="158"/>
      <c r="AM677" s="333" t="s">
        <v>541</v>
      </c>
      <c r="AN677" s="333"/>
      <c r="AO677" s="333"/>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2">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2">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2">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540</v>
      </c>
      <c r="AJ682" s="333"/>
      <c r="AK682" s="333"/>
      <c r="AL682" s="158"/>
      <c r="AM682" s="333" t="s">
        <v>541</v>
      </c>
      <c r="AN682" s="333"/>
      <c r="AO682" s="333"/>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2">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2">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2">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540</v>
      </c>
      <c r="AJ687" s="333"/>
      <c r="AK687" s="333"/>
      <c r="AL687" s="158"/>
      <c r="AM687" s="333" t="s">
        <v>541</v>
      </c>
      <c r="AN687" s="333"/>
      <c r="AO687" s="333"/>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2">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2">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2">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540</v>
      </c>
      <c r="AJ692" s="333"/>
      <c r="AK692" s="333"/>
      <c r="AL692" s="158"/>
      <c r="AM692" s="333" t="s">
        <v>541</v>
      </c>
      <c r="AN692" s="333"/>
      <c r="AO692" s="333"/>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2">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2">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2">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2">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53.25" customHeight="1" x14ac:dyDescent="0.2">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740</v>
      </c>
      <c r="AE702" s="341"/>
      <c r="AF702" s="341"/>
      <c r="AG702" s="378" t="s">
        <v>753</v>
      </c>
      <c r="AH702" s="379"/>
      <c r="AI702" s="379"/>
      <c r="AJ702" s="379"/>
      <c r="AK702" s="379"/>
      <c r="AL702" s="379"/>
      <c r="AM702" s="379"/>
      <c r="AN702" s="379"/>
      <c r="AO702" s="379"/>
      <c r="AP702" s="379"/>
      <c r="AQ702" s="379"/>
      <c r="AR702" s="379"/>
      <c r="AS702" s="379"/>
      <c r="AT702" s="379"/>
      <c r="AU702" s="379"/>
      <c r="AV702" s="379"/>
      <c r="AW702" s="379"/>
      <c r="AX702" s="380"/>
    </row>
    <row r="703" spans="1:51" ht="47.25" customHeight="1" x14ac:dyDescent="0.2">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740</v>
      </c>
      <c r="AE703" s="322"/>
      <c r="AF703" s="322"/>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7.4" customHeight="1" x14ac:dyDescent="0.2">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740</v>
      </c>
      <c r="AE704" s="783"/>
      <c r="AF704" s="783"/>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2">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740</v>
      </c>
      <c r="AE705" s="715"/>
      <c r="AF705" s="715"/>
      <c r="AG705" s="128" t="s">
        <v>817</v>
      </c>
      <c r="AH705" s="108"/>
      <c r="AI705" s="108"/>
      <c r="AJ705" s="108"/>
      <c r="AK705" s="108"/>
      <c r="AL705" s="108"/>
      <c r="AM705" s="108"/>
      <c r="AN705" s="108"/>
      <c r="AO705" s="108"/>
      <c r="AP705" s="108"/>
      <c r="AQ705" s="108"/>
      <c r="AR705" s="108"/>
      <c r="AS705" s="108"/>
      <c r="AT705" s="108"/>
      <c r="AU705" s="108"/>
      <c r="AV705" s="108"/>
      <c r="AW705" s="108"/>
      <c r="AX705" s="129"/>
    </row>
    <row r="706" spans="1:50" ht="30" customHeight="1" x14ac:dyDescent="0.2">
      <c r="A706" s="642"/>
      <c r="B706" s="643"/>
      <c r="C706" s="794"/>
      <c r="D706" s="795"/>
      <c r="E706" s="730" t="s">
        <v>378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751</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19.5" customHeight="1" x14ac:dyDescent="0.2">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752</v>
      </c>
      <c r="AE708" s="603"/>
      <c r="AF708" s="603"/>
      <c r="AG708" s="742" t="s">
        <v>744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740</v>
      </c>
      <c r="AE709" s="322"/>
      <c r="AF709" s="322"/>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752</v>
      </c>
      <c r="AE710" s="322"/>
      <c r="AF710" s="322"/>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21" t="s">
        <v>740</v>
      </c>
      <c r="AE711" s="322"/>
      <c r="AF711" s="322"/>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2"/>
      <c r="B712" s="644"/>
      <c r="C712" s="384" t="s">
        <v>343</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82" t="s">
        <v>752</v>
      </c>
      <c r="AE712" s="783"/>
      <c r="AF712" s="783"/>
      <c r="AG712" s="807" t="s">
        <v>744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2"/>
      <c r="B713" s="644"/>
      <c r="C713" s="945" t="s">
        <v>344</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752</v>
      </c>
      <c r="AE713" s="322"/>
      <c r="AF713" s="663"/>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740</v>
      </c>
      <c r="AE714" s="805"/>
      <c r="AF714" s="806"/>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740</v>
      </c>
      <c r="AE715" s="603"/>
      <c r="AF715" s="656"/>
      <c r="AG715" s="742" t="s">
        <v>759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740</v>
      </c>
      <c r="AE716" s="627"/>
      <c r="AF716" s="627"/>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740</v>
      </c>
      <c r="AE717" s="322"/>
      <c r="AF717" s="322"/>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740</v>
      </c>
      <c r="AE718" s="322"/>
      <c r="AF718" s="322"/>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8"/>
      <c r="B720" s="779"/>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8.75" customHeight="1" x14ac:dyDescent="0.2">
      <c r="A726" s="640" t="s">
        <v>48</v>
      </c>
      <c r="B726" s="799"/>
      <c r="C726" s="812" t="s">
        <v>53</v>
      </c>
      <c r="D726" s="834"/>
      <c r="E726" s="834"/>
      <c r="F726" s="835"/>
      <c r="G726" s="575" t="s">
        <v>837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55.5" customHeight="1" thickBot="1" x14ac:dyDescent="0.25">
      <c r="A727" s="800"/>
      <c r="B727" s="801"/>
      <c r="C727" s="748" t="s">
        <v>57</v>
      </c>
      <c r="D727" s="749"/>
      <c r="E727" s="749"/>
      <c r="F727" s="750"/>
      <c r="G727" s="573" t="s">
        <v>838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52.5" customHeight="1" thickBot="1" x14ac:dyDescent="0.25">
      <c r="A729" s="634" t="s">
        <v>870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52.5" customHeight="1" thickBot="1" x14ac:dyDescent="0.25">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52.5"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52.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2">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2">
      <c r="A737" s="988" t="s">
        <v>669</v>
      </c>
      <c r="B737" s="211"/>
      <c r="C737" s="211"/>
      <c r="D737" s="212"/>
      <c r="E737" s="952" t="s">
        <v>731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2">
      <c r="A738" s="360" t="s">
        <v>394</v>
      </c>
      <c r="B738" s="360"/>
      <c r="C738" s="360"/>
      <c r="D738" s="360"/>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2">
      <c r="A739" s="360" t="s">
        <v>393</v>
      </c>
      <c r="B739" s="360"/>
      <c r="C739" s="360"/>
      <c r="D739" s="360"/>
      <c r="E739" s="952" t="s">
        <v>733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2">
      <c r="A740" s="360" t="s">
        <v>392</v>
      </c>
      <c r="B740" s="360"/>
      <c r="C740" s="360"/>
      <c r="D740" s="360"/>
      <c r="E740" s="952" t="s">
        <v>734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2">
      <c r="A741" s="360" t="s">
        <v>391</v>
      </c>
      <c r="B741" s="360"/>
      <c r="C741" s="360"/>
      <c r="D741" s="360"/>
      <c r="E741" s="952" t="s">
        <v>735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2">
      <c r="A742" s="360" t="s">
        <v>390</v>
      </c>
      <c r="B742" s="360"/>
      <c r="C742" s="360"/>
      <c r="D742" s="360"/>
      <c r="E742" s="952" t="s">
        <v>736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2">
      <c r="A743" s="360" t="s">
        <v>389</v>
      </c>
      <c r="B743" s="360"/>
      <c r="C743" s="360"/>
      <c r="D743" s="360"/>
      <c r="E743" s="952" t="s">
        <v>737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2">
      <c r="A744" s="360" t="s">
        <v>388</v>
      </c>
      <c r="B744" s="360"/>
      <c r="C744" s="360"/>
      <c r="D744" s="360"/>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2">
      <c r="A745" s="360" t="s">
        <v>387</v>
      </c>
      <c r="B745" s="360"/>
      <c r="C745" s="360"/>
      <c r="D745" s="360"/>
      <c r="E745" s="989" t="s">
        <v>739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2">
      <c r="A746" s="360" t="s">
        <v>542</v>
      </c>
      <c r="B746" s="360"/>
      <c r="C746" s="360"/>
      <c r="D746" s="360"/>
      <c r="E746" s="958" t="s">
        <v>707</v>
      </c>
      <c r="F746" s="956"/>
      <c r="G746" s="956"/>
      <c r="H746" s="100" t="str">
        <f>IF(E746="","","-")</f>
        <v>-</v>
      </c>
      <c r="I746" s="956"/>
      <c r="J746" s="956"/>
      <c r="K746" s="100" t="str">
        <f>IF(I746="","","-")</f>
        <v/>
      </c>
      <c r="L746" s="957">
        <v>352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2">
      <c r="A747" s="360" t="s">
        <v>506</v>
      </c>
      <c r="B747" s="360"/>
      <c r="C747" s="360"/>
      <c r="D747" s="360"/>
      <c r="E747" s="958" t="s">
        <v>707</v>
      </c>
      <c r="F747" s="956"/>
      <c r="G747" s="956"/>
      <c r="H747" s="100" t="str">
        <f>IF(E747="","","-")</f>
        <v>-</v>
      </c>
      <c r="I747" s="956"/>
      <c r="J747" s="956"/>
      <c r="K747" s="100" t="str">
        <f>IF(I747="","","-")</f>
        <v/>
      </c>
      <c r="L747" s="957">
        <v>359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2">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8" t="s">
        <v>383</v>
      </c>
      <c r="B787" s="629"/>
      <c r="C787" s="629"/>
      <c r="D787" s="629"/>
      <c r="E787" s="629"/>
      <c r="F787" s="630"/>
      <c r="G787" s="593" t="s">
        <v>358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843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2">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2">
      <c r="A789" s="631"/>
      <c r="B789" s="632"/>
      <c r="C789" s="632"/>
      <c r="D789" s="632"/>
      <c r="E789" s="632"/>
      <c r="F789" s="633"/>
      <c r="G789" s="670" t="s">
        <v>869</v>
      </c>
      <c r="H789" s="671"/>
      <c r="I789" s="671"/>
      <c r="J789" s="671"/>
      <c r="K789" s="672"/>
      <c r="L789" s="664" t="s">
        <v>869</v>
      </c>
      <c r="M789" s="665"/>
      <c r="N789" s="665"/>
      <c r="O789" s="665"/>
      <c r="P789" s="665"/>
      <c r="Q789" s="665"/>
      <c r="R789" s="665"/>
      <c r="S789" s="665"/>
      <c r="T789" s="665"/>
      <c r="U789" s="665"/>
      <c r="V789" s="665"/>
      <c r="W789" s="665"/>
      <c r="X789" s="666"/>
      <c r="Y789" s="381" t="s">
        <v>869</v>
      </c>
      <c r="Z789" s="382"/>
      <c r="AA789" s="382"/>
      <c r="AB789" s="802"/>
      <c r="AC789" s="670" t="s">
        <v>844</v>
      </c>
      <c r="AD789" s="671"/>
      <c r="AE789" s="671"/>
      <c r="AF789" s="671"/>
      <c r="AG789" s="672"/>
      <c r="AH789" s="664" t="s">
        <v>845</v>
      </c>
      <c r="AI789" s="665"/>
      <c r="AJ789" s="665"/>
      <c r="AK789" s="665"/>
      <c r="AL789" s="665"/>
      <c r="AM789" s="665"/>
      <c r="AN789" s="665"/>
      <c r="AO789" s="665"/>
      <c r="AP789" s="665"/>
      <c r="AQ789" s="665"/>
      <c r="AR789" s="665"/>
      <c r="AS789" s="665"/>
      <c r="AT789" s="666"/>
      <c r="AU789" s="381">
        <v>2</v>
      </c>
      <c r="AV789" s="382"/>
      <c r="AW789" s="382"/>
      <c r="AX789" s="383"/>
    </row>
    <row r="790" spans="1:51" ht="24.75" customHeight="1" x14ac:dyDescent="0.2">
      <c r="A790" s="631"/>
      <c r="B790" s="632"/>
      <c r="C790" s="632"/>
      <c r="D790" s="632"/>
      <c r="E790" s="632"/>
      <c r="F790" s="633"/>
      <c r="G790" s="604"/>
      <c r="H790" s="624"/>
      <c r="I790" s="624"/>
      <c r="J790" s="624"/>
      <c r="K790" s="625"/>
      <c r="L790" s="596"/>
      <c r="M790" s="597"/>
      <c r="N790" s="597"/>
      <c r="O790" s="597"/>
      <c r="P790" s="597"/>
      <c r="Q790" s="597"/>
      <c r="R790" s="597"/>
      <c r="S790" s="597"/>
      <c r="T790" s="597"/>
      <c r="U790" s="597"/>
      <c r="V790" s="597"/>
      <c r="W790" s="597"/>
      <c r="X790" s="598"/>
      <c r="Y790" s="599"/>
      <c r="Z790" s="600"/>
      <c r="AA790" s="600"/>
      <c r="AB790" s="610"/>
      <c r="AC790" s="604" t="s">
        <v>846</v>
      </c>
      <c r="AD790" s="605"/>
      <c r="AE790" s="605"/>
      <c r="AF790" s="605"/>
      <c r="AG790" s="606"/>
      <c r="AH790" s="596" t="s">
        <v>847</v>
      </c>
      <c r="AI790" s="597"/>
      <c r="AJ790" s="597"/>
      <c r="AK790" s="597"/>
      <c r="AL790" s="597"/>
      <c r="AM790" s="597"/>
      <c r="AN790" s="597"/>
      <c r="AO790" s="597"/>
      <c r="AP790" s="597"/>
      <c r="AQ790" s="597"/>
      <c r="AR790" s="597"/>
      <c r="AS790" s="597"/>
      <c r="AT790" s="598"/>
      <c r="AU790" s="599">
        <v>0</v>
      </c>
      <c r="AV790" s="600"/>
      <c r="AW790" s="600"/>
      <c r="AX790" s="601"/>
    </row>
    <row r="791" spans="1:51" ht="24.75" customHeight="1" x14ac:dyDescent="0.2">
      <c r="A791" s="631"/>
      <c r="B791" s="632"/>
      <c r="C791" s="632"/>
      <c r="D791" s="632"/>
      <c r="E791" s="632"/>
      <c r="F791" s="633"/>
      <c r="G791" s="604"/>
      <c r="H791" s="624"/>
      <c r="I791" s="624"/>
      <c r="J791" s="624"/>
      <c r="K791" s="625"/>
      <c r="L791" s="596"/>
      <c r="M791" s="597"/>
      <c r="N791" s="597"/>
      <c r="O791" s="597"/>
      <c r="P791" s="597"/>
      <c r="Q791" s="597"/>
      <c r="R791" s="597"/>
      <c r="S791" s="597"/>
      <c r="T791" s="597"/>
      <c r="U791" s="597"/>
      <c r="V791" s="597"/>
      <c r="W791" s="597"/>
      <c r="X791" s="598"/>
      <c r="Y791" s="599"/>
      <c r="Z791" s="600"/>
      <c r="AA791" s="600"/>
      <c r="AB791" s="610"/>
      <c r="AC791" s="604" t="s">
        <v>848</v>
      </c>
      <c r="AD791" s="605"/>
      <c r="AE791" s="605"/>
      <c r="AF791" s="605"/>
      <c r="AG791" s="606"/>
      <c r="AH791" s="596" t="s">
        <v>849</v>
      </c>
      <c r="AI791" s="597"/>
      <c r="AJ791" s="597"/>
      <c r="AK791" s="597"/>
      <c r="AL791" s="597"/>
      <c r="AM791" s="597"/>
      <c r="AN791" s="597"/>
      <c r="AO791" s="597"/>
      <c r="AP791" s="597"/>
      <c r="AQ791" s="597"/>
      <c r="AR791" s="597"/>
      <c r="AS791" s="597"/>
      <c r="AT791" s="598"/>
      <c r="AU791" s="599">
        <v>0</v>
      </c>
      <c r="AV791" s="600"/>
      <c r="AW791" s="600"/>
      <c r="AX791" s="601"/>
    </row>
    <row r="792" spans="1:51" ht="24.75" hidden="1" customHeight="1" x14ac:dyDescent="0.2">
      <c r="A792" s="631"/>
      <c r="B792" s="632"/>
      <c r="C792" s="632"/>
      <c r="D792" s="632"/>
      <c r="E792" s="632"/>
      <c r="F792" s="633"/>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v>
      </c>
      <c r="AV799" s="829"/>
      <c r="AW799" s="829"/>
      <c r="AX799" s="831"/>
    </row>
    <row r="800" spans="1:51" ht="24.75" customHeight="1" x14ac:dyDescent="0.2">
      <c r="A800" s="631"/>
      <c r="B800" s="632"/>
      <c r="C800" s="632"/>
      <c r="D800" s="632"/>
      <c r="E800" s="632"/>
      <c r="F800" s="633"/>
      <c r="G800" s="593" t="s">
        <v>763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764</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2</v>
      </c>
    </row>
    <row r="801" spans="1:51" ht="24.75" customHeight="1" x14ac:dyDescent="0.2">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2">
      <c r="A802" s="631"/>
      <c r="B802" s="632"/>
      <c r="C802" s="632"/>
      <c r="D802" s="632"/>
      <c r="E802" s="632"/>
      <c r="F802" s="633"/>
      <c r="G802" s="670" t="s">
        <v>768</v>
      </c>
      <c r="H802" s="671"/>
      <c r="I802" s="671"/>
      <c r="J802" s="671"/>
      <c r="K802" s="672"/>
      <c r="L802" s="664" t="s">
        <v>769</v>
      </c>
      <c r="M802" s="665"/>
      <c r="N802" s="665"/>
      <c r="O802" s="665"/>
      <c r="P802" s="665"/>
      <c r="Q802" s="665"/>
      <c r="R802" s="665"/>
      <c r="S802" s="665"/>
      <c r="T802" s="665"/>
      <c r="U802" s="665"/>
      <c r="V802" s="665"/>
      <c r="W802" s="665"/>
      <c r="X802" s="666"/>
      <c r="Y802" s="381">
        <v>14</v>
      </c>
      <c r="Z802" s="382"/>
      <c r="AA802" s="382"/>
      <c r="AB802" s="802"/>
      <c r="AC802" s="670" t="s">
        <v>770</v>
      </c>
      <c r="AD802" s="671"/>
      <c r="AE802" s="671"/>
      <c r="AF802" s="671"/>
      <c r="AG802" s="672"/>
      <c r="AH802" s="664" t="s">
        <v>772</v>
      </c>
      <c r="AI802" s="665"/>
      <c r="AJ802" s="665"/>
      <c r="AK802" s="665"/>
      <c r="AL802" s="665"/>
      <c r="AM802" s="665"/>
      <c r="AN802" s="665"/>
      <c r="AO802" s="665"/>
      <c r="AP802" s="665"/>
      <c r="AQ802" s="665"/>
      <c r="AR802" s="665"/>
      <c r="AS802" s="665"/>
      <c r="AT802" s="666"/>
      <c r="AU802" s="381">
        <v>11</v>
      </c>
      <c r="AV802" s="382"/>
      <c r="AW802" s="382"/>
      <c r="AX802" s="383"/>
      <c r="AY802">
        <f t="shared" ref="AY802:AY812" si="115">$AY$800</f>
        <v>2</v>
      </c>
    </row>
    <row r="803" spans="1:51" ht="24.75" customHeight="1" x14ac:dyDescent="0.2">
      <c r="A803" s="631"/>
      <c r="B803" s="632"/>
      <c r="C803" s="632"/>
      <c r="D803" s="632"/>
      <c r="E803" s="632"/>
      <c r="F803" s="633"/>
      <c r="G803" s="604" t="s">
        <v>766</v>
      </c>
      <c r="H803" s="605"/>
      <c r="I803" s="605"/>
      <c r="J803" s="605"/>
      <c r="K803" s="606"/>
      <c r="L803" s="596" t="s">
        <v>767</v>
      </c>
      <c r="M803" s="597"/>
      <c r="N803" s="597"/>
      <c r="O803" s="597"/>
      <c r="P803" s="597"/>
      <c r="Q803" s="597"/>
      <c r="R803" s="597"/>
      <c r="S803" s="597"/>
      <c r="T803" s="597"/>
      <c r="U803" s="597"/>
      <c r="V803" s="597"/>
      <c r="W803" s="597"/>
      <c r="X803" s="598"/>
      <c r="Y803" s="599">
        <v>3</v>
      </c>
      <c r="Z803" s="600"/>
      <c r="AA803" s="600"/>
      <c r="AB803" s="610"/>
      <c r="AC803" s="604" t="s">
        <v>766</v>
      </c>
      <c r="AD803" s="605"/>
      <c r="AE803" s="605"/>
      <c r="AF803" s="605"/>
      <c r="AG803" s="606"/>
      <c r="AH803" s="596" t="s">
        <v>773</v>
      </c>
      <c r="AI803" s="597"/>
      <c r="AJ803" s="597"/>
      <c r="AK803" s="597"/>
      <c r="AL803" s="597"/>
      <c r="AM803" s="597"/>
      <c r="AN803" s="597"/>
      <c r="AO803" s="597"/>
      <c r="AP803" s="597"/>
      <c r="AQ803" s="597"/>
      <c r="AR803" s="597"/>
      <c r="AS803" s="597"/>
      <c r="AT803" s="598"/>
      <c r="AU803" s="599">
        <v>1.9</v>
      </c>
      <c r="AV803" s="600"/>
      <c r="AW803" s="600"/>
      <c r="AX803" s="601"/>
      <c r="AY803">
        <f t="shared" si="115"/>
        <v>2</v>
      </c>
    </row>
    <row r="804" spans="1:51" ht="24.75" customHeight="1" x14ac:dyDescent="0.2">
      <c r="A804" s="631"/>
      <c r="B804" s="632"/>
      <c r="C804" s="632"/>
      <c r="D804" s="632"/>
      <c r="E804" s="632"/>
      <c r="F804" s="633"/>
      <c r="G804" s="604" t="s">
        <v>770</v>
      </c>
      <c r="H804" s="605"/>
      <c r="I804" s="605"/>
      <c r="J804" s="605"/>
      <c r="K804" s="606"/>
      <c r="L804" s="596" t="s">
        <v>771</v>
      </c>
      <c r="M804" s="597"/>
      <c r="N804" s="597"/>
      <c r="O804" s="597"/>
      <c r="P804" s="597"/>
      <c r="Q804" s="597"/>
      <c r="R804" s="597"/>
      <c r="S804" s="597"/>
      <c r="T804" s="597"/>
      <c r="U804" s="597"/>
      <c r="V804" s="597"/>
      <c r="W804" s="597"/>
      <c r="X804" s="598"/>
      <c r="Y804" s="599">
        <v>1</v>
      </c>
      <c r="Z804" s="600"/>
      <c r="AA804" s="600"/>
      <c r="AB804" s="610"/>
      <c r="AC804" s="604" t="s">
        <v>768</v>
      </c>
      <c r="AD804" s="605"/>
      <c r="AE804" s="605"/>
      <c r="AF804" s="605"/>
      <c r="AG804" s="606"/>
      <c r="AH804" s="596" t="s">
        <v>774</v>
      </c>
      <c r="AI804" s="597"/>
      <c r="AJ804" s="597"/>
      <c r="AK804" s="597"/>
      <c r="AL804" s="597"/>
      <c r="AM804" s="597"/>
      <c r="AN804" s="597"/>
      <c r="AO804" s="597"/>
      <c r="AP804" s="597"/>
      <c r="AQ804" s="597"/>
      <c r="AR804" s="597"/>
      <c r="AS804" s="597"/>
      <c r="AT804" s="598"/>
      <c r="AU804" s="599">
        <v>5</v>
      </c>
      <c r="AV804" s="600"/>
      <c r="AW804" s="600"/>
      <c r="AX804" s="601"/>
      <c r="AY804">
        <f t="shared" si="115"/>
        <v>2</v>
      </c>
    </row>
    <row r="805" spans="1:51" ht="24.75" customHeight="1" x14ac:dyDescent="0.2">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t="s">
        <v>816</v>
      </c>
      <c r="AD805" s="605"/>
      <c r="AE805" s="605"/>
      <c r="AF805" s="605"/>
      <c r="AG805" s="606"/>
      <c r="AH805" s="596" t="s">
        <v>775</v>
      </c>
      <c r="AI805" s="597"/>
      <c r="AJ805" s="597"/>
      <c r="AK805" s="597"/>
      <c r="AL805" s="597"/>
      <c r="AM805" s="597"/>
      <c r="AN805" s="597"/>
      <c r="AO805" s="597"/>
      <c r="AP805" s="597"/>
      <c r="AQ805" s="597"/>
      <c r="AR805" s="597"/>
      <c r="AS805" s="597"/>
      <c r="AT805" s="598"/>
      <c r="AU805" s="599">
        <v>0.1</v>
      </c>
      <c r="AV805" s="600"/>
      <c r="AW805" s="600"/>
      <c r="AX805" s="601"/>
      <c r="AY805">
        <f t="shared" si="115"/>
        <v>2</v>
      </c>
    </row>
    <row r="806" spans="1:51" hidden="1" x14ac:dyDescent="0.2">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idden="1" x14ac:dyDescent="0.2">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idden="1" x14ac:dyDescent="0.2">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idden="1" x14ac:dyDescent="0.2">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idden="1" x14ac:dyDescent="0.2">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idden="1" x14ac:dyDescent="0.2">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13.8" thickBot="1" x14ac:dyDescent="0.2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18</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18</v>
      </c>
      <c r="AV812" s="829"/>
      <c r="AW812" s="829"/>
      <c r="AX812" s="831"/>
      <c r="AY812">
        <f t="shared" si="115"/>
        <v>2</v>
      </c>
    </row>
    <row r="813" spans="1:51" ht="24.75" customHeight="1" x14ac:dyDescent="0.2">
      <c r="A813" s="631"/>
      <c r="B813" s="632"/>
      <c r="C813" s="632"/>
      <c r="D813" s="632"/>
      <c r="E813" s="632"/>
      <c r="F813" s="633"/>
      <c r="G813" s="593" t="s">
        <v>765</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2</v>
      </c>
    </row>
    <row r="814" spans="1:51" ht="24.75" customHeight="1" x14ac:dyDescent="0.2">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4.75" customHeight="1" x14ac:dyDescent="0.2">
      <c r="A815" s="631"/>
      <c r="B815" s="632"/>
      <c r="C815" s="632"/>
      <c r="D815" s="632"/>
      <c r="E815" s="632"/>
      <c r="F815" s="633"/>
      <c r="G815" s="670" t="s">
        <v>776</v>
      </c>
      <c r="H815" s="671"/>
      <c r="I815" s="671"/>
      <c r="J815" s="671"/>
      <c r="K815" s="672"/>
      <c r="L815" s="664" t="s">
        <v>777</v>
      </c>
      <c r="M815" s="665"/>
      <c r="N815" s="665"/>
      <c r="O815" s="665"/>
      <c r="P815" s="665"/>
      <c r="Q815" s="665"/>
      <c r="R815" s="665"/>
      <c r="S815" s="665"/>
      <c r="T815" s="665"/>
      <c r="U815" s="665"/>
      <c r="V815" s="665"/>
      <c r="W815" s="665"/>
      <c r="X815" s="666"/>
      <c r="Y815" s="381">
        <v>127</v>
      </c>
      <c r="Z815" s="382"/>
      <c r="AA815" s="382"/>
      <c r="AB815" s="802"/>
      <c r="AC815" s="670" t="s">
        <v>815</v>
      </c>
      <c r="AD815" s="671"/>
      <c r="AE815" s="671"/>
      <c r="AF815" s="671"/>
      <c r="AG815" s="672"/>
      <c r="AH815" s="664" t="s">
        <v>815</v>
      </c>
      <c r="AI815" s="665"/>
      <c r="AJ815" s="665"/>
      <c r="AK815" s="665"/>
      <c r="AL815" s="665"/>
      <c r="AM815" s="665"/>
      <c r="AN815" s="665"/>
      <c r="AO815" s="665"/>
      <c r="AP815" s="665"/>
      <c r="AQ815" s="665"/>
      <c r="AR815" s="665"/>
      <c r="AS815" s="665"/>
      <c r="AT815" s="666"/>
      <c r="AU815" s="381" t="s">
        <v>815</v>
      </c>
      <c r="AV815" s="382"/>
      <c r="AW815" s="382"/>
      <c r="AX815" s="383"/>
      <c r="AY815">
        <f t="shared" ref="AY815:AY825" si="116">$AY$813</f>
        <v>2</v>
      </c>
    </row>
    <row r="816" spans="1:51" ht="24.75" hidden="1" customHeight="1" x14ac:dyDescent="0.2">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2">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2">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2">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2">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2">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2">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2">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2">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hidden="1" customHeigh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127</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2</v>
      </c>
    </row>
    <row r="826" spans="1:51" ht="24.75" hidden="1" customHeight="1" x14ac:dyDescent="0.2">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2">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2">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2">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335</v>
      </c>
      <c r="AD844" s="152"/>
      <c r="AE844" s="152"/>
      <c r="AF844" s="152"/>
      <c r="AG844" s="152"/>
      <c r="AH844" s="361" t="s">
        <v>364</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2">
      <c r="A845" s="369">
        <v>1</v>
      </c>
      <c r="B845" s="369">
        <v>1</v>
      </c>
      <c r="C845" s="357" t="s">
        <v>839</v>
      </c>
      <c r="D845" s="342"/>
      <c r="E845" s="342"/>
      <c r="F845" s="342"/>
      <c r="G845" s="342"/>
      <c r="H845" s="342"/>
      <c r="I845" s="342"/>
      <c r="J845" s="343" t="s">
        <v>815</v>
      </c>
      <c r="K845" s="344"/>
      <c r="L845" s="344"/>
      <c r="M845" s="344"/>
      <c r="N845" s="344"/>
      <c r="O845" s="344"/>
      <c r="P845" s="358" t="s">
        <v>841</v>
      </c>
      <c r="Q845" s="345"/>
      <c r="R845" s="345"/>
      <c r="S845" s="345"/>
      <c r="T845" s="345"/>
      <c r="U845" s="345"/>
      <c r="V845" s="345"/>
      <c r="W845" s="345"/>
      <c r="X845" s="345"/>
      <c r="Y845" s="346">
        <v>0</v>
      </c>
      <c r="Z845" s="347"/>
      <c r="AA845" s="347"/>
      <c r="AB845" s="348"/>
      <c r="AC845" s="349" t="s">
        <v>80</v>
      </c>
      <c r="AD845" s="350"/>
      <c r="AE845" s="350"/>
      <c r="AF845" s="350"/>
      <c r="AG845" s="350"/>
      <c r="AH845" s="365" t="s">
        <v>815</v>
      </c>
      <c r="AI845" s="366"/>
      <c r="AJ845" s="366"/>
      <c r="AK845" s="366"/>
      <c r="AL845" s="353" t="s">
        <v>815</v>
      </c>
      <c r="AM845" s="354"/>
      <c r="AN845" s="354"/>
      <c r="AO845" s="355"/>
      <c r="AP845" s="356" t="s">
        <v>744</v>
      </c>
      <c r="AQ845" s="356"/>
      <c r="AR845" s="356"/>
      <c r="AS845" s="356"/>
      <c r="AT845" s="356"/>
      <c r="AU845" s="356"/>
      <c r="AV845" s="356"/>
      <c r="AW845" s="356"/>
      <c r="AX845" s="356"/>
    </row>
    <row r="846" spans="1:51" ht="30" customHeight="1" x14ac:dyDescent="0.2">
      <c r="A846" s="369">
        <v>2</v>
      </c>
      <c r="B846" s="369">
        <v>1</v>
      </c>
      <c r="C846" s="357" t="s">
        <v>840</v>
      </c>
      <c r="D846" s="342"/>
      <c r="E846" s="342"/>
      <c r="F846" s="342"/>
      <c r="G846" s="342"/>
      <c r="H846" s="342"/>
      <c r="I846" s="342"/>
      <c r="J846" s="343" t="s">
        <v>815</v>
      </c>
      <c r="K846" s="344"/>
      <c r="L846" s="344"/>
      <c r="M846" s="344"/>
      <c r="N846" s="344"/>
      <c r="O846" s="344"/>
      <c r="P846" s="358" t="s">
        <v>842</v>
      </c>
      <c r="Q846" s="345"/>
      <c r="R846" s="345"/>
      <c r="S846" s="345"/>
      <c r="T846" s="345"/>
      <c r="U846" s="345"/>
      <c r="V846" s="345"/>
      <c r="W846" s="345"/>
      <c r="X846" s="345"/>
      <c r="Y846" s="346">
        <v>0</v>
      </c>
      <c r="Z846" s="347"/>
      <c r="AA846" s="347"/>
      <c r="AB846" s="348"/>
      <c r="AC846" s="349" t="s">
        <v>80</v>
      </c>
      <c r="AD846" s="350"/>
      <c r="AE846" s="350"/>
      <c r="AF846" s="350"/>
      <c r="AG846" s="350"/>
      <c r="AH846" s="365" t="s">
        <v>815</v>
      </c>
      <c r="AI846" s="366"/>
      <c r="AJ846" s="366"/>
      <c r="AK846" s="366"/>
      <c r="AL846" s="353" t="s">
        <v>815</v>
      </c>
      <c r="AM846" s="354"/>
      <c r="AN846" s="354"/>
      <c r="AO846" s="355"/>
      <c r="AP846" s="356" t="s">
        <v>744</v>
      </c>
      <c r="AQ846" s="356"/>
      <c r="AR846" s="356"/>
      <c r="AS846" s="356"/>
      <c r="AT846" s="356"/>
      <c r="AU846" s="356"/>
      <c r="AV846" s="356"/>
      <c r="AW846" s="356"/>
      <c r="AX846" s="356"/>
      <c r="AY846">
        <f>COUNTA($C$846)</f>
        <v>1</v>
      </c>
    </row>
    <row r="847" spans="1:51" ht="30" hidden="1" customHeight="1" x14ac:dyDescent="0.2">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t="s">
        <v>744</v>
      </c>
      <c r="AQ847" s="356"/>
      <c r="AR847" s="356"/>
      <c r="AS847" s="356"/>
      <c r="AT847" s="356"/>
      <c r="AU847" s="356"/>
      <c r="AV847" s="356"/>
      <c r="AW847" s="356"/>
      <c r="AX847" s="356"/>
      <c r="AY847">
        <f>COUNTA($C$847)</f>
        <v>0</v>
      </c>
    </row>
    <row r="848" spans="1:51" ht="30" hidden="1" customHeight="1" x14ac:dyDescent="0.2">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t="s">
        <v>744</v>
      </c>
      <c r="AQ848" s="356"/>
      <c r="AR848" s="356"/>
      <c r="AS848" s="356"/>
      <c r="AT848" s="356"/>
      <c r="AU848" s="356"/>
      <c r="AV848" s="356"/>
      <c r="AW848" s="356"/>
      <c r="AX848" s="356"/>
      <c r="AY848">
        <f>COUNTA($C$848)</f>
        <v>0</v>
      </c>
    </row>
    <row r="849" spans="1:51" ht="30" hidden="1" customHeight="1" x14ac:dyDescent="0.2">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t="s">
        <v>744</v>
      </c>
      <c r="AQ849" s="356"/>
      <c r="AR849" s="356"/>
      <c r="AS849" s="356"/>
      <c r="AT849" s="356"/>
      <c r="AU849" s="356"/>
      <c r="AV849" s="356"/>
      <c r="AW849" s="356"/>
      <c r="AX849" s="356"/>
      <c r="AY849">
        <f>COUNTA($C$849)</f>
        <v>0</v>
      </c>
    </row>
    <row r="850" spans="1:51" ht="30" hidden="1" customHeight="1" x14ac:dyDescent="0.2">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t="s">
        <v>744</v>
      </c>
      <c r="AQ850" s="356"/>
      <c r="AR850" s="356"/>
      <c r="AS850" s="356"/>
      <c r="AT850" s="356"/>
      <c r="AU850" s="356"/>
      <c r="AV850" s="356"/>
      <c r="AW850" s="356"/>
      <c r="AX850" s="356"/>
      <c r="AY850">
        <f>COUNTA($C$850)</f>
        <v>0</v>
      </c>
    </row>
    <row r="851" spans="1:51" ht="30" hidden="1" customHeight="1" x14ac:dyDescent="0.2">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t="s">
        <v>744</v>
      </c>
      <c r="AQ851" s="356"/>
      <c r="AR851" s="356"/>
      <c r="AS851" s="356"/>
      <c r="AT851" s="356"/>
      <c r="AU851" s="356"/>
      <c r="AV851" s="356"/>
      <c r="AW851" s="356"/>
      <c r="AX851" s="356"/>
      <c r="AY851">
        <f>COUNTA($C$851)</f>
        <v>0</v>
      </c>
    </row>
    <row r="852" spans="1:51" ht="30" hidden="1" customHeight="1" x14ac:dyDescent="0.2">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t="s">
        <v>744</v>
      </c>
      <c r="AQ852" s="356"/>
      <c r="AR852" s="356"/>
      <c r="AS852" s="356"/>
      <c r="AT852" s="356"/>
      <c r="AU852" s="356"/>
      <c r="AV852" s="356"/>
      <c r="AW852" s="356"/>
      <c r="AX852" s="356"/>
      <c r="AY852">
        <f>COUNTA($C$852)</f>
        <v>0</v>
      </c>
    </row>
    <row r="853" spans="1:51" ht="30" hidden="1" customHeight="1" x14ac:dyDescent="0.2">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t="s">
        <v>744</v>
      </c>
      <c r="AQ853" s="356"/>
      <c r="AR853" s="356"/>
      <c r="AS853" s="356"/>
      <c r="AT853" s="356"/>
      <c r="AU853" s="356"/>
      <c r="AV853" s="356"/>
      <c r="AW853" s="356"/>
      <c r="AX853" s="356"/>
      <c r="AY853">
        <f>COUNTA($C$853)</f>
        <v>0</v>
      </c>
    </row>
    <row r="854" spans="1:51" ht="30" hidden="1" customHeight="1" x14ac:dyDescent="0.2">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t="s">
        <v>744</v>
      </c>
      <c r="AQ854" s="356"/>
      <c r="AR854" s="356"/>
      <c r="AS854" s="356"/>
      <c r="AT854" s="356"/>
      <c r="AU854" s="356"/>
      <c r="AV854" s="356"/>
      <c r="AW854" s="356"/>
      <c r="AX854" s="356"/>
      <c r="AY854">
        <f>COUNTA($C$854)</f>
        <v>0</v>
      </c>
    </row>
    <row r="855" spans="1:51" ht="30" hidden="1" customHeight="1" x14ac:dyDescent="0.2">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t="s">
        <v>744</v>
      </c>
      <c r="AQ855" s="356"/>
      <c r="AR855" s="356"/>
      <c r="AS855" s="356"/>
      <c r="AT855" s="356"/>
      <c r="AU855" s="356"/>
      <c r="AV855" s="356"/>
      <c r="AW855" s="356"/>
      <c r="AX855" s="356"/>
      <c r="AY855">
        <f>COUNTA($C$855)</f>
        <v>0</v>
      </c>
    </row>
    <row r="856" spans="1:51" ht="30" hidden="1" customHeight="1" x14ac:dyDescent="0.2">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t="s">
        <v>744</v>
      </c>
      <c r="AQ856" s="356"/>
      <c r="AR856" s="356"/>
      <c r="AS856" s="356"/>
      <c r="AT856" s="356"/>
      <c r="AU856" s="356"/>
      <c r="AV856" s="356"/>
      <c r="AW856" s="356"/>
      <c r="AX856" s="356"/>
      <c r="AY856">
        <f>COUNTA($C$856)</f>
        <v>0</v>
      </c>
    </row>
    <row r="857" spans="1:51" ht="30" hidden="1" customHeight="1" x14ac:dyDescent="0.2">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t="s">
        <v>744</v>
      </c>
      <c r="AQ857" s="356"/>
      <c r="AR857" s="356"/>
      <c r="AS857" s="356"/>
      <c r="AT857" s="356"/>
      <c r="AU857" s="356"/>
      <c r="AV857" s="356"/>
      <c r="AW857" s="356"/>
      <c r="AX857" s="356"/>
      <c r="AY857">
        <f>COUNTA($C$857)</f>
        <v>0</v>
      </c>
    </row>
    <row r="858" spans="1:51" ht="30" hidden="1" customHeight="1" x14ac:dyDescent="0.2">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t="s">
        <v>744</v>
      </c>
      <c r="AQ858" s="356"/>
      <c r="AR858" s="356"/>
      <c r="AS858" s="356"/>
      <c r="AT858" s="356"/>
      <c r="AU858" s="356"/>
      <c r="AV858" s="356"/>
      <c r="AW858" s="356"/>
      <c r="AX858" s="356"/>
      <c r="AY858">
        <f>COUNTA($C$858)</f>
        <v>0</v>
      </c>
    </row>
    <row r="859" spans="1:51" ht="30" hidden="1" customHeight="1" x14ac:dyDescent="0.2">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t="s">
        <v>744</v>
      </c>
      <c r="AQ859" s="356"/>
      <c r="AR859" s="356"/>
      <c r="AS859" s="356"/>
      <c r="AT859" s="356"/>
      <c r="AU859" s="356"/>
      <c r="AV859" s="356"/>
      <c r="AW859" s="356"/>
      <c r="AX859" s="356"/>
      <c r="AY859">
        <f>COUNTA($C$859)</f>
        <v>0</v>
      </c>
    </row>
    <row r="860" spans="1:51" ht="30" hidden="1" customHeight="1" x14ac:dyDescent="0.2">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t="s">
        <v>744</v>
      </c>
      <c r="AQ860" s="356"/>
      <c r="AR860" s="356"/>
      <c r="AS860" s="356"/>
      <c r="AT860" s="356"/>
      <c r="AU860" s="356"/>
      <c r="AV860" s="356"/>
      <c r="AW860" s="356"/>
      <c r="AX860" s="356"/>
      <c r="AY860">
        <f>COUNTA($C$860)</f>
        <v>0</v>
      </c>
    </row>
    <row r="861" spans="1:51" s="16" customFormat="1" ht="30" hidden="1" customHeight="1" x14ac:dyDescent="0.2">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t="s">
        <v>744</v>
      </c>
      <c r="AQ861" s="356"/>
      <c r="AR861" s="356"/>
      <c r="AS861" s="356"/>
      <c r="AT861" s="356"/>
      <c r="AU861" s="356"/>
      <c r="AV861" s="356"/>
      <c r="AW861" s="356"/>
      <c r="AX861" s="356"/>
      <c r="AY861">
        <f>COUNTA($C$861)</f>
        <v>0</v>
      </c>
    </row>
    <row r="862" spans="1:51" ht="30" hidden="1" customHeight="1" x14ac:dyDescent="0.2">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t="s">
        <v>744</v>
      </c>
      <c r="AQ862" s="356"/>
      <c r="AR862" s="356"/>
      <c r="AS862" s="356"/>
      <c r="AT862" s="356"/>
      <c r="AU862" s="356"/>
      <c r="AV862" s="356"/>
      <c r="AW862" s="356"/>
      <c r="AX862" s="356"/>
      <c r="AY862">
        <f>COUNTA($C$862)</f>
        <v>0</v>
      </c>
    </row>
    <row r="863" spans="1:51" ht="30" hidden="1" customHeight="1" x14ac:dyDescent="0.2">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t="s">
        <v>744</v>
      </c>
      <c r="AQ863" s="356"/>
      <c r="AR863" s="356"/>
      <c r="AS863" s="356"/>
      <c r="AT863" s="356"/>
      <c r="AU863" s="356"/>
      <c r="AV863" s="356"/>
      <c r="AW863" s="356"/>
      <c r="AX863" s="356"/>
      <c r="AY863">
        <f>COUNTA($C$863)</f>
        <v>0</v>
      </c>
    </row>
    <row r="864" spans="1:51" ht="30" hidden="1" customHeight="1" x14ac:dyDescent="0.2">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t="s">
        <v>744</v>
      </c>
      <c r="AQ864" s="356"/>
      <c r="AR864" s="356"/>
      <c r="AS864" s="356"/>
      <c r="AT864" s="356"/>
      <c r="AU864" s="356"/>
      <c r="AV864" s="356"/>
      <c r="AW864" s="356"/>
      <c r="AX864" s="356"/>
      <c r="AY864">
        <f>COUNTA($C$864)</f>
        <v>0</v>
      </c>
    </row>
    <row r="865" spans="1:51" ht="30" hidden="1" customHeight="1" x14ac:dyDescent="0.2">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t="s">
        <v>744</v>
      </c>
      <c r="AQ865" s="356"/>
      <c r="AR865" s="356"/>
      <c r="AS865" s="356"/>
      <c r="AT865" s="356"/>
      <c r="AU865" s="356"/>
      <c r="AV865" s="356"/>
      <c r="AW865" s="356"/>
      <c r="AX865" s="356"/>
      <c r="AY865">
        <f>COUNTA($C$865)</f>
        <v>0</v>
      </c>
    </row>
    <row r="866" spans="1:51" ht="30" hidden="1" customHeight="1" x14ac:dyDescent="0.2">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t="s">
        <v>744</v>
      </c>
      <c r="AQ866" s="356"/>
      <c r="AR866" s="356"/>
      <c r="AS866" s="356"/>
      <c r="AT866" s="356"/>
      <c r="AU866" s="356"/>
      <c r="AV866" s="356"/>
      <c r="AW866" s="356"/>
      <c r="AX866" s="356"/>
      <c r="AY866">
        <f>COUNTA($C$866)</f>
        <v>0</v>
      </c>
    </row>
    <row r="867" spans="1:51" ht="30" hidden="1" customHeight="1" x14ac:dyDescent="0.2">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t="s">
        <v>744</v>
      </c>
      <c r="AQ867" s="356"/>
      <c r="AR867" s="356"/>
      <c r="AS867" s="356"/>
      <c r="AT867" s="356"/>
      <c r="AU867" s="356"/>
      <c r="AV867" s="356"/>
      <c r="AW867" s="356"/>
      <c r="AX867" s="356"/>
      <c r="AY867">
        <f>COUNTA($C$867)</f>
        <v>0</v>
      </c>
    </row>
    <row r="868" spans="1:51" ht="30" hidden="1" customHeight="1" x14ac:dyDescent="0.2">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t="s">
        <v>744</v>
      </c>
      <c r="AQ868" s="356"/>
      <c r="AR868" s="356"/>
      <c r="AS868" s="356"/>
      <c r="AT868" s="356"/>
      <c r="AU868" s="356"/>
      <c r="AV868" s="356"/>
      <c r="AW868" s="356"/>
      <c r="AX868" s="356"/>
      <c r="AY868">
        <f>COUNTA($C$868)</f>
        <v>0</v>
      </c>
    </row>
    <row r="869" spans="1:51" ht="30" hidden="1" customHeight="1" x14ac:dyDescent="0.2">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t="s">
        <v>744</v>
      </c>
      <c r="AQ869" s="356"/>
      <c r="AR869" s="356"/>
      <c r="AS869" s="356"/>
      <c r="AT869" s="356"/>
      <c r="AU869" s="356"/>
      <c r="AV869" s="356"/>
      <c r="AW869" s="356"/>
      <c r="AX869" s="356"/>
      <c r="AY869">
        <f>COUNTA($C$869)</f>
        <v>0</v>
      </c>
    </row>
    <row r="870" spans="1:51" ht="30" hidden="1" customHeight="1" x14ac:dyDescent="0.2">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t="s">
        <v>744</v>
      </c>
      <c r="AQ870" s="356"/>
      <c r="AR870" s="356"/>
      <c r="AS870" s="356"/>
      <c r="AT870" s="356"/>
      <c r="AU870" s="356"/>
      <c r="AV870" s="356"/>
      <c r="AW870" s="356"/>
      <c r="AX870" s="356"/>
      <c r="AY870">
        <f>COUNTA($C$870)</f>
        <v>0</v>
      </c>
    </row>
    <row r="871" spans="1:51" ht="30" hidden="1" customHeight="1" x14ac:dyDescent="0.2">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t="s">
        <v>744</v>
      </c>
      <c r="AQ871" s="356"/>
      <c r="AR871" s="356"/>
      <c r="AS871" s="356"/>
      <c r="AT871" s="356"/>
      <c r="AU871" s="356"/>
      <c r="AV871" s="356"/>
      <c r="AW871" s="356"/>
      <c r="AX871" s="356"/>
      <c r="AY871">
        <f>COUNTA($C$871)</f>
        <v>0</v>
      </c>
    </row>
    <row r="872" spans="1:51" ht="30" hidden="1" customHeight="1" x14ac:dyDescent="0.2">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t="s">
        <v>744</v>
      </c>
      <c r="AQ872" s="356"/>
      <c r="AR872" s="356"/>
      <c r="AS872" s="356"/>
      <c r="AT872" s="356"/>
      <c r="AU872" s="356"/>
      <c r="AV872" s="356"/>
      <c r="AW872" s="356"/>
      <c r="AX872" s="356"/>
      <c r="AY872">
        <f>COUNTA($C$872)</f>
        <v>0</v>
      </c>
    </row>
    <row r="873" spans="1:51" ht="30" hidden="1" customHeight="1" x14ac:dyDescent="0.2">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t="s">
        <v>744</v>
      </c>
      <c r="AQ873" s="356"/>
      <c r="AR873" s="356"/>
      <c r="AS873" s="356"/>
      <c r="AT873" s="356"/>
      <c r="AU873" s="356"/>
      <c r="AV873" s="356"/>
      <c r="AW873" s="356"/>
      <c r="AX873" s="356"/>
      <c r="AY873">
        <f>COUNTA($C$873)</f>
        <v>0</v>
      </c>
    </row>
    <row r="874" spans="1:51" ht="30" hidden="1" customHeight="1" x14ac:dyDescent="0.2">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t="s">
        <v>744</v>
      </c>
      <c r="AQ874" s="356"/>
      <c r="AR874" s="356"/>
      <c r="AS874" s="356"/>
      <c r="AT874" s="356"/>
      <c r="AU874" s="356"/>
      <c r="AV874" s="356"/>
      <c r="AW874" s="356"/>
      <c r="AX874" s="356"/>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335</v>
      </c>
      <c r="AD877" s="152"/>
      <c r="AE877" s="152"/>
      <c r="AF877" s="152"/>
      <c r="AG877" s="152"/>
      <c r="AH877" s="361" t="s">
        <v>364</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2">
      <c r="A878" s="369">
        <v>1</v>
      </c>
      <c r="B878" s="369">
        <v>1</v>
      </c>
      <c r="C878" s="357" t="s">
        <v>850</v>
      </c>
      <c r="D878" s="342"/>
      <c r="E878" s="342"/>
      <c r="F878" s="342"/>
      <c r="G878" s="342"/>
      <c r="H878" s="342"/>
      <c r="I878" s="342"/>
      <c r="J878" s="343">
        <v>3010002049767</v>
      </c>
      <c r="K878" s="344"/>
      <c r="L878" s="344"/>
      <c r="M878" s="344"/>
      <c r="N878" s="344"/>
      <c r="O878" s="344"/>
      <c r="P878" s="358" t="s">
        <v>858</v>
      </c>
      <c r="Q878" s="345"/>
      <c r="R878" s="345"/>
      <c r="S878" s="345"/>
      <c r="T878" s="345"/>
      <c r="U878" s="345"/>
      <c r="V878" s="345"/>
      <c r="W878" s="345"/>
      <c r="X878" s="345"/>
      <c r="Y878" s="346">
        <v>2</v>
      </c>
      <c r="Z878" s="347"/>
      <c r="AA878" s="347"/>
      <c r="AB878" s="348"/>
      <c r="AC878" s="349" t="s">
        <v>375</v>
      </c>
      <c r="AD878" s="350"/>
      <c r="AE878" s="350"/>
      <c r="AF878" s="350"/>
      <c r="AG878" s="350"/>
      <c r="AH878" s="365" t="s">
        <v>815</v>
      </c>
      <c r="AI878" s="366"/>
      <c r="AJ878" s="366"/>
      <c r="AK878" s="366"/>
      <c r="AL878" s="353">
        <v>100</v>
      </c>
      <c r="AM878" s="354"/>
      <c r="AN878" s="354"/>
      <c r="AO878" s="355"/>
      <c r="AP878" s="356" t="s">
        <v>744</v>
      </c>
      <c r="AQ878" s="356"/>
      <c r="AR878" s="356"/>
      <c r="AS878" s="356"/>
      <c r="AT878" s="356"/>
      <c r="AU878" s="356"/>
      <c r="AV878" s="356"/>
      <c r="AW878" s="356"/>
      <c r="AX878" s="356"/>
      <c r="AY878">
        <f t="shared" si="118"/>
        <v>1</v>
      </c>
    </row>
    <row r="879" spans="1:51" ht="30" customHeight="1" x14ac:dyDescent="0.2">
      <c r="A879" s="369">
        <v>2</v>
      </c>
      <c r="B879" s="369">
        <v>1</v>
      </c>
      <c r="C879" s="357" t="s">
        <v>818</v>
      </c>
      <c r="D879" s="342"/>
      <c r="E879" s="342"/>
      <c r="F879" s="342"/>
      <c r="G879" s="342"/>
      <c r="H879" s="342"/>
      <c r="I879" s="342"/>
      <c r="J879" s="343" t="s">
        <v>815</v>
      </c>
      <c r="K879" s="344"/>
      <c r="L879" s="344"/>
      <c r="M879" s="344"/>
      <c r="N879" s="344"/>
      <c r="O879" s="344"/>
      <c r="P879" s="358" t="s">
        <v>828</v>
      </c>
      <c r="Q879" s="345"/>
      <c r="R879" s="345"/>
      <c r="S879" s="345"/>
      <c r="T879" s="345"/>
      <c r="U879" s="345"/>
      <c r="V879" s="345"/>
      <c r="W879" s="345"/>
      <c r="X879" s="345"/>
      <c r="Y879" s="346">
        <v>1</v>
      </c>
      <c r="Z879" s="347"/>
      <c r="AA879" s="347"/>
      <c r="AB879" s="348"/>
      <c r="AC879" s="349" t="s">
        <v>80</v>
      </c>
      <c r="AD879" s="350"/>
      <c r="AE879" s="350"/>
      <c r="AF879" s="350"/>
      <c r="AG879" s="350"/>
      <c r="AH879" s="365" t="s">
        <v>815</v>
      </c>
      <c r="AI879" s="366"/>
      <c r="AJ879" s="366"/>
      <c r="AK879" s="366"/>
      <c r="AL879" s="353" t="s">
        <v>815</v>
      </c>
      <c r="AM879" s="354"/>
      <c r="AN879" s="354"/>
      <c r="AO879" s="355"/>
      <c r="AP879" s="356" t="s">
        <v>744</v>
      </c>
      <c r="AQ879" s="356"/>
      <c r="AR879" s="356"/>
      <c r="AS879" s="356"/>
      <c r="AT879" s="356"/>
      <c r="AU879" s="356"/>
      <c r="AV879" s="356"/>
      <c r="AW879" s="356"/>
      <c r="AX879" s="356"/>
      <c r="AY879">
        <f>COUNTA($C$879)</f>
        <v>1</v>
      </c>
    </row>
    <row r="880" spans="1:51" ht="30" customHeight="1" x14ac:dyDescent="0.2">
      <c r="A880" s="369">
        <v>3</v>
      </c>
      <c r="B880" s="369">
        <v>1</v>
      </c>
      <c r="C880" s="357" t="s">
        <v>851</v>
      </c>
      <c r="D880" s="342"/>
      <c r="E880" s="342"/>
      <c r="F880" s="342"/>
      <c r="G880" s="342"/>
      <c r="H880" s="342"/>
      <c r="I880" s="342"/>
      <c r="J880" s="343">
        <v>1010001112577</v>
      </c>
      <c r="K880" s="344"/>
      <c r="L880" s="344"/>
      <c r="M880" s="344"/>
      <c r="N880" s="344"/>
      <c r="O880" s="344"/>
      <c r="P880" s="358" t="s">
        <v>859</v>
      </c>
      <c r="Q880" s="345"/>
      <c r="R880" s="345"/>
      <c r="S880" s="345"/>
      <c r="T880" s="345"/>
      <c r="U880" s="345"/>
      <c r="V880" s="345"/>
      <c r="W880" s="345"/>
      <c r="X880" s="345"/>
      <c r="Y880" s="346">
        <v>0.7</v>
      </c>
      <c r="Z880" s="347"/>
      <c r="AA880" s="347"/>
      <c r="AB880" s="348"/>
      <c r="AC880" s="349" t="s">
        <v>376</v>
      </c>
      <c r="AD880" s="350"/>
      <c r="AE880" s="350"/>
      <c r="AF880" s="350"/>
      <c r="AG880" s="350"/>
      <c r="AH880" s="365" t="s">
        <v>815</v>
      </c>
      <c r="AI880" s="366"/>
      <c r="AJ880" s="366"/>
      <c r="AK880" s="366"/>
      <c r="AL880" s="353">
        <v>100</v>
      </c>
      <c r="AM880" s="354"/>
      <c r="AN880" s="354"/>
      <c r="AO880" s="355"/>
      <c r="AP880" s="356" t="s">
        <v>744</v>
      </c>
      <c r="AQ880" s="356"/>
      <c r="AR880" s="356"/>
      <c r="AS880" s="356"/>
      <c r="AT880" s="356"/>
      <c r="AU880" s="356"/>
      <c r="AV880" s="356"/>
      <c r="AW880" s="356"/>
      <c r="AX880" s="356"/>
      <c r="AY880">
        <f>COUNTA($C$880)</f>
        <v>1</v>
      </c>
    </row>
    <row r="881" spans="1:51" ht="30" customHeight="1" x14ac:dyDescent="0.2">
      <c r="A881" s="369">
        <v>4</v>
      </c>
      <c r="B881" s="369">
        <v>1</v>
      </c>
      <c r="C881" s="357" t="s">
        <v>852</v>
      </c>
      <c r="D881" s="342"/>
      <c r="E881" s="342"/>
      <c r="F881" s="342"/>
      <c r="G881" s="342"/>
      <c r="H881" s="342"/>
      <c r="I881" s="342"/>
      <c r="J881" s="343">
        <v>8011101028104</v>
      </c>
      <c r="K881" s="344"/>
      <c r="L881" s="344"/>
      <c r="M881" s="344"/>
      <c r="N881" s="344"/>
      <c r="O881" s="344"/>
      <c r="P881" s="358" t="s">
        <v>860</v>
      </c>
      <c r="Q881" s="345"/>
      <c r="R881" s="345"/>
      <c r="S881" s="345"/>
      <c r="T881" s="345"/>
      <c r="U881" s="345"/>
      <c r="V881" s="345"/>
      <c r="W881" s="345"/>
      <c r="X881" s="345"/>
      <c r="Y881" s="346">
        <v>0.4</v>
      </c>
      <c r="Z881" s="347"/>
      <c r="AA881" s="347"/>
      <c r="AB881" s="348"/>
      <c r="AC881" s="349" t="s">
        <v>80</v>
      </c>
      <c r="AD881" s="350"/>
      <c r="AE881" s="350"/>
      <c r="AF881" s="350"/>
      <c r="AG881" s="350"/>
      <c r="AH881" s="365" t="s">
        <v>815</v>
      </c>
      <c r="AI881" s="366"/>
      <c r="AJ881" s="366"/>
      <c r="AK881" s="366"/>
      <c r="AL881" s="353" t="s">
        <v>815</v>
      </c>
      <c r="AM881" s="354"/>
      <c r="AN881" s="354"/>
      <c r="AO881" s="355"/>
      <c r="AP881" s="356" t="s">
        <v>744</v>
      </c>
      <c r="AQ881" s="356"/>
      <c r="AR881" s="356"/>
      <c r="AS881" s="356"/>
      <c r="AT881" s="356"/>
      <c r="AU881" s="356"/>
      <c r="AV881" s="356"/>
      <c r="AW881" s="356"/>
      <c r="AX881" s="356"/>
      <c r="AY881">
        <f>COUNTA($C$881)</f>
        <v>1</v>
      </c>
    </row>
    <row r="882" spans="1:51" ht="30" customHeight="1" x14ac:dyDescent="0.2">
      <c r="A882" s="369">
        <v>5</v>
      </c>
      <c r="B882" s="369">
        <v>1</v>
      </c>
      <c r="C882" s="357" t="s">
        <v>853</v>
      </c>
      <c r="D882" s="342"/>
      <c r="E882" s="342"/>
      <c r="F882" s="342"/>
      <c r="G882" s="342"/>
      <c r="H882" s="342"/>
      <c r="I882" s="342"/>
      <c r="J882" s="343">
        <v>4120001086023</v>
      </c>
      <c r="K882" s="344"/>
      <c r="L882" s="344"/>
      <c r="M882" s="344"/>
      <c r="N882" s="344"/>
      <c r="O882" s="344"/>
      <c r="P882" s="358" t="s">
        <v>861</v>
      </c>
      <c r="Q882" s="345"/>
      <c r="R882" s="345"/>
      <c r="S882" s="345"/>
      <c r="T882" s="345"/>
      <c r="U882" s="345"/>
      <c r="V882" s="345"/>
      <c r="W882" s="345"/>
      <c r="X882" s="345"/>
      <c r="Y882" s="346">
        <v>0.4</v>
      </c>
      <c r="Z882" s="347"/>
      <c r="AA882" s="347"/>
      <c r="AB882" s="348"/>
      <c r="AC882" s="349" t="s">
        <v>375</v>
      </c>
      <c r="AD882" s="350"/>
      <c r="AE882" s="350"/>
      <c r="AF882" s="350"/>
      <c r="AG882" s="350"/>
      <c r="AH882" s="365" t="s">
        <v>815</v>
      </c>
      <c r="AI882" s="366"/>
      <c r="AJ882" s="366"/>
      <c r="AK882" s="366"/>
      <c r="AL882" s="353">
        <v>100</v>
      </c>
      <c r="AM882" s="354"/>
      <c r="AN882" s="354"/>
      <c r="AO882" s="355"/>
      <c r="AP882" s="356" t="s">
        <v>744</v>
      </c>
      <c r="AQ882" s="356"/>
      <c r="AR882" s="356"/>
      <c r="AS882" s="356"/>
      <c r="AT882" s="356"/>
      <c r="AU882" s="356"/>
      <c r="AV882" s="356"/>
      <c r="AW882" s="356"/>
      <c r="AX882" s="356"/>
      <c r="AY882">
        <f>COUNTA($C$882)</f>
        <v>1</v>
      </c>
    </row>
    <row r="883" spans="1:51" ht="30" customHeight="1" x14ac:dyDescent="0.2">
      <c r="A883" s="369">
        <v>6</v>
      </c>
      <c r="B883" s="369">
        <v>1</v>
      </c>
      <c r="C883" s="357" t="s">
        <v>854</v>
      </c>
      <c r="D883" s="342"/>
      <c r="E883" s="342"/>
      <c r="F883" s="342"/>
      <c r="G883" s="342"/>
      <c r="H883" s="342"/>
      <c r="I883" s="342"/>
      <c r="J883" s="343">
        <v>1010001030093</v>
      </c>
      <c r="K883" s="344"/>
      <c r="L883" s="344"/>
      <c r="M883" s="344"/>
      <c r="N883" s="344"/>
      <c r="O883" s="344"/>
      <c r="P883" s="358" t="s">
        <v>862</v>
      </c>
      <c r="Q883" s="345"/>
      <c r="R883" s="345"/>
      <c r="S883" s="345"/>
      <c r="T883" s="345"/>
      <c r="U883" s="345"/>
      <c r="V883" s="345"/>
      <c r="W883" s="345"/>
      <c r="X883" s="345"/>
      <c r="Y883" s="346">
        <v>0.4</v>
      </c>
      <c r="Z883" s="347"/>
      <c r="AA883" s="347"/>
      <c r="AB883" s="348"/>
      <c r="AC883" s="349" t="s">
        <v>375</v>
      </c>
      <c r="AD883" s="350"/>
      <c r="AE883" s="350"/>
      <c r="AF883" s="350"/>
      <c r="AG883" s="350"/>
      <c r="AH883" s="365" t="s">
        <v>815</v>
      </c>
      <c r="AI883" s="366"/>
      <c r="AJ883" s="366"/>
      <c r="AK883" s="366"/>
      <c r="AL883" s="353">
        <v>100</v>
      </c>
      <c r="AM883" s="354"/>
      <c r="AN883" s="354"/>
      <c r="AO883" s="355"/>
      <c r="AP883" s="356" t="s">
        <v>744</v>
      </c>
      <c r="AQ883" s="356"/>
      <c r="AR883" s="356"/>
      <c r="AS883" s="356"/>
      <c r="AT883" s="356"/>
      <c r="AU883" s="356"/>
      <c r="AV883" s="356"/>
      <c r="AW883" s="356"/>
      <c r="AX883" s="356"/>
      <c r="AY883">
        <f>COUNTA($C$883)</f>
        <v>1</v>
      </c>
    </row>
    <row r="884" spans="1:51" ht="30" customHeight="1" x14ac:dyDescent="0.2">
      <c r="A884" s="369">
        <v>7</v>
      </c>
      <c r="B884" s="369">
        <v>1</v>
      </c>
      <c r="C884" s="357" t="s">
        <v>855</v>
      </c>
      <c r="D884" s="342"/>
      <c r="E884" s="342"/>
      <c r="F884" s="342"/>
      <c r="G884" s="342"/>
      <c r="H884" s="342"/>
      <c r="I884" s="342"/>
      <c r="J884" s="343">
        <v>1010001100425</v>
      </c>
      <c r="K884" s="344"/>
      <c r="L884" s="344"/>
      <c r="M884" s="344"/>
      <c r="N884" s="344"/>
      <c r="O884" s="344"/>
      <c r="P884" s="358" t="s">
        <v>863</v>
      </c>
      <c r="Q884" s="345"/>
      <c r="R884" s="345"/>
      <c r="S884" s="345"/>
      <c r="T884" s="345"/>
      <c r="U884" s="345"/>
      <c r="V884" s="345"/>
      <c r="W884" s="345"/>
      <c r="X884" s="345"/>
      <c r="Y884" s="346">
        <v>0.3</v>
      </c>
      <c r="Z884" s="347"/>
      <c r="AA884" s="347"/>
      <c r="AB884" s="348"/>
      <c r="AC884" s="349" t="s">
        <v>375</v>
      </c>
      <c r="AD884" s="350"/>
      <c r="AE884" s="350"/>
      <c r="AF884" s="350"/>
      <c r="AG884" s="350"/>
      <c r="AH884" s="365" t="s">
        <v>815</v>
      </c>
      <c r="AI884" s="366"/>
      <c r="AJ884" s="366"/>
      <c r="AK884" s="366"/>
      <c r="AL884" s="353">
        <v>100</v>
      </c>
      <c r="AM884" s="354"/>
      <c r="AN884" s="354"/>
      <c r="AO884" s="355"/>
      <c r="AP884" s="356" t="s">
        <v>744</v>
      </c>
      <c r="AQ884" s="356"/>
      <c r="AR884" s="356"/>
      <c r="AS884" s="356"/>
      <c r="AT884" s="356"/>
      <c r="AU884" s="356"/>
      <c r="AV884" s="356"/>
      <c r="AW884" s="356"/>
      <c r="AX884" s="356"/>
      <c r="AY884">
        <f>COUNTA($C$884)</f>
        <v>1</v>
      </c>
    </row>
    <row r="885" spans="1:51" ht="30" customHeight="1" x14ac:dyDescent="0.2">
      <c r="A885" s="369">
        <v>8</v>
      </c>
      <c r="B885" s="369">
        <v>1</v>
      </c>
      <c r="C885" s="357" t="s">
        <v>856</v>
      </c>
      <c r="D885" s="342"/>
      <c r="E885" s="342"/>
      <c r="F885" s="342"/>
      <c r="G885" s="342"/>
      <c r="H885" s="342"/>
      <c r="I885" s="342"/>
      <c r="J885" s="343">
        <v>6010001021699</v>
      </c>
      <c r="K885" s="344"/>
      <c r="L885" s="344"/>
      <c r="M885" s="344"/>
      <c r="N885" s="344"/>
      <c r="O885" s="344"/>
      <c r="P885" s="358" t="s">
        <v>864</v>
      </c>
      <c r="Q885" s="345"/>
      <c r="R885" s="345"/>
      <c r="S885" s="345"/>
      <c r="T885" s="345"/>
      <c r="U885" s="345"/>
      <c r="V885" s="345"/>
      <c r="W885" s="345"/>
      <c r="X885" s="345"/>
      <c r="Y885" s="346">
        <v>0.2</v>
      </c>
      <c r="Z885" s="347"/>
      <c r="AA885" s="347"/>
      <c r="AB885" s="348"/>
      <c r="AC885" s="349" t="s">
        <v>375</v>
      </c>
      <c r="AD885" s="350"/>
      <c r="AE885" s="350"/>
      <c r="AF885" s="350"/>
      <c r="AG885" s="350"/>
      <c r="AH885" s="365" t="s">
        <v>815</v>
      </c>
      <c r="AI885" s="366"/>
      <c r="AJ885" s="366"/>
      <c r="AK885" s="366"/>
      <c r="AL885" s="353">
        <v>100</v>
      </c>
      <c r="AM885" s="354"/>
      <c r="AN885" s="354"/>
      <c r="AO885" s="355"/>
      <c r="AP885" s="356" t="s">
        <v>744</v>
      </c>
      <c r="AQ885" s="356"/>
      <c r="AR885" s="356"/>
      <c r="AS885" s="356"/>
      <c r="AT885" s="356"/>
      <c r="AU885" s="356"/>
      <c r="AV885" s="356"/>
      <c r="AW885" s="356"/>
      <c r="AX885" s="356"/>
      <c r="AY885">
        <f>COUNTA($C$885)</f>
        <v>1</v>
      </c>
    </row>
    <row r="886" spans="1:51" ht="30" customHeight="1" x14ac:dyDescent="0.2">
      <c r="A886" s="369">
        <v>9</v>
      </c>
      <c r="B886" s="369">
        <v>1</v>
      </c>
      <c r="C886" s="357" t="s">
        <v>857</v>
      </c>
      <c r="D886" s="342"/>
      <c r="E886" s="342"/>
      <c r="F886" s="342"/>
      <c r="G886" s="342"/>
      <c r="H886" s="342"/>
      <c r="I886" s="342"/>
      <c r="J886" s="343">
        <v>1010001092605</v>
      </c>
      <c r="K886" s="344"/>
      <c r="L886" s="344"/>
      <c r="M886" s="344"/>
      <c r="N886" s="344"/>
      <c r="O886" s="344"/>
      <c r="P886" s="358" t="s">
        <v>859</v>
      </c>
      <c r="Q886" s="345"/>
      <c r="R886" s="345"/>
      <c r="S886" s="345"/>
      <c r="T886" s="345"/>
      <c r="U886" s="345"/>
      <c r="V886" s="345"/>
      <c r="W886" s="345"/>
      <c r="X886" s="345"/>
      <c r="Y886" s="346">
        <v>0.2</v>
      </c>
      <c r="Z886" s="347"/>
      <c r="AA886" s="347"/>
      <c r="AB886" s="348"/>
      <c r="AC886" s="349" t="s">
        <v>375</v>
      </c>
      <c r="AD886" s="350"/>
      <c r="AE886" s="350"/>
      <c r="AF886" s="350"/>
      <c r="AG886" s="350"/>
      <c r="AH886" s="365" t="s">
        <v>815</v>
      </c>
      <c r="AI886" s="366"/>
      <c r="AJ886" s="366"/>
      <c r="AK886" s="366"/>
      <c r="AL886" s="353">
        <v>100</v>
      </c>
      <c r="AM886" s="354"/>
      <c r="AN886" s="354"/>
      <c r="AO886" s="355"/>
      <c r="AP886" s="356" t="s">
        <v>744</v>
      </c>
      <c r="AQ886" s="356"/>
      <c r="AR886" s="356"/>
      <c r="AS886" s="356"/>
      <c r="AT886" s="356"/>
      <c r="AU886" s="356"/>
      <c r="AV886" s="356"/>
      <c r="AW886" s="356"/>
      <c r="AX886" s="356"/>
      <c r="AY886">
        <f>COUNTA($C$886)</f>
        <v>1</v>
      </c>
    </row>
    <row r="887" spans="1:51" ht="30" customHeight="1" x14ac:dyDescent="0.2">
      <c r="A887" s="369">
        <v>10</v>
      </c>
      <c r="B887" s="369">
        <v>1</v>
      </c>
      <c r="C887" s="357" t="s">
        <v>866</v>
      </c>
      <c r="D887" s="342"/>
      <c r="E887" s="342"/>
      <c r="F887" s="342"/>
      <c r="G887" s="342"/>
      <c r="H887" s="342"/>
      <c r="I887" s="342"/>
      <c r="J887" s="343">
        <v>1010001110829</v>
      </c>
      <c r="K887" s="344"/>
      <c r="L887" s="344"/>
      <c r="M887" s="344"/>
      <c r="N887" s="344"/>
      <c r="O887" s="344"/>
      <c r="P887" s="358" t="s">
        <v>865</v>
      </c>
      <c r="Q887" s="345"/>
      <c r="R887" s="345"/>
      <c r="S887" s="345"/>
      <c r="T887" s="345"/>
      <c r="U887" s="345"/>
      <c r="V887" s="345"/>
      <c r="W887" s="345"/>
      <c r="X887" s="345"/>
      <c r="Y887" s="346">
        <v>0.1</v>
      </c>
      <c r="Z887" s="347"/>
      <c r="AA887" s="347"/>
      <c r="AB887" s="348"/>
      <c r="AC887" s="349" t="s">
        <v>375</v>
      </c>
      <c r="AD887" s="350"/>
      <c r="AE887" s="350"/>
      <c r="AF887" s="350"/>
      <c r="AG887" s="350"/>
      <c r="AH887" s="365" t="s">
        <v>815</v>
      </c>
      <c r="AI887" s="366"/>
      <c r="AJ887" s="366"/>
      <c r="AK887" s="366"/>
      <c r="AL887" s="353">
        <v>100</v>
      </c>
      <c r="AM887" s="354"/>
      <c r="AN887" s="354"/>
      <c r="AO887" s="355"/>
      <c r="AP887" s="356" t="s">
        <v>744</v>
      </c>
      <c r="AQ887" s="356"/>
      <c r="AR887" s="356"/>
      <c r="AS887" s="356"/>
      <c r="AT887" s="356"/>
      <c r="AU887" s="356"/>
      <c r="AV887" s="356"/>
      <c r="AW887" s="356"/>
      <c r="AX887" s="356"/>
      <c r="AY887">
        <f>COUNTA($C$887)</f>
        <v>1</v>
      </c>
    </row>
    <row r="888" spans="1:51" ht="30" hidden="1" customHeight="1" x14ac:dyDescent="0.2">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v>100</v>
      </c>
      <c r="AM888" s="354"/>
      <c r="AN888" s="354"/>
      <c r="AO888" s="355"/>
      <c r="AP888" s="356"/>
      <c r="AQ888" s="356"/>
      <c r="AR888" s="356"/>
      <c r="AS888" s="356"/>
      <c r="AT888" s="356"/>
      <c r="AU888" s="356"/>
      <c r="AV888" s="356"/>
      <c r="AW888" s="356"/>
      <c r="AX888" s="356"/>
      <c r="AY888">
        <f>COUNTA($C$888)</f>
        <v>0</v>
      </c>
    </row>
    <row r="889" spans="1:51" ht="30" hidden="1" customHeight="1" x14ac:dyDescent="0.2">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v>100</v>
      </c>
      <c r="AM889" s="354"/>
      <c r="AN889" s="354"/>
      <c r="AO889" s="355"/>
      <c r="AP889" s="356"/>
      <c r="AQ889" s="356"/>
      <c r="AR889" s="356"/>
      <c r="AS889" s="356"/>
      <c r="AT889" s="356"/>
      <c r="AU889" s="356"/>
      <c r="AV889" s="356"/>
      <c r="AW889" s="356"/>
      <c r="AX889" s="356"/>
      <c r="AY889">
        <f>COUNTA($C$889)</f>
        <v>0</v>
      </c>
    </row>
    <row r="890" spans="1:51" ht="30" hidden="1" customHeight="1" x14ac:dyDescent="0.2">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v>100</v>
      </c>
      <c r="AM890" s="354"/>
      <c r="AN890" s="354"/>
      <c r="AO890" s="355"/>
      <c r="AP890" s="356"/>
      <c r="AQ890" s="356"/>
      <c r="AR890" s="356"/>
      <c r="AS890" s="356"/>
      <c r="AT890" s="356"/>
      <c r="AU890" s="356"/>
      <c r="AV890" s="356"/>
      <c r="AW890" s="356"/>
      <c r="AX890" s="356"/>
      <c r="AY890">
        <f>COUNTA($C$890)</f>
        <v>0</v>
      </c>
    </row>
    <row r="891" spans="1:51" ht="30" hidden="1" customHeight="1" x14ac:dyDescent="0.2">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v>100</v>
      </c>
      <c r="AM891" s="354"/>
      <c r="AN891" s="354"/>
      <c r="AO891" s="355"/>
      <c r="AP891" s="356"/>
      <c r="AQ891" s="356"/>
      <c r="AR891" s="356"/>
      <c r="AS891" s="356"/>
      <c r="AT891" s="356"/>
      <c r="AU891" s="356"/>
      <c r="AV891" s="356"/>
      <c r="AW891" s="356"/>
      <c r="AX891" s="356"/>
      <c r="AY891">
        <f>COUNTA($C$891)</f>
        <v>0</v>
      </c>
    </row>
    <row r="892" spans="1:51" ht="30" hidden="1" customHeight="1" x14ac:dyDescent="0.2">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v>100</v>
      </c>
      <c r="AM892" s="354"/>
      <c r="AN892" s="354"/>
      <c r="AO892" s="355"/>
      <c r="AP892" s="356"/>
      <c r="AQ892" s="356"/>
      <c r="AR892" s="356"/>
      <c r="AS892" s="356"/>
      <c r="AT892" s="356"/>
      <c r="AU892" s="356"/>
      <c r="AV892" s="356"/>
      <c r="AW892" s="356"/>
      <c r="AX892" s="356"/>
      <c r="AY892">
        <f>COUNTA($C$892)</f>
        <v>0</v>
      </c>
    </row>
    <row r="893" spans="1:51" ht="30" hidden="1" customHeight="1" x14ac:dyDescent="0.2">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v>100</v>
      </c>
      <c r="AM893" s="354"/>
      <c r="AN893" s="354"/>
      <c r="AO893" s="355"/>
      <c r="AP893" s="356"/>
      <c r="AQ893" s="356"/>
      <c r="AR893" s="356"/>
      <c r="AS893" s="356"/>
      <c r="AT893" s="356"/>
      <c r="AU893" s="356"/>
      <c r="AV893" s="356"/>
      <c r="AW893" s="356"/>
      <c r="AX893" s="356"/>
      <c r="AY893">
        <f>COUNTA($C$893)</f>
        <v>0</v>
      </c>
    </row>
    <row r="894" spans="1:51" s="16" customFormat="1" ht="30" hidden="1" customHeight="1" x14ac:dyDescent="0.2">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v>100</v>
      </c>
      <c r="AM894" s="354"/>
      <c r="AN894" s="354"/>
      <c r="AO894" s="355"/>
      <c r="AP894" s="356"/>
      <c r="AQ894" s="356"/>
      <c r="AR894" s="356"/>
      <c r="AS894" s="356"/>
      <c r="AT894" s="356"/>
      <c r="AU894" s="356"/>
      <c r="AV894" s="356"/>
      <c r="AW894" s="356"/>
      <c r="AX894" s="356"/>
      <c r="AY894">
        <f>COUNTA($C$894)</f>
        <v>0</v>
      </c>
    </row>
    <row r="895" spans="1:51" ht="30" hidden="1" customHeight="1" x14ac:dyDescent="0.2">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v>100</v>
      </c>
      <c r="AM895" s="354"/>
      <c r="AN895" s="354"/>
      <c r="AO895" s="355"/>
      <c r="AP895" s="356"/>
      <c r="AQ895" s="356"/>
      <c r="AR895" s="356"/>
      <c r="AS895" s="356"/>
      <c r="AT895" s="356"/>
      <c r="AU895" s="356"/>
      <c r="AV895" s="356"/>
      <c r="AW895" s="356"/>
      <c r="AX895" s="356"/>
      <c r="AY895">
        <f>COUNTA($C$895)</f>
        <v>0</v>
      </c>
    </row>
    <row r="896" spans="1:51" ht="30" hidden="1" customHeight="1" x14ac:dyDescent="0.2">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v>100</v>
      </c>
      <c r="AM896" s="354"/>
      <c r="AN896" s="354"/>
      <c r="AO896" s="355"/>
      <c r="AP896" s="356"/>
      <c r="AQ896" s="356"/>
      <c r="AR896" s="356"/>
      <c r="AS896" s="356"/>
      <c r="AT896" s="356"/>
      <c r="AU896" s="356"/>
      <c r="AV896" s="356"/>
      <c r="AW896" s="356"/>
      <c r="AX896" s="356"/>
      <c r="AY896">
        <f>COUNTA($C$896)</f>
        <v>0</v>
      </c>
    </row>
    <row r="897" spans="1:51" ht="30" hidden="1" customHeight="1" x14ac:dyDescent="0.2">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v>100</v>
      </c>
      <c r="AM897" s="354"/>
      <c r="AN897" s="354"/>
      <c r="AO897" s="355"/>
      <c r="AP897" s="356"/>
      <c r="AQ897" s="356"/>
      <c r="AR897" s="356"/>
      <c r="AS897" s="356"/>
      <c r="AT897" s="356"/>
      <c r="AU897" s="356"/>
      <c r="AV897" s="356"/>
      <c r="AW897" s="356"/>
      <c r="AX897" s="356"/>
      <c r="AY897">
        <f>COUNTA($C$897)</f>
        <v>0</v>
      </c>
    </row>
    <row r="898" spans="1:51" ht="30" hidden="1" customHeight="1" x14ac:dyDescent="0.2">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v>100</v>
      </c>
      <c r="AM898" s="354"/>
      <c r="AN898" s="354"/>
      <c r="AO898" s="355"/>
      <c r="AP898" s="356"/>
      <c r="AQ898" s="356"/>
      <c r="AR898" s="356"/>
      <c r="AS898" s="356"/>
      <c r="AT898" s="356"/>
      <c r="AU898" s="356"/>
      <c r="AV898" s="356"/>
      <c r="AW898" s="356"/>
      <c r="AX898" s="356"/>
      <c r="AY898">
        <f>COUNTA($C$898)</f>
        <v>0</v>
      </c>
    </row>
    <row r="899" spans="1:51" ht="30" hidden="1" customHeight="1" x14ac:dyDescent="0.2">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v>100</v>
      </c>
      <c r="AM899" s="354"/>
      <c r="AN899" s="354"/>
      <c r="AO899" s="355"/>
      <c r="AP899" s="356"/>
      <c r="AQ899" s="356"/>
      <c r="AR899" s="356"/>
      <c r="AS899" s="356"/>
      <c r="AT899" s="356"/>
      <c r="AU899" s="356"/>
      <c r="AV899" s="356"/>
      <c r="AW899" s="356"/>
      <c r="AX899" s="356"/>
      <c r="AY899">
        <f>COUNTA($C$899)</f>
        <v>0</v>
      </c>
    </row>
    <row r="900" spans="1:51" ht="30" hidden="1" customHeight="1" x14ac:dyDescent="0.2">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v>100</v>
      </c>
      <c r="AM900" s="354"/>
      <c r="AN900" s="354"/>
      <c r="AO900" s="355"/>
      <c r="AP900" s="356"/>
      <c r="AQ900" s="356"/>
      <c r="AR900" s="356"/>
      <c r="AS900" s="356"/>
      <c r="AT900" s="356"/>
      <c r="AU900" s="356"/>
      <c r="AV900" s="356"/>
      <c r="AW900" s="356"/>
      <c r="AX900" s="356"/>
      <c r="AY900">
        <f>COUNTA($C$900)</f>
        <v>0</v>
      </c>
    </row>
    <row r="901" spans="1:51" ht="30" hidden="1" customHeight="1" x14ac:dyDescent="0.2">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v>100</v>
      </c>
      <c r="AM901" s="354"/>
      <c r="AN901" s="354"/>
      <c r="AO901" s="355"/>
      <c r="AP901" s="356"/>
      <c r="AQ901" s="356"/>
      <c r="AR901" s="356"/>
      <c r="AS901" s="356"/>
      <c r="AT901" s="356"/>
      <c r="AU901" s="356"/>
      <c r="AV901" s="356"/>
      <c r="AW901" s="356"/>
      <c r="AX901" s="356"/>
      <c r="AY901">
        <f>COUNTA($C$901)</f>
        <v>0</v>
      </c>
    </row>
    <row r="902" spans="1:51" ht="30" hidden="1" customHeight="1" x14ac:dyDescent="0.2">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v>100</v>
      </c>
      <c r="AM902" s="354"/>
      <c r="AN902" s="354"/>
      <c r="AO902" s="355"/>
      <c r="AP902" s="356"/>
      <c r="AQ902" s="356"/>
      <c r="AR902" s="356"/>
      <c r="AS902" s="356"/>
      <c r="AT902" s="356"/>
      <c r="AU902" s="356"/>
      <c r="AV902" s="356"/>
      <c r="AW902" s="356"/>
      <c r="AX902" s="356"/>
      <c r="AY902">
        <f>COUNTA($C$902)</f>
        <v>0</v>
      </c>
    </row>
    <row r="903" spans="1:51" ht="30" hidden="1" customHeight="1" x14ac:dyDescent="0.2">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v>100</v>
      </c>
      <c r="AM903" s="354"/>
      <c r="AN903" s="354"/>
      <c r="AO903" s="355"/>
      <c r="AP903" s="356"/>
      <c r="AQ903" s="356"/>
      <c r="AR903" s="356"/>
      <c r="AS903" s="356"/>
      <c r="AT903" s="356"/>
      <c r="AU903" s="356"/>
      <c r="AV903" s="356"/>
      <c r="AW903" s="356"/>
      <c r="AX903" s="356"/>
      <c r="AY903">
        <f>COUNTA($C$903)</f>
        <v>0</v>
      </c>
    </row>
    <row r="904" spans="1:51" ht="30" hidden="1" customHeight="1" x14ac:dyDescent="0.2">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v>100</v>
      </c>
      <c r="AM904" s="354"/>
      <c r="AN904" s="354"/>
      <c r="AO904" s="355"/>
      <c r="AP904" s="356"/>
      <c r="AQ904" s="356"/>
      <c r="AR904" s="356"/>
      <c r="AS904" s="356"/>
      <c r="AT904" s="356"/>
      <c r="AU904" s="356"/>
      <c r="AV904" s="356"/>
      <c r="AW904" s="356"/>
      <c r="AX904" s="356"/>
      <c r="AY904">
        <f>COUNTA($C$904)</f>
        <v>0</v>
      </c>
    </row>
    <row r="905" spans="1:51" ht="30" hidden="1" customHeight="1" x14ac:dyDescent="0.2">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v>100</v>
      </c>
      <c r="AM905" s="354"/>
      <c r="AN905" s="354"/>
      <c r="AO905" s="355"/>
      <c r="AP905" s="356"/>
      <c r="AQ905" s="356"/>
      <c r="AR905" s="356"/>
      <c r="AS905" s="356"/>
      <c r="AT905" s="356"/>
      <c r="AU905" s="356"/>
      <c r="AV905" s="356"/>
      <c r="AW905" s="356"/>
      <c r="AX905" s="356"/>
      <c r="AY905">
        <f>COUNTA($C$905)</f>
        <v>0</v>
      </c>
    </row>
    <row r="906" spans="1:51" ht="30" hidden="1" customHeight="1" x14ac:dyDescent="0.2">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v>100</v>
      </c>
      <c r="AM906" s="354"/>
      <c r="AN906" s="354"/>
      <c r="AO906" s="355"/>
      <c r="AP906" s="356"/>
      <c r="AQ906" s="356"/>
      <c r="AR906" s="356"/>
      <c r="AS906" s="356"/>
      <c r="AT906" s="356"/>
      <c r="AU906" s="356"/>
      <c r="AV906" s="356"/>
      <c r="AW906" s="356"/>
      <c r="AX906" s="356"/>
      <c r="AY906">
        <f>COUNTA($C$906)</f>
        <v>0</v>
      </c>
    </row>
    <row r="907" spans="1:51" ht="30" hidden="1" customHeight="1" x14ac:dyDescent="0.2">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v>100</v>
      </c>
      <c r="AM907" s="354"/>
      <c r="AN907" s="354"/>
      <c r="AO907" s="355"/>
      <c r="AP907" s="356"/>
      <c r="AQ907" s="356"/>
      <c r="AR907" s="356"/>
      <c r="AS907" s="356"/>
      <c r="AT907" s="356"/>
      <c r="AU907" s="356"/>
      <c r="AV907" s="356"/>
      <c r="AW907" s="356"/>
      <c r="AX907" s="356"/>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335</v>
      </c>
      <c r="AD910" s="152"/>
      <c r="AE910" s="152"/>
      <c r="AF910" s="152"/>
      <c r="AG910" s="152"/>
      <c r="AH910" s="361" t="s">
        <v>364</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2">
      <c r="A911" s="369">
        <v>1</v>
      </c>
      <c r="B911" s="369">
        <v>1</v>
      </c>
      <c r="C911" s="357" t="s">
        <v>778</v>
      </c>
      <c r="D911" s="342"/>
      <c r="E911" s="342"/>
      <c r="F911" s="342"/>
      <c r="G911" s="342"/>
      <c r="H911" s="342"/>
      <c r="I911" s="342"/>
      <c r="J911" s="343">
        <v>5010601020795</v>
      </c>
      <c r="K911" s="344"/>
      <c r="L911" s="344"/>
      <c r="M911" s="344"/>
      <c r="N911" s="344"/>
      <c r="O911" s="344"/>
      <c r="P911" s="358" t="s">
        <v>788</v>
      </c>
      <c r="Q911" s="345"/>
      <c r="R911" s="345"/>
      <c r="S911" s="345"/>
      <c r="T911" s="345"/>
      <c r="U911" s="345"/>
      <c r="V911" s="345"/>
      <c r="W911" s="345"/>
      <c r="X911" s="345"/>
      <c r="Y911" s="346">
        <v>18</v>
      </c>
      <c r="Z911" s="347"/>
      <c r="AA911" s="347"/>
      <c r="AB911" s="348"/>
      <c r="AC911" s="349" t="s">
        <v>369</v>
      </c>
      <c r="AD911" s="350"/>
      <c r="AE911" s="350"/>
      <c r="AF911" s="350"/>
      <c r="AG911" s="350"/>
      <c r="AH911" s="365">
        <v>2</v>
      </c>
      <c r="AI911" s="366"/>
      <c r="AJ911" s="366"/>
      <c r="AK911" s="366"/>
      <c r="AL911" s="353">
        <v>95.7</v>
      </c>
      <c r="AM911" s="354"/>
      <c r="AN911" s="354"/>
      <c r="AO911" s="355"/>
      <c r="AP911" s="356" t="s">
        <v>744</v>
      </c>
      <c r="AQ911" s="356"/>
      <c r="AR911" s="356"/>
      <c r="AS911" s="356"/>
      <c r="AT911" s="356"/>
      <c r="AU911" s="356"/>
      <c r="AV911" s="356"/>
      <c r="AW911" s="356"/>
      <c r="AX911" s="356"/>
      <c r="AY911">
        <f t="shared" si="119"/>
        <v>1</v>
      </c>
    </row>
    <row r="912" spans="1:51" ht="45.75" customHeight="1" x14ac:dyDescent="0.2">
      <c r="A912" s="369">
        <v>2</v>
      </c>
      <c r="B912" s="369">
        <v>1</v>
      </c>
      <c r="C912" s="357" t="s">
        <v>779</v>
      </c>
      <c r="D912" s="342"/>
      <c r="E912" s="342"/>
      <c r="F912" s="342"/>
      <c r="G912" s="342"/>
      <c r="H912" s="342"/>
      <c r="I912" s="342"/>
      <c r="J912" s="343">
        <v>3010001010696</v>
      </c>
      <c r="K912" s="344"/>
      <c r="L912" s="344"/>
      <c r="M912" s="344"/>
      <c r="N912" s="344"/>
      <c r="O912" s="344"/>
      <c r="P912" s="358" t="s">
        <v>789</v>
      </c>
      <c r="Q912" s="345"/>
      <c r="R912" s="345"/>
      <c r="S912" s="345"/>
      <c r="T912" s="345"/>
      <c r="U912" s="345"/>
      <c r="V912" s="345"/>
      <c r="W912" s="345"/>
      <c r="X912" s="345"/>
      <c r="Y912" s="346">
        <v>15</v>
      </c>
      <c r="Z912" s="347"/>
      <c r="AA912" s="347"/>
      <c r="AB912" s="348"/>
      <c r="AC912" s="349" t="s">
        <v>369</v>
      </c>
      <c r="AD912" s="350"/>
      <c r="AE912" s="350"/>
      <c r="AF912" s="350"/>
      <c r="AG912" s="350"/>
      <c r="AH912" s="365">
        <v>2</v>
      </c>
      <c r="AI912" s="366"/>
      <c r="AJ912" s="366"/>
      <c r="AK912" s="366"/>
      <c r="AL912" s="353">
        <v>93.1</v>
      </c>
      <c r="AM912" s="354"/>
      <c r="AN912" s="354"/>
      <c r="AO912" s="355"/>
      <c r="AP912" s="356" t="s">
        <v>744</v>
      </c>
      <c r="AQ912" s="356"/>
      <c r="AR912" s="356"/>
      <c r="AS912" s="356"/>
      <c r="AT912" s="356"/>
      <c r="AU912" s="356"/>
      <c r="AV912" s="356"/>
      <c r="AW912" s="356"/>
      <c r="AX912" s="356"/>
      <c r="AY912">
        <f>COUNTA($C$912)</f>
        <v>1</v>
      </c>
    </row>
    <row r="913" spans="1:51" ht="30" customHeight="1" x14ac:dyDescent="0.2">
      <c r="A913" s="369">
        <v>3</v>
      </c>
      <c r="B913" s="369">
        <v>1</v>
      </c>
      <c r="C913" s="357" t="s">
        <v>780</v>
      </c>
      <c r="D913" s="342"/>
      <c r="E913" s="342"/>
      <c r="F913" s="342"/>
      <c r="G913" s="342"/>
      <c r="H913" s="342"/>
      <c r="I913" s="342"/>
      <c r="J913" s="343">
        <v>3010001050750</v>
      </c>
      <c r="K913" s="344"/>
      <c r="L913" s="344"/>
      <c r="M913" s="344"/>
      <c r="N913" s="344"/>
      <c r="O913" s="344"/>
      <c r="P913" s="358" t="s">
        <v>790</v>
      </c>
      <c r="Q913" s="345"/>
      <c r="R913" s="345"/>
      <c r="S913" s="345"/>
      <c r="T913" s="345"/>
      <c r="U913" s="345"/>
      <c r="V913" s="345"/>
      <c r="W913" s="345"/>
      <c r="X913" s="345"/>
      <c r="Y913" s="346">
        <v>9</v>
      </c>
      <c r="Z913" s="347"/>
      <c r="AA913" s="347"/>
      <c r="AB913" s="348"/>
      <c r="AC913" s="349" t="s">
        <v>369</v>
      </c>
      <c r="AD913" s="350"/>
      <c r="AE913" s="350"/>
      <c r="AF913" s="350"/>
      <c r="AG913" s="350"/>
      <c r="AH913" s="351">
        <v>2</v>
      </c>
      <c r="AI913" s="352"/>
      <c r="AJ913" s="352"/>
      <c r="AK913" s="352"/>
      <c r="AL913" s="353">
        <v>94.4</v>
      </c>
      <c r="AM913" s="354"/>
      <c r="AN913" s="354"/>
      <c r="AO913" s="355"/>
      <c r="AP913" s="356" t="s">
        <v>744</v>
      </c>
      <c r="AQ913" s="356"/>
      <c r="AR913" s="356"/>
      <c r="AS913" s="356"/>
      <c r="AT913" s="356"/>
      <c r="AU913" s="356"/>
      <c r="AV913" s="356"/>
      <c r="AW913" s="356"/>
      <c r="AX913" s="356"/>
      <c r="AY913">
        <f>COUNTA($C$913)</f>
        <v>1</v>
      </c>
    </row>
    <row r="914" spans="1:51" ht="30" customHeight="1" x14ac:dyDescent="0.2">
      <c r="A914" s="369">
        <v>4</v>
      </c>
      <c r="B914" s="369">
        <v>1</v>
      </c>
      <c r="C914" s="357" t="s">
        <v>781</v>
      </c>
      <c r="D914" s="342"/>
      <c r="E914" s="342"/>
      <c r="F914" s="342"/>
      <c r="G914" s="342"/>
      <c r="H914" s="342"/>
      <c r="I914" s="342"/>
      <c r="J914" s="343">
        <v>5010001006123</v>
      </c>
      <c r="K914" s="344"/>
      <c r="L914" s="344"/>
      <c r="M914" s="344"/>
      <c r="N914" s="344"/>
      <c r="O914" s="344"/>
      <c r="P914" s="358" t="s">
        <v>791</v>
      </c>
      <c r="Q914" s="345"/>
      <c r="R914" s="345"/>
      <c r="S914" s="345"/>
      <c r="T914" s="345"/>
      <c r="U914" s="345"/>
      <c r="V914" s="345"/>
      <c r="W914" s="345"/>
      <c r="X914" s="345"/>
      <c r="Y914" s="346">
        <v>5</v>
      </c>
      <c r="Z914" s="347"/>
      <c r="AA914" s="347"/>
      <c r="AB914" s="348"/>
      <c r="AC914" s="349" t="s">
        <v>369</v>
      </c>
      <c r="AD914" s="350"/>
      <c r="AE914" s="350"/>
      <c r="AF914" s="350"/>
      <c r="AG914" s="350"/>
      <c r="AH914" s="351">
        <v>2</v>
      </c>
      <c r="AI914" s="352"/>
      <c r="AJ914" s="352"/>
      <c r="AK914" s="352"/>
      <c r="AL914" s="353">
        <v>83.1</v>
      </c>
      <c r="AM914" s="354"/>
      <c r="AN914" s="354"/>
      <c r="AO914" s="355"/>
      <c r="AP914" s="356" t="s">
        <v>744</v>
      </c>
      <c r="AQ914" s="356"/>
      <c r="AR914" s="356"/>
      <c r="AS914" s="356"/>
      <c r="AT914" s="356"/>
      <c r="AU914" s="356"/>
      <c r="AV914" s="356"/>
      <c r="AW914" s="356"/>
      <c r="AX914" s="356"/>
      <c r="AY914">
        <f>COUNTA($C$914)</f>
        <v>1</v>
      </c>
    </row>
    <row r="915" spans="1:51" ht="53.25" customHeight="1" x14ac:dyDescent="0.2">
      <c r="A915" s="369">
        <v>5</v>
      </c>
      <c r="B915" s="369">
        <v>1</v>
      </c>
      <c r="C915" s="357" t="s">
        <v>782</v>
      </c>
      <c r="D915" s="342"/>
      <c r="E915" s="342"/>
      <c r="F915" s="342"/>
      <c r="G915" s="342"/>
      <c r="H915" s="342"/>
      <c r="I915" s="342"/>
      <c r="J915" s="343">
        <v>9021005004496</v>
      </c>
      <c r="K915" s="344"/>
      <c r="L915" s="344"/>
      <c r="M915" s="344"/>
      <c r="N915" s="344"/>
      <c r="O915" s="344"/>
      <c r="P915" s="358" t="s">
        <v>794</v>
      </c>
      <c r="Q915" s="345"/>
      <c r="R915" s="345"/>
      <c r="S915" s="345"/>
      <c r="T915" s="345"/>
      <c r="U915" s="345"/>
      <c r="V915" s="345"/>
      <c r="W915" s="345"/>
      <c r="X915" s="345"/>
      <c r="Y915" s="346">
        <v>4</v>
      </c>
      <c r="Z915" s="347"/>
      <c r="AA915" s="347"/>
      <c r="AB915" s="348"/>
      <c r="AC915" s="349" t="s">
        <v>369</v>
      </c>
      <c r="AD915" s="350"/>
      <c r="AE915" s="350"/>
      <c r="AF915" s="350"/>
      <c r="AG915" s="350"/>
      <c r="AH915" s="351">
        <v>5</v>
      </c>
      <c r="AI915" s="352"/>
      <c r="AJ915" s="352"/>
      <c r="AK915" s="352"/>
      <c r="AL915" s="353">
        <v>32.5</v>
      </c>
      <c r="AM915" s="354"/>
      <c r="AN915" s="354"/>
      <c r="AO915" s="355"/>
      <c r="AP915" s="356" t="s">
        <v>744</v>
      </c>
      <c r="AQ915" s="356"/>
      <c r="AR915" s="356"/>
      <c r="AS915" s="356"/>
      <c r="AT915" s="356"/>
      <c r="AU915" s="356"/>
      <c r="AV915" s="356"/>
      <c r="AW915" s="356"/>
      <c r="AX915" s="356"/>
      <c r="AY915">
        <f>COUNTA($C$915)</f>
        <v>1</v>
      </c>
    </row>
    <row r="916" spans="1:51" ht="30" customHeight="1" x14ac:dyDescent="0.2">
      <c r="A916" s="369">
        <v>6</v>
      </c>
      <c r="B916" s="369">
        <v>1</v>
      </c>
      <c r="C916" s="357" t="s">
        <v>783</v>
      </c>
      <c r="D916" s="342"/>
      <c r="E916" s="342"/>
      <c r="F916" s="342"/>
      <c r="G916" s="342"/>
      <c r="H916" s="342"/>
      <c r="I916" s="342"/>
      <c r="J916" s="343">
        <v>2290001003376</v>
      </c>
      <c r="K916" s="344"/>
      <c r="L916" s="344"/>
      <c r="M916" s="344"/>
      <c r="N916" s="344"/>
      <c r="O916" s="344"/>
      <c r="P916" s="358" t="s">
        <v>792</v>
      </c>
      <c r="Q916" s="345"/>
      <c r="R916" s="345"/>
      <c r="S916" s="345"/>
      <c r="T916" s="345"/>
      <c r="U916" s="345"/>
      <c r="V916" s="345"/>
      <c r="W916" s="345"/>
      <c r="X916" s="345"/>
      <c r="Y916" s="346">
        <v>4</v>
      </c>
      <c r="Z916" s="347"/>
      <c r="AA916" s="347"/>
      <c r="AB916" s="348"/>
      <c r="AC916" s="349" t="s">
        <v>369</v>
      </c>
      <c r="AD916" s="350"/>
      <c r="AE916" s="350"/>
      <c r="AF916" s="350"/>
      <c r="AG916" s="350"/>
      <c r="AH916" s="351">
        <v>2</v>
      </c>
      <c r="AI916" s="352"/>
      <c r="AJ916" s="352"/>
      <c r="AK916" s="352"/>
      <c r="AL916" s="353">
        <v>97.7</v>
      </c>
      <c r="AM916" s="354"/>
      <c r="AN916" s="354"/>
      <c r="AO916" s="355"/>
      <c r="AP916" s="356" t="s">
        <v>744</v>
      </c>
      <c r="AQ916" s="356"/>
      <c r="AR916" s="356"/>
      <c r="AS916" s="356"/>
      <c r="AT916" s="356"/>
      <c r="AU916" s="356"/>
      <c r="AV916" s="356"/>
      <c r="AW916" s="356"/>
      <c r="AX916" s="356"/>
      <c r="AY916">
        <f>COUNTA($C$916)</f>
        <v>1</v>
      </c>
    </row>
    <row r="917" spans="1:51" ht="51" customHeight="1" x14ac:dyDescent="0.2">
      <c r="A917" s="369">
        <v>7</v>
      </c>
      <c r="B917" s="369">
        <v>1</v>
      </c>
      <c r="C917" s="357" t="s">
        <v>784</v>
      </c>
      <c r="D917" s="342"/>
      <c r="E917" s="342"/>
      <c r="F917" s="342"/>
      <c r="G917" s="342"/>
      <c r="H917" s="342"/>
      <c r="I917" s="342"/>
      <c r="J917" s="343">
        <v>7010405001908</v>
      </c>
      <c r="K917" s="344"/>
      <c r="L917" s="344"/>
      <c r="M917" s="344"/>
      <c r="N917" s="344"/>
      <c r="O917" s="344"/>
      <c r="P917" s="358" t="s">
        <v>793</v>
      </c>
      <c r="Q917" s="345"/>
      <c r="R917" s="345"/>
      <c r="S917" s="345"/>
      <c r="T917" s="345"/>
      <c r="U917" s="345"/>
      <c r="V917" s="345"/>
      <c r="W917" s="345"/>
      <c r="X917" s="345"/>
      <c r="Y917" s="346">
        <v>4</v>
      </c>
      <c r="Z917" s="347"/>
      <c r="AA917" s="347"/>
      <c r="AB917" s="348"/>
      <c r="AC917" s="349" t="s">
        <v>369</v>
      </c>
      <c r="AD917" s="350"/>
      <c r="AE917" s="350"/>
      <c r="AF917" s="350"/>
      <c r="AG917" s="350"/>
      <c r="AH917" s="351">
        <v>2</v>
      </c>
      <c r="AI917" s="352"/>
      <c r="AJ917" s="352"/>
      <c r="AK917" s="352"/>
      <c r="AL917" s="353">
        <v>100</v>
      </c>
      <c r="AM917" s="354"/>
      <c r="AN917" s="354"/>
      <c r="AO917" s="355"/>
      <c r="AP917" s="356" t="s">
        <v>744</v>
      </c>
      <c r="AQ917" s="356"/>
      <c r="AR917" s="356"/>
      <c r="AS917" s="356"/>
      <c r="AT917" s="356"/>
      <c r="AU917" s="356"/>
      <c r="AV917" s="356"/>
      <c r="AW917" s="356"/>
      <c r="AX917" s="356"/>
      <c r="AY917">
        <f>COUNTA($C$917)</f>
        <v>1</v>
      </c>
    </row>
    <row r="918" spans="1:51" ht="63" customHeight="1" x14ac:dyDescent="0.2">
      <c r="A918" s="369">
        <v>8</v>
      </c>
      <c r="B918" s="369">
        <v>1</v>
      </c>
      <c r="C918" s="357" t="s">
        <v>785</v>
      </c>
      <c r="D918" s="342"/>
      <c r="E918" s="342"/>
      <c r="F918" s="342"/>
      <c r="G918" s="342"/>
      <c r="H918" s="342"/>
      <c r="I918" s="342"/>
      <c r="J918" s="343">
        <v>8180001082987</v>
      </c>
      <c r="K918" s="344"/>
      <c r="L918" s="344"/>
      <c r="M918" s="344"/>
      <c r="N918" s="344"/>
      <c r="O918" s="344"/>
      <c r="P918" s="358" t="s">
        <v>795</v>
      </c>
      <c r="Q918" s="345"/>
      <c r="R918" s="345"/>
      <c r="S918" s="345"/>
      <c r="T918" s="345"/>
      <c r="U918" s="345"/>
      <c r="V918" s="345"/>
      <c r="W918" s="345"/>
      <c r="X918" s="345"/>
      <c r="Y918" s="346">
        <v>4</v>
      </c>
      <c r="Z918" s="347"/>
      <c r="AA918" s="347"/>
      <c r="AB918" s="348"/>
      <c r="AC918" s="349" t="s">
        <v>369</v>
      </c>
      <c r="AD918" s="350"/>
      <c r="AE918" s="350"/>
      <c r="AF918" s="350"/>
      <c r="AG918" s="350"/>
      <c r="AH918" s="351">
        <v>4</v>
      </c>
      <c r="AI918" s="352"/>
      <c r="AJ918" s="352"/>
      <c r="AK918" s="352"/>
      <c r="AL918" s="353">
        <v>40.299999999999997</v>
      </c>
      <c r="AM918" s="354"/>
      <c r="AN918" s="354"/>
      <c r="AO918" s="355"/>
      <c r="AP918" s="356" t="s">
        <v>744</v>
      </c>
      <c r="AQ918" s="356"/>
      <c r="AR918" s="356"/>
      <c r="AS918" s="356"/>
      <c r="AT918" s="356"/>
      <c r="AU918" s="356"/>
      <c r="AV918" s="356"/>
      <c r="AW918" s="356"/>
      <c r="AX918" s="356"/>
      <c r="AY918">
        <f>COUNTA($C$918)</f>
        <v>1</v>
      </c>
    </row>
    <row r="919" spans="1:51" ht="50.25" customHeight="1" x14ac:dyDescent="0.2">
      <c r="A919" s="369">
        <v>9</v>
      </c>
      <c r="B919" s="369">
        <v>1</v>
      </c>
      <c r="C919" s="357" t="s">
        <v>786</v>
      </c>
      <c r="D919" s="342"/>
      <c r="E919" s="342"/>
      <c r="F919" s="342"/>
      <c r="G919" s="342"/>
      <c r="H919" s="342"/>
      <c r="I919" s="342"/>
      <c r="J919" s="343">
        <v>1010001143390</v>
      </c>
      <c r="K919" s="344"/>
      <c r="L919" s="344"/>
      <c r="M919" s="344"/>
      <c r="N919" s="344"/>
      <c r="O919" s="344"/>
      <c r="P919" s="358" t="s">
        <v>796</v>
      </c>
      <c r="Q919" s="345"/>
      <c r="R919" s="345"/>
      <c r="S919" s="345"/>
      <c r="T919" s="345"/>
      <c r="U919" s="345"/>
      <c r="V919" s="345"/>
      <c r="W919" s="345"/>
      <c r="X919" s="345"/>
      <c r="Y919" s="346">
        <v>3</v>
      </c>
      <c r="Z919" s="347"/>
      <c r="AA919" s="347"/>
      <c r="AB919" s="348"/>
      <c r="AC919" s="349" t="s">
        <v>369</v>
      </c>
      <c r="AD919" s="350"/>
      <c r="AE919" s="350"/>
      <c r="AF919" s="350"/>
      <c r="AG919" s="350"/>
      <c r="AH919" s="351">
        <v>1</v>
      </c>
      <c r="AI919" s="352"/>
      <c r="AJ919" s="352"/>
      <c r="AK919" s="352"/>
      <c r="AL919" s="353">
        <v>94.8</v>
      </c>
      <c r="AM919" s="354"/>
      <c r="AN919" s="354"/>
      <c r="AO919" s="355"/>
      <c r="AP919" s="356" t="s">
        <v>744</v>
      </c>
      <c r="AQ919" s="356"/>
      <c r="AR919" s="356"/>
      <c r="AS919" s="356"/>
      <c r="AT919" s="356"/>
      <c r="AU919" s="356"/>
      <c r="AV919" s="356"/>
      <c r="AW919" s="356"/>
      <c r="AX919" s="356"/>
      <c r="AY919">
        <f>COUNTA($C$919)</f>
        <v>1</v>
      </c>
    </row>
    <row r="920" spans="1:51" ht="30" customHeight="1" x14ac:dyDescent="0.2">
      <c r="A920" s="369">
        <v>10</v>
      </c>
      <c r="B920" s="369">
        <v>1</v>
      </c>
      <c r="C920" s="357" t="s">
        <v>787</v>
      </c>
      <c r="D920" s="342"/>
      <c r="E920" s="342"/>
      <c r="F920" s="342"/>
      <c r="G920" s="342"/>
      <c r="H920" s="342"/>
      <c r="I920" s="342"/>
      <c r="J920" s="343">
        <v>8180001124830</v>
      </c>
      <c r="K920" s="344"/>
      <c r="L920" s="344"/>
      <c r="M920" s="344"/>
      <c r="N920" s="344"/>
      <c r="O920" s="344"/>
      <c r="P920" s="358" t="s">
        <v>797</v>
      </c>
      <c r="Q920" s="345"/>
      <c r="R920" s="345"/>
      <c r="S920" s="345"/>
      <c r="T920" s="345"/>
      <c r="U920" s="345"/>
      <c r="V920" s="345"/>
      <c r="W920" s="345"/>
      <c r="X920" s="345"/>
      <c r="Y920" s="346">
        <v>3</v>
      </c>
      <c r="Z920" s="347"/>
      <c r="AA920" s="347"/>
      <c r="AB920" s="348"/>
      <c r="AC920" s="349" t="s">
        <v>369</v>
      </c>
      <c r="AD920" s="350"/>
      <c r="AE920" s="350"/>
      <c r="AF920" s="350"/>
      <c r="AG920" s="350"/>
      <c r="AH920" s="351">
        <v>2</v>
      </c>
      <c r="AI920" s="352"/>
      <c r="AJ920" s="352"/>
      <c r="AK920" s="352"/>
      <c r="AL920" s="353">
        <v>94.2</v>
      </c>
      <c r="AM920" s="354"/>
      <c r="AN920" s="354"/>
      <c r="AO920" s="355"/>
      <c r="AP920" s="356" t="s">
        <v>744</v>
      </c>
      <c r="AQ920" s="356"/>
      <c r="AR920" s="356"/>
      <c r="AS920" s="356"/>
      <c r="AT920" s="356"/>
      <c r="AU920" s="356"/>
      <c r="AV920" s="356"/>
      <c r="AW920" s="356"/>
      <c r="AX920" s="356"/>
      <c r="AY920">
        <f>COUNTA($C$920)</f>
        <v>1</v>
      </c>
    </row>
    <row r="921" spans="1:51" ht="30" hidden="1" customHeight="1" x14ac:dyDescent="0.2">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2">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2">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2">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2">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2">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2">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2">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2">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2">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2">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2">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2">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2">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2">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2">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2">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2">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2">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2">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335</v>
      </c>
      <c r="AD943" s="152"/>
      <c r="AE943" s="152"/>
      <c r="AF943" s="152"/>
      <c r="AG943" s="152"/>
      <c r="AH943" s="361" t="s">
        <v>364</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2">
      <c r="A944" s="369">
        <v>1</v>
      </c>
      <c r="B944" s="369">
        <v>1</v>
      </c>
      <c r="C944" s="357" t="s">
        <v>779</v>
      </c>
      <c r="D944" s="342"/>
      <c r="E944" s="342"/>
      <c r="F944" s="342"/>
      <c r="G944" s="342"/>
      <c r="H944" s="342"/>
      <c r="I944" s="342"/>
      <c r="J944" s="343">
        <v>3010001010696</v>
      </c>
      <c r="K944" s="344"/>
      <c r="L944" s="344"/>
      <c r="M944" s="344"/>
      <c r="N944" s="344"/>
      <c r="O944" s="344"/>
      <c r="P944" s="358" t="s">
        <v>805</v>
      </c>
      <c r="Q944" s="345"/>
      <c r="R944" s="345"/>
      <c r="S944" s="345"/>
      <c r="T944" s="345"/>
      <c r="U944" s="345"/>
      <c r="V944" s="345"/>
      <c r="W944" s="345"/>
      <c r="X944" s="345"/>
      <c r="Y944" s="346">
        <v>18</v>
      </c>
      <c r="Z944" s="347"/>
      <c r="AA944" s="347"/>
      <c r="AB944" s="348"/>
      <c r="AC944" s="349" t="s">
        <v>375</v>
      </c>
      <c r="AD944" s="350"/>
      <c r="AE944" s="350"/>
      <c r="AF944" s="350"/>
      <c r="AG944" s="350"/>
      <c r="AH944" s="365" t="s">
        <v>744</v>
      </c>
      <c r="AI944" s="366"/>
      <c r="AJ944" s="366"/>
      <c r="AK944" s="366"/>
      <c r="AL944" s="353">
        <v>100</v>
      </c>
      <c r="AM944" s="354"/>
      <c r="AN944" s="354"/>
      <c r="AO944" s="355"/>
      <c r="AP944" s="356" t="s">
        <v>744</v>
      </c>
      <c r="AQ944" s="356"/>
      <c r="AR944" s="356"/>
      <c r="AS944" s="356"/>
      <c r="AT944" s="356"/>
      <c r="AU944" s="356"/>
      <c r="AV944" s="356"/>
      <c r="AW944" s="356"/>
      <c r="AX944" s="356"/>
      <c r="AY944">
        <f t="shared" si="120"/>
        <v>1</v>
      </c>
    </row>
    <row r="945" spans="1:51" ht="30" customHeight="1" x14ac:dyDescent="0.2">
      <c r="A945" s="369">
        <v>2</v>
      </c>
      <c r="B945" s="369">
        <v>1</v>
      </c>
      <c r="C945" s="357" t="s">
        <v>778</v>
      </c>
      <c r="D945" s="342"/>
      <c r="E945" s="342"/>
      <c r="F945" s="342"/>
      <c r="G945" s="342"/>
      <c r="H945" s="342"/>
      <c r="I945" s="342"/>
      <c r="J945" s="343">
        <v>5010601020795</v>
      </c>
      <c r="K945" s="344"/>
      <c r="L945" s="344"/>
      <c r="M945" s="344"/>
      <c r="N945" s="344"/>
      <c r="O945" s="344"/>
      <c r="P945" s="358" t="s">
        <v>806</v>
      </c>
      <c r="Q945" s="345"/>
      <c r="R945" s="345"/>
      <c r="S945" s="345"/>
      <c r="T945" s="345"/>
      <c r="U945" s="345"/>
      <c r="V945" s="345"/>
      <c r="W945" s="345"/>
      <c r="X945" s="345"/>
      <c r="Y945" s="346">
        <v>18</v>
      </c>
      <c r="Z945" s="347"/>
      <c r="AA945" s="347"/>
      <c r="AB945" s="348"/>
      <c r="AC945" s="349" t="s">
        <v>375</v>
      </c>
      <c r="AD945" s="350"/>
      <c r="AE945" s="350"/>
      <c r="AF945" s="350"/>
      <c r="AG945" s="350"/>
      <c r="AH945" s="365" t="s">
        <v>744</v>
      </c>
      <c r="AI945" s="366"/>
      <c r="AJ945" s="366"/>
      <c r="AK945" s="366"/>
      <c r="AL945" s="353">
        <v>100</v>
      </c>
      <c r="AM945" s="354"/>
      <c r="AN945" s="354"/>
      <c r="AO945" s="355"/>
      <c r="AP945" s="356" t="s">
        <v>744</v>
      </c>
      <c r="AQ945" s="356"/>
      <c r="AR945" s="356"/>
      <c r="AS945" s="356"/>
      <c r="AT945" s="356"/>
      <c r="AU945" s="356"/>
      <c r="AV945" s="356"/>
      <c r="AW945" s="356"/>
      <c r="AX945" s="356"/>
      <c r="AY945">
        <f>COUNTA($C$945)</f>
        <v>1</v>
      </c>
    </row>
    <row r="946" spans="1:51" ht="59.25" customHeight="1" x14ac:dyDescent="0.2">
      <c r="A946" s="369">
        <v>3</v>
      </c>
      <c r="B946" s="369">
        <v>1</v>
      </c>
      <c r="C946" s="357" t="s">
        <v>798</v>
      </c>
      <c r="D946" s="342"/>
      <c r="E946" s="342"/>
      <c r="F946" s="342"/>
      <c r="G946" s="342"/>
      <c r="H946" s="342"/>
      <c r="I946" s="342"/>
      <c r="J946" s="343">
        <v>4080401022805</v>
      </c>
      <c r="K946" s="344"/>
      <c r="L946" s="344"/>
      <c r="M946" s="344"/>
      <c r="N946" s="344"/>
      <c r="O946" s="344"/>
      <c r="P946" s="358" t="s">
        <v>807</v>
      </c>
      <c r="Q946" s="345"/>
      <c r="R946" s="345"/>
      <c r="S946" s="345"/>
      <c r="T946" s="345"/>
      <c r="U946" s="345"/>
      <c r="V946" s="345"/>
      <c r="W946" s="345"/>
      <c r="X946" s="345"/>
      <c r="Y946" s="346">
        <v>11</v>
      </c>
      <c r="Z946" s="347"/>
      <c r="AA946" s="347"/>
      <c r="AB946" s="348"/>
      <c r="AC946" s="349" t="s">
        <v>375</v>
      </c>
      <c r="AD946" s="350"/>
      <c r="AE946" s="350"/>
      <c r="AF946" s="350"/>
      <c r="AG946" s="350"/>
      <c r="AH946" s="365" t="s">
        <v>744</v>
      </c>
      <c r="AI946" s="366"/>
      <c r="AJ946" s="366"/>
      <c r="AK946" s="366"/>
      <c r="AL946" s="353">
        <v>100</v>
      </c>
      <c r="AM946" s="354"/>
      <c r="AN946" s="354"/>
      <c r="AO946" s="355"/>
      <c r="AP946" s="356" t="s">
        <v>744</v>
      </c>
      <c r="AQ946" s="356"/>
      <c r="AR946" s="356"/>
      <c r="AS946" s="356"/>
      <c r="AT946" s="356"/>
      <c r="AU946" s="356"/>
      <c r="AV946" s="356"/>
      <c r="AW946" s="356"/>
      <c r="AX946" s="356"/>
      <c r="AY946">
        <f>COUNTA($C$946)</f>
        <v>1</v>
      </c>
    </row>
    <row r="947" spans="1:51" ht="41.25" customHeight="1" x14ac:dyDescent="0.2">
      <c r="A947" s="369">
        <v>4</v>
      </c>
      <c r="B947" s="369">
        <v>1</v>
      </c>
      <c r="C947" s="357" t="s">
        <v>799</v>
      </c>
      <c r="D947" s="342"/>
      <c r="E947" s="342"/>
      <c r="F947" s="342"/>
      <c r="G947" s="342"/>
      <c r="H947" s="342"/>
      <c r="I947" s="342"/>
      <c r="J947" s="343">
        <v>3011005000295</v>
      </c>
      <c r="K947" s="344"/>
      <c r="L947" s="344"/>
      <c r="M947" s="344"/>
      <c r="N947" s="344"/>
      <c r="O947" s="344"/>
      <c r="P947" s="358" t="s">
        <v>808</v>
      </c>
      <c r="Q947" s="345"/>
      <c r="R947" s="345"/>
      <c r="S947" s="345"/>
      <c r="T947" s="345"/>
      <c r="U947" s="345"/>
      <c r="V947" s="345"/>
      <c r="W947" s="345"/>
      <c r="X947" s="345"/>
      <c r="Y947" s="346">
        <v>10</v>
      </c>
      <c r="Z947" s="347"/>
      <c r="AA947" s="347"/>
      <c r="AB947" s="348"/>
      <c r="AC947" s="349" t="s">
        <v>375</v>
      </c>
      <c r="AD947" s="350"/>
      <c r="AE947" s="350"/>
      <c r="AF947" s="350"/>
      <c r="AG947" s="350"/>
      <c r="AH947" s="365" t="s">
        <v>744</v>
      </c>
      <c r="AI947" s="366"/>
      <c r="AJ947" s="366"/>
      <c r="AK947" s="366"/>
      <c r="AL947" s="353">
        <v>100</v>
      </c>
      <c r="AM947" s="354"/>
      <c r="AN947" s="354"/>
      <c r="AO947" s="355"/>
      <c r="AP947" s="356" t="s">
        <v>744</v>
      </c>
      <c r="AQ947" s="356"/>
      <c r="AR947" s="356"/>
      <c r="AS947" s="356"/>
      <c r="AT947" s="356"/>
      <c r="AU947" s="356"/>
      <c r="AV947" s="356"/>
      <c r="AW947" s="356"/>
      <c r="AX947" s="356"/>
      <c r="AY947">
        <f>COUNTA($C$947)</f>
        <v>1</v>
      </c>
    </row>
    <row r="948" spans="1:51" ht="30" customHeight="1" x14ac:dyDescent="0.2">
      <c r="A948" s="369">
        <v>5</v>
      </c>
      <c r="B948" s="369">
        <v>1</v>
      </c>
      <c r="C948" s="357" t="s">
        <v>800</v>
      </c>
      <c r="D948" s="342"/>
      <c r="E948" s="342"/>
      <c r="F948" s="342"/>
      <c r="G948" s="342"/>
      <c r="H948" s="342"/>
      <c r="I948" s="342"/>
      <c r="J948" s="343">
        <v>2021001016122</v>
      </c>
      <c r="K948" s="344"/>
      <c r="L948" s="344"/>
      <c r="M948" s="344"/>
      <c r="N948" s="344"/>
      <c r="O948" s="344"/>
      <c r="P948" s="358" t="s">
        <v>809</v>
      </c>
      <c r="Q948" s="345"/>
      <c r="R948" s="345"/>
      <c r="S948" s="345"/>
      <c r="T948" s="345"/>
      <c r="U948" s="345"/>
      <c r="V948" s="345"/>
      <c r="W948" s="345"/>
      <c r="X948" s="345"/>
      <c r="Y948" s="346">
        <v>7</v>
      </c>
      <c r="Z948" s="347"/>
      <c r="AA948" s="347"/>
      <c r="AB948" s="348"/>
      <c r="AC948" s="349" t="s">
        <v>375</v>
      </c>
      <c r="AD948" s="350"/>
      <c r="AE948" s="350"/>
      <c r="AF948" s="350"/>
      <c r="AG948" s="350"/>
      <c r="AH948" s="365" t="s">
        <v>744</v>
      </c>
      <c r="AI948" s="366"/>
      <c r="AJ948" s="366"/>
      <c r="AK948" s="366"/>
      <c r="AL948" s="353">
        <v>100</v>
      </c>
      <c r="AM948" s="354"/>
      <c r="AN948" s="354"/>
      <c r="AO948" s="355"/>
      <c r="AP948" s="356" t="s">
        <v>744</v>
      </c>
      <c r="AQ948" s="356"/>
      <c r="AR948" s="356"/>
      <c r="AS948" s="356"/>
      <c r="AT948" s="356"/>
      <c r="AU948" s="356"/>
      <c r="AV948" s="356"/>
      <c r="AW948" s="356"/>
      <c r="AX948" s="356"/>
      <c r="AY948">
        <f>COUNTA($C$948)</f>
        <v>1</v>
      </c>
    </row>
    <row r="949" spans="1:51" ht="30" customHeight="1" x14ac:dyDescent="0.2">
      <c r="A949" s="369">
        <v>6</v>
      </c>
      <c r="B949" s="369">
        <v>1</v>
      </c>
      <c r="C949" s="357" t="s">
        <v>780</v>
      </c>
      <c r="D949" s="342"/>
      <c r="E949" s="342"/>
      <c r="F949" s="342"/>
      <c r="G949" s="342"/>
      <c r="H949" s="342"/>
      <c r="I949" s="342"/>
      <c r="J949" s="343">
        <v>3010001050750</v>
      </c>
      <c r="K949" s="344"/>
      <c r="L949" s="344"/>
      <c r="M949" s="344"/>
      <c r="N949" s="344"/>
      <c r="O949" s="344"/>
      <c r="P949" s="358" t="s">
        <v>810</v>
      </c>
      <c r="Q949" s="345"/>
      <c r="R949" s="345"/>
      <c r="S949" s="345"/>
      <c r="T949" s="345"/>
      <c r="U949" s="345"/>
      <c r="V949" s="345"/>
      <c r="W949" s="345"/>
      <c r="X949" s="345"/>
      <c r="Y949" s="346">
        <v>4</v>
      </c>
      <c r="Z949" s="347"/>
      <c r="AA949" s="347"/>
      <c r="AB949" s="348"/>
      <c r="AC949" s="349" t="s">
        <v>375</v>
      </c>
      <c r="AD949" s="350"/>
      <c r="AE949" s="350"/>
      <c r="AF949" s="350"/>
      <c r="AG949" s="350"/>
      <c r="AH949" s="365" t="s">
        <v>744</v>
      </c>
      <c r="AI949" s="366"/>
      <c r="AJ949" s="366"/>
      <c r="AK949" s="366"/>
      <c r="AL949" s="353">
        <v>100</v>
      </c>
      <c r="AM949" s="354"/>
      <c r="AN949" s="354"/>
      <c r="AO949" s="355"/>
      <c r="AP949" s="356" t="s">
        <v>744</v>
      </c>
      <c r="AQ949" s="356"/>
      <c r="AR949" s="356"/>
      <c r="AS949" s="356"/>
      <c r="AT949" s="356"/>
      <c r="AU949" s="356"/>
      <c r="AV949" s="356"/>
      <c r="AW949" s="356"/>
      <c r="AX949" s="356"/>
      <c r="AY949">
        <f>COUNTA($C$949)</f>
        <v>1</v>
      </c>
    </row>
    <row r="950" spans="1:51" ht="51.75" customHeight="1" x14ac:dyDescent="0.2">
      <c r="A950" s="369">
        <v>7</v>
      </c>
      <c r="B950" s="369">
        <v>1</v>
      </c>
      <c r="C950" s="357" t="s">
        <v>801</v>
      </c>
      <c r="D950" s="342"/>
      <c r="E950" s="342"/>
      <c r="F950" s="342"/>
      <c r="G950" s="342"/>
      <c r="H950" s="342"/>
      <c r="I950" s="342"/>
      <c r="J950" s="343">
        <v>7010501032617</v>
      </c>
      <c r="K950" s="344"/>
      <c r="L950" s="344"/>
      <c r="M950" s="344"/>
      <c r="N950" s="344"/>
      <c r="O950" s="344"/>
      <c r="P950" s="358" t="s">
        <v>811</v>
      </c>
      <c r="Q950" s="345"/>
      <c r="R950" s="345"/>
      <c r="S950" s="345"/>
      <c r="T950" s="345"/>
      <c r="U950" s="345"/>
      <c r="V950" s="345"/>
      <c r="W950" s="345"/>
      <c r="X950" s="345"/>
      <c r="Y950" s="346">
        <v>4</v>
      </c>
      <c r="Z950" s="347"/>
      <c r="AA950" s="347"/>
      <c r="AB950" s="348"/>
      <c r="AC950" s="349" t="s">
        <v>375</v>
      </c>
      <c r="AD950" s="350"/>
      <c r="AE950" s="350"/>
      <c r="AF950" s="350"/>
      <c r="AG950" s="350"/>
      <c r="AH950" s="365" t="s">
        <v>744</v>
      </c>
      <c r="AI950" s="366"/>
      <c r="AJ950" s="366"/>
      <c r="AK950" s="366"/>
      <c r="AL950" s="353">
        <v>100</v>
      </c>
      <c r="AM950" s="354"/>
      <c r="AN950" s="354"/>
      <c r="AO950" s="355"/>
      <c r="AP950" s="356" t="s">
        <v>744</v>
      </c>
      <c r="AQ950" s="356"/>
      <c r="AR950" s="356"/>
      <c r="AS950" s="356"/>
      <c r="AT950" s="356"/>
      <c r="AU950" s="356"/>
      <c r="AV950" s="356"/>
      <c r="AW950" s="356"/>
      <c r="AX950" s="356"/>
      <c r="AY950">
        <f>COUNTA($C$950)</f>
        <v>1</v>
      </c>
    </row>
    <row r="951" spans="1:51" ht="30" customHeight="1" x14ac:dyDescent="0.2">
      <c r="A951" s="369">
        <v>8</v>
      </c>
      <c r="B951" s="369">
        <v>1</v>
      </c>
      <c r="C951" s="357" t="s">
        <v>802</v>
      </c>
      <c r="D951" s="342"/>
      <c r="E951" s="342"/>
      <c r="F951" s="342"/>
      <c r="G951" s="342"/>
      <c r="H951" s="342"/>
      <c r="I951" s="342"/>
      <c r="J951" s="343">
        <v>4010401019254</v>
      </c>
      <c r="K951" s="344"/>
      <c r="L951" s="344"/>
      <c r="M951" s="344"/>
      <c r="N951" s="344"/>
      <c r="O951" s="344"/>
      <c r="P951" s="358" t="s">
        <v>812</v>
      </c>
      <c r="Q951" s="345"/>
      <c r="R951" s="345"/>
      <c r="S951" s="345"/>
      <c r="T951" s="345"/>
      <c r="U951" s="345"/>
      <c r="V951" s="345"/>
      <c r="W951" s="345"/>
      <c r="X951" s="345"/>
      <c r="Y951" s="346">
        <v>4</v>
      </c>
      <c r="Z951" s="347"/>
      <c r="AA951" s="347"/>
      <c r="AB951" s="348"/>
      <c r="AC951" s="349" t="s">
        <v>375</v>
      </c>
      <c r="AD951" s="350"/>
      <c r="AE951" s="350"/>
      <c r="AF951" s="350"/>
      <c r="AG951" s="350"/>
      <c r="AH951" s="365" t="s">
        <v>744</v>
      </c>
      <c r="AI951" s="366"/>
      <c r="AJ951" s="366"/>
      <c r="AK951" s="366"/>
      <c r="AL951" s="353">
        <v>100</v>
      </c>
      <c r="AM951" s="354"/>
      <c r="AN951" s="354"/>
      <c r="AO951" s="355"/>
      <c r="AP951" s="356" t="s">
        <v>744</v>
      </c>
      <c r="AQ951" s="356"/>
      <c r="AR951" s="356"/>
      <c r="AS951" s="356"/>
      <c r="AT951" s="356"/>
      <c r="AU951" s="356"/>
      <c r="AV951" s="356"/>
      <c r="AW951" s="356"/>
      <c r="AX951" s="356"/>
      <c r="AY951">
        <f>COUNTA($C$951)</f>
        <v>1</v>
      </c>
    </row>
    <row r="952" spans="1:51" ht="30" customHeight="1" x14ac:dyDescent="0.2">
      <c r="A952" s="369">
        <v>9</v>
      </c>
      <c r="B952" s="369">
        <v>1</v>
      </c>
      <c r="C952" s="357" t="s">
        <v>803</v>
      </c>
      <c r="D952" s="342"/>
      <c r="E952" s="342"/>
      <c r="F952" s="342"/>
      <c r="G952" s="342"/>
      <c r="H952" s="342"/>
      <c r="I952" s="342"/>
      <c r="J952" s="343">
        <v>3011401006210</v>
      </c>
      <c r="K952" s="344"/>
      <c r="L952" s="344"/>
      <c r="M952" s="344"/>
      <c r="N952" s="344"/>
      <c r="O952" s="344"/>
      <c r="P952" s="358" t="s">
        <v>813</v>
      </c>
      <c r="Q952" s="345"/>
      <c r="R952" s="345"/>
      <c r="S952" s="345"/>
      <c r="T952" s="345"/>
      <c r="U952" s="345"/>
      <c r="V952" s="345"/>
      <c r="W952" s="345"/>
      <c r="X952" s="345"/>
      <c r="Y952" s="346">
        <v>3</v>
      </c>
      <c r="Z952" s="347"/>
      <c r="AA952" s="347"/>
      <c r="AB952" s="348"/>
      <c r="AC952" s="349" t="s">
        <v>375</v>
      </c>
      <c r="AD952" s="350"/>
      <c r="AE952" s="350"/>
      <c r="AF952" s="350"/>
      <c r="AG952" s="350"/>
      <c r="AH952" s="365" t="s">
        <v>744</v>
      </c>
      <c r="AI952" s="366"/>
      <c r="AJ952" s="366"/>
      <c r="AK952" s="366"/>
      <c r="AL952" s="353">
        <v>100</v>
      </c>
      <c r="AM952" s="354"/>
      <c r="AN952" s="354"/>
      <c r="AO952" s="355"/>
      <c r="AP952" s="356" t="s">
        <v>744</v>
      </c>
      <c r="AQ952" s="356"/>
      <c r="AR952" s="356"/>
      <c r="AS952" s="356"/>
      <c r="AT952" s="356"/>
      <c r="AU952" s="356"/>
      <c r="AV952" s="356"/>
      <c r="AW952" s="356"/>
      <c r="AX952" s="356"/>
      <c r="AY952">
        <f>COUNTA($C$952)</f>
        <v>1</v>
      </c>
    </row>
    <row r="953" spans="1:51" ht="30" customHeight="1" x14ac:dyDescent="0.2">
      <c r="A953" s="369">
        <v>10</v>
      </c>
      <c r="B953" s="369">
        <v>1</v>
      </c>
      <c r="C953" s="357" t="s">
        <v>804</v>
      </c>
      <c r="D953" s="342"/>
      <c r="E953" s="342"/>
      <c r="F953" s="342"/>
      <c r="G953" s="342"/>
      <c r="H953" s="342"/>
      <c r="I953" s="342"/>
      <c r="J953" s="343">
        <v>6010001005751</v>
      </c>
      <c r="K953" s="344"/>
      <c r="L953" s="344"/>
      <c r="M953" s="344"/>
      <c r="N953" s="344"/>
      <c r="O953" s="344"/>
      <c r="P953" s="358" t="s">
        <v>814</v>
      </c>
      <c r="Q953" s="345"/>
      <c r="R953" s="345"/>
      <c r="S953" s="345"/>
      <c r="T953" s="345"/>
      <c r="U953" s="345"/>
      <c r="V953" s="345"/>
      <c r="W953" s="345"/>
      <c r="X953" s="345"/>
      <c r="Y953" s="346">
        <v>3</v>
      </c>
      <c r="Z953" s="347"/>
      <c r="AA953" s="347"/>
      <c r="AB953" s="348"/>
      <c r="AC953" s="349" t="s">
        <v>375</v>
      </c>
      <c r="AD953" s="350"/>
      <c r="AE953" s="350"/>
      <c r="AF953" s="350"/>
      <c r="AG953" s="350"/>
      <c r="AH953" s="365" t="s">
        <v>744</v>
      </c>
      <c r="AI953" s="366"/>
      <c r="AJ953" s="366"/>
      <c r="AK953" s="366"/>
      <c r="AL953" s="353">
        <v>100</v>
      </c>
      <c r="AM953" s="354"/>
      <c r="AN953" s="354"/>
      <c r="AO953" s="355"/>
      <c r="AP953" s="356" t="s">
        <v>744</v>
      </c>
      <c r="AQ953" s="356"/>
      <c r="AR953" s="356"/>
      <c r="AS953" s="356"/>
      <c r="AT953" s="356"/>
      <c r="AU953" s="356"/>
      <c r="AV953" s="356"/>
      <c r="AW953" s="356"/>
      <c r="AX953" s="356"/>
      <c r="AY953">
        <f>COUNTA($C$953)</f>
        <v>1</v>
      </c>
    </row>
    <row r="954" spans="1:51" ht="30" hidden="1" customHeight="1" x14ac:dyDescent="0.2">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t="s">
        <v>744</v>
      </c>
      <c r="AQ954" s="356"/>
      <c r="AR954" s="356"/>
      <c r="AS954" s="356"/>
      <c r="AT954" s="356"/>
      <c r="AU954" s="356"/>
      <c r="AV954" s="356"/>
      <c r="AW954" s="356"/>
      <c r="AX954" s="356"/>
      <c r="AY954">
        <f>COUNTA($C$954)</f>
        <v>0</v>
      </c>
    </row>
    <row r="955" spans="1:51" ht="30" hidden="1" customHeight="1" x14ac:dyDescent="0.2">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t="s">
        <v>744</v>
      </c>
      <c r="AQ955" s="356"/>
      <c r="AR955" s="356"/>
      <c r="AS955" s="356"/>
      <c r="AT955" s="356"/>
      <c r="AU955" s="356"/>
      <c r="AV955" s="356"/>
      <c r="AW955" s="356"/>
      <c r="AX955" s="356"/>
      <c r="AY955">
        <f>COUNTA($C$955)</f>
        <v>0</v>
      </c>
    </row>
    <row r="956" spans="1:51" ht="30" hidden="1" customHeight="1" x14ac:dyDescent="0.2">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t="s">
        <v>744</v>
      </c>
      <c r="AQ956" s="356"/>
      <c r="AR956" s="356"/>
      <c r="AS956" s="356"/>
      <c r="AT956" s="356"/>
      <c r="AU956" s="356"/>
      <c r="AV956" s="356"/>
      <c r="AW956" s="356"/>
      <c r="AX956" s="356"/>
      <c r="AY956">
        <f>COUNTA($C$956)</f>
        <v>0</v>
      </c>
    </row>
    <row r="957" spans="1:51" ht="30" hidden="1" customHeight="1" x14ac:dyDescent="0.2">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t="s">
        <v>744</v>
      </c>
      <c r="AQ957" s="356"/>
      <c r="AR957" s="356"/>
      <c r="AS957" s="356"/>
      <c r="AT957" s="356"/>
      <c r="AU957" s="356"/>
      <c r="AV957" s="356"/>
      <c r="AW957" s="356"/>
      <c r="AX957" s="356"/>
      <c r="AY957">
        <f>COUNTA($C$957)</f>
        <v>0</v>
      </c>
    </row>
    <row r="958" spans="1:51" ht="30" hidden="1" customHeight="1" x14ac:dyDescent="0.2">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t="s">
        <v>744</v>
      </c>
      <c r="AQ958" s="356"/>
      <c r="AR958" s="356"/>
      <c r="AS958" s="356"/>
      <c r="AT958" s="356"/>
      <c r="AU958" s="356"/>
      <c r="AV958" s="356"/>
      <c r="AW958" s="356"/>
      <c r="AX958" s="356"/>
      <c r="AY958">
        <f>COUNTA($C$958)</f>
        <v>0</v>
      </c>
    </row>
    <row r="959" spans="1:51" ht="30" hidden="1" customHeight="1" x14ac:dyDescent="0.2">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t="s">
        <v>744</v>
      </c>
      <c r="AQ959" s="356"/>
      <c r="AR959" s="356"/>
      <c r="AS959" s="356"/>
      <c r="AT959" s="356"/>
      <c r="AU959" s="356"/>
      <c r="AV959" s="356"/>
      <c r="AW959" s="356"/>
      <c r="AX959" s="356"/>
      <c r="AY959">
        <f>COUNTA($C$959)</f>
        <v>0</v>
      </c>
    </row>
    <row r="960" spans="1:51" s="16" customFormat="1" ht="30" hidden="1" customHeight="1" x14ac:dyDescent="0.2">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t="s">
        <v>744</v>
      </c>
      <c r="AQ960" s="356"/>
      <c r="AR960" s="356"/>
      <c r="AS960" s="356"/>
      <c r="AT960" s="356"/>
      <c r="AU960" s="356"/>
      <c r="AV960" s="356"/>
      <c r="AW960" s="356"/>
      <c r="AX960" s="356"/>
      <c r="AY960">
        <f>COUNTA($C$960)</f>
        <v>0</v>
      </c>
    </row>
    <row r="961" spans="1:51" ht="30" hidden="1" customHeight="1" x14ac:dyDescent="0.2">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t="s">
        <v>744</v>
      </c>
      <c r="AQ961" s="356"/>
      <c r="AR961" s="356"/>
      <c r="AS961" s="356"/>
      <c r="AT961" s="356"/>
      <c r="AU961" s="356"/>
      <c r="AV961" s="356"/>
      <c r="AW961" s="356"/>
      <c r="AX961" s="356"/>
      <c r="AY961">
        <f>COUNTA($C$961)</f>
        <v>0</v>
      </c>
    </row>
    <row r="962" spans="1:51" ht="30" hidden="1" customHeight="1" x14ac:dyDescent="0.2">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t="s">
        <v>744</v>
      </c>
      <c r="AQ962" s="356"/>
      <c r="AR962" s="356"/>
      <c r="AS962" s="356"/>
      <c r="AT962" s="356"/>
      <c r="AU962" s="356"/>
      <c r="AV962" s="356"/>
      <c r="AW962" s="356"/>
      <c r="AX962" s="356"/>
      <c r="AY962">
        <f>COUNTA($C$962)</f>
        <v>0</v>
      </c>
    </row>
    <row r="963" spans="1:51" ht="30" hidden="1" customHeight="1" x14ac:dyDescent="0.2">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t="s">
        <v>744</v>
      </c>
      <c r="AQ963" s="356"/>
      <c r="AR963" s="356"/>
      <c r="AS963" s="356"/>
      <c r="AT963" s="356"/>
      <c r="AU963" s="356"/>
      <c r="AV963" s="356"/>
      <c r="AW963" s="356"/>
      <c r="AX963" s="356"/>
      <c r="AY963">
        <f>COUNTA($C$963)</f>
        <v>0</v>
      </c>
    </row>
    <row r="964" spans="1:51" ht="30" hidden="1" customHeight="1" x14ac:dyDescent="0.2">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t="s">
        <v>744</v>
      </c>
      <c r="AQ964" s="356"/>
      <c r="AR964" s="356"/>
      <c r="AS964" s="356"/>
      <c r="AT964" s="356"/>
      <c r="AU964" s="356"/>
      <c r="AV964" s="356"/>
      <c r="AW964" s="356"/>
      <c r="AX964" s="356"/>
      <c r="AY964">
        <f>COUNTA($C$964)</f>
        <v>0</v>
      </c>
    </row>
    <row r="965" spans="1:51" ht="30" hidden="1" customHeight="1" x14ac:dyDescent="0.2">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t="s">
        <v>744</v>
      </c>
      <c r="AQ965" s="356"/>
      <c r="AR965" s="356"/>
      <c r="AS965" s="356"/>
      <c r="AT965" s="356"/>
      <c r="AU965" s="356"/>
      <c r="AV965" s="356"/>
      <c r="AW965" s="356"/>
      <c r="AX965" s="356"/>
      <c r="AY965">
        <f>COUNTA($C$965)</f>
        <v>0</v>
      </c>
    </row>
    <row r="966" spans="1:51" ht="30" hidden="1" customHeight="1" x14ac:dyDescent="0.2">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t="s">
        <v>744</v>
      </c>
      <c r="AQ966" s="356"/>
      <c r="AR966" s="356"/>
      <c r="AS966" s="356"/>
      <c r="AT966" s="356"/>
      <c r="AU966" s="356"/>
      <c r="AV966" s="356"/>
      <c r="AW966" s="356"/>
      <c r="AX966" s="356"/>
      <c r="AY966">
        <f>COUNTA($C$966)</f>
        <v>0</v>
      </c>
    </row>
    <row r="967" spans="1:51" ht="30" hidden="1" customHeight="1" x14ac:dyDescent="0.2">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t="s">
        <v>744</v>
      </c>
      <c r="AQ967" s="356"/>
      <c r="AR967" s="356"/>
      <c r="AS967" s="356"/>
      <c r="AT967" s="356"/>
      <c r="AU967" s="356"/>
      <c r="AV967" s="356"/>
      <c r="AW967" s="356"/>
      <c r="AX967" s="356"/>
      <c r="AY967">
        <f>COUNTA($C$967)</f>
        <v>0</v>
      </c>
    </row>
    <row r="968" spans="1:51" ht="30" hidden="1" customHeight="1" x14ac:dyDescent="0.2">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t="s">
        <v>744</v>
      </c>
      <c r="AQ968" s="356"/>
      <c r="AR968" s="356"/>
      <c r="AS968" s="356"/>
      <c r="AT968" s="356"/>
      <c r="AU968" s="356"/>
      <c r="AV968" s="356"/>
      <c r="AW968" s="356"/>
      <c r="AX968" s="356"/>
      <c r="AY968">
        <f>COUNTA($C$968)</f>
        <v>0</v>
      </c>
    </row>
    <row r="969" spans="1:51" ht="30" hidden="1" customHeight="1" x14ac:dyDescent="0.2">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t="s">
        <v>744</v>
      </c>
      <c r="AQ969" s="356"/>
      <c r="AR969" s="356"/>
      <c r="AS969" s="356"/>
      <c r="AT969" s="356"/>
      <c r="AU969" s="356"/>
      <c r="AV969" s="356"/>
      <c r="AW969" s="356"/>
      <c r="AX969" s="356"/>
      <c r="AY969">
        <f>COUNTA($C$969)</f>
        <v>0</v>
      </c>
    </row>
    <row r="970" spans="1:51" ht="30" hidden="1" customHeight="1" x14ac:dyDescent="0.2">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t="s">
        <v>744</v>
      </c>
      <c r="AQ970" s="356"/>
      <c r="AR970" s="356"/>
      <c r="AS970" s="356"/>
      <c r="AT970" s="356"/>
      <c r="AU970" s="356"/>
      <c r="AV970" s="356"/>
      <c r="AW970" s="356"/>
      <c r="AX970" s="356"/>
      <c r="AY970">
        <f>COUNTA($C$970)</f>
        <v>0</v>
      </c>
    </row>
    <row r="971" spans="1:51" ht="30" hidden="1" customHeight="1" x14ac:dyDescent="0.2">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t="s">
        <v>744</v>
      </c>
      <c r="AQ971" s="356"/>
      <c r="AR971" s="356"/>
      <c r="AS971" s="356"/>
      <c r="AT971" s="356"/>
      <c r="AU971" s="356"/>
      <c r="AV971" s="356"/>
      <c r="AW971" s="356"/>
      <c r="AX971" s="356"/>
      <c r="AY971">
        <f>COUNTA($C$971)</f>
        <v>0</v>
      </c>
    </row>
    <row r="972" spans="1:51" ht="30" hidden="1" customHeight="1" x14ac:dyDescent="0.2">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t="s">
        <v>744</v>
      </c>
      <c r="AQ972" s="356"/>
      <c r="AR972" s="356"/>
      <c r="AS972" s="356"/>
      <c r="AT972" s="356"/>
      <c r="AU972" s="356"/>
      <c r="AV972" s="356"/>
      <c r="AW972" s="356"/>
      <c r="AX972" s="356"/>
      <c r="AY972">
        <f>COUNTA($C$972)</f>
        <v>0</v>
      </c>
    </row>
    <row r="973" spans="1:51" ht="30" hidden="1" customHeight="1" x14ac:dyDescent="0.2">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t="s">
        <v>744</v>
      </c>
      <c r="AQ973" s="356"/>
      <c r="AR973" s="356"/>
      <c r="AS973" s="356"/>
      <c r="AT973" s="356"/>
      <c r="AU973" s="356"/>
      <c r="AV973" s="356"/>
      <c r="AW973" s="356"/>
      <c r="AX973" s="356"/>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335</v>
      </c>
      <c r="AD976" s="152"/>
      <c r="AE976" s="152"/>
      <c r="AF976" s="152"/>
      <c r="AG976" s="152"/>
      <c r="AH976" s="361" t="s">
        <v>364</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30" customHeight="1" x14ac:dyDescent="0.2">
      <c r="A977" s="369">
        <v>1</v>
      </c>
      <c r="B977" s="369">
        <v>1</v>
      </c>
      <c r="C977" s="357" t="s">
        <v>818</v>
      </c>
      <c r="D977" s="342"/>
      <c r="E977" s="342"/>
      <c r="F977" s="342"/>
      <c r="G977" s="342"/>
      <c r="H977" s="342"/>
      <c r="I977" s="342"/>
      <c r="J977" s="343" t="s">
        <v>815</v>
      </c>
      <c r="K977" s="344"/>
      <c r="L977" s="344"/>
      <c r="M977" s="344"/>
      <c r="N977" s="344"/>
      <c r="O977" s="344"/>
      <c r="P977" s="358" t="s">
        <v>828</v>
      </c>
      <c r="Q977" s="345"/>
      <c r="R977" s="345"/>
      <c r="S977" s="345"/>
      <c r="T977" s="345"/>
      <c r="U977" s="345"/>
      <c r="V977" s="345"/>
      <c r="W977" s="345"/>
      <c r="X977" s="345"/>
      <c r="Y977" s="346">
        <v>127</v>
      </c>
      <c r="Z977" s="347"/>
      <c r="AA977" s="347"/>
      <c r="AB977" s="348"/>
      <c r="AC977" s="349" t="s">
        <v>80</v>
      </c>
      <c r="AD977" s="350"/>
      <c r="AE977" s="350"/>
      <c r="AF977" s="350"/>
      <c r="AG977" s="350"/>
      <c r="AH977" s="365" t="s">
        <v>815</v>
      </c>
      <c r="AI977" s="366"/>
      <c r="AJ977" s="366"/>
      <c r="AK977" s="366"/>
      <c r="AL977" s="353" t="s">
        <v>815</v>
      </c>
      <c r="AM977" s="354"/>
      <c r="AN977" s="354"/>
      <c r="AO977" s="355"/>
      <c r="AP977" s="356" t="s">
        <v>744</v>
      </c>
      <c r="AQ977" s="356"/>
      <c r="AR977" s="356"/>
      <c r="AS977" s="356"/>
      <c r="AT977" s="356"/>
      <c r="AU977" s="356"/>
      <c r="AV977" s="356"/>
      <c r="AW977" s="356"/>
      <c r="AX977" s="356"/>
      <c r="AY977">
        <f t="shared" si="121"/>
        <v>1</v>
      </c>
    </row>
    <row r="978" spans="1:51" ht="30" customHeight="1" x14ac:dyDescent="0.2">
      <c r="A978" s="369">
        <v>2</v>
      </c>
      <c r="B978" s="369">
        <v>1</v>
      </c>
      <c r="C978" s="357" t="s">
        <v>819</v>
      </c>
      <c r="D978" s="342"/>
      <c r="E978" s="342"/>
      <c r="F978" s="342"/>
      <c r="G978" s="342"/>
      <c r="H978" s="342"/>
      <c r="I978" s="342"/>
      <c r="J978" s="343">
        <v>7290001036116</v>
      </c>
      <c r="K978" s="344"/>
      <c r="L978" s="344"/>
      <c r="M978" s="344"/>
      <c r="N978" s="344"/>
      <c r="O978" s="344"/>
      <c r="P978" s="358" t="s">
        <v>829</v>
      </c>
      <c r="Q978" s="345"/>
      <c r="R978" s="345"/>
      <c r="S978" s="345"/>
      <c r="T978" s="345"/>
      <c r="U978" s="345"/>
      <c r="V978" s="345"/>
      <c r="W978" s="345"/>
      <c r="X978" s="345"/>
      <c r="Y978" s="346">
        <v>25</v>
      </c>
      <c r="Z978" s="347"/>
      <c r="AA978" s="347"/>
      <c r="AB978" s="348"/>
      <c r="AC978" s="349" t="s">
        <v>369</v>
      </c>
      <c r="AD978" s="350"/>
      <c r="AE978" s="350"/>
      <c r="AF978" s="350"/>
      <c r="AG978" s="350"/>
      <c r="AH978" s="365">
        <v>5</v>
      </c>
      <c r="AI978" s="366"/>
      <c r="AJ978" s="366"/>
      <c r="AK978" s="366"/>
      <c r="AL978" s="353">
        <v>84.5</v>
      </c>
      <c r="AM978" s="354"/>
      <c r="AN978" s="354"/>
      <c r="AO978" s="355"/>
      <c r="AP978" s="356" t="s">
        <v>744</v>
      </c>
      <c r="AQ978" s="356"/>
      <c r="AR978" s="356"/>
      <c r="AS978" s="356"/>
      <c r="AT978" s="356"/>
      <c r="AU978" s="356"/>
      <c r="AV978" s="356"/>
      <c r="AW978" s="356"/>
      <c r="AX978" s="356"/>
      <c r="AY978">
        <f>COUNTA($C$978)</f>
        <v>1</v>
      </c>
    </row>
    <row r="979" spans="1:51" ht="30" customHeight="1" x14ac:dyDescent="0.2">
      <c r="A979" s="369">
        <v>3</v>
      </c>
      <c r="B979" s="369">
        <v>1</v>
      </c>
      <c r="C979" s="357" t="s">
        <v>820</v>
      </c>
      <c r="D979" s="342"/>
      <c r="E979" s="342"/>
      <c r="F979" s="342"/>
      <c r="G979" s="342"/>
      <c r="H979" s="342"/>
      <c r="I979" s="342"/>
      <c r="J979" s="343">
        <v>4010001143256</v>
      </c>
      <c r="K979" s="344"/>
      <c r="L979" s="344"/>
      <c r="M979" s="344"/>
      <c r="N979" s="344"/>
      <c r="O979" s="344"/>
      <c r="P979" s="358" t="s">
        <v>830</v>
      </c>
      <c r="Q979" s="345"/>
      <c r="R979" s="345"/>
      <c r="S979" s="345"/>
      <c r="T979" s="345"/>
      <c r="U979" s="345"/>
      <c r="V979" s="345"/>
      <c r="W979" s="345"/>
      <c r="X979" s="345"/>
      <c r="Y979" s="346">
        <v>12</v>
      </c>
      <c r="Z979" s="347"/>
      <c r="AA979" s="347"/>
      <c r="AB979" s="348"/>
      <c r="AC979" s="349" t="s">
        <v>369</v>
      </c>
      <c r="AD979" s="350"/>
      <c r="AE979" s="350"/>
      <c r="AF979" s="350"/>
      <c r="AG979" s="350"/>
      <c r="AH979" s="351">
        <v>1</v>
      </c>
      <c r="AI979" s="352"/>
      <c r="AJ979" s="352"/>
      <c r="AK979" s="352"/>
      <c r="AL979" s="353">
        <v>88.8</v>
      </c>
      <c r="AM979" s="354"/>
      <c r="AN979" s="354"/>
      <c r="AO979" s="355"/>
      <c r="AP979" s="356" t="s">
        <v>744</v>
      </c>
      <c r="AQ979" s="356"/>
      <c r="AR979" s="356"/>
      <c r="AS979" s="356"/>
      <c r="AT979" s="356"/>
      <c r="AU979" s="356"/>
      <c r="AV979" s="356"/>
      <c r="AW979" s="356"/>
      <c r="AX979" s="356"/>
      <c r="AY979">
        <f>COUNTA($C$979)</f>
        <v>1</v>
      </c>
    </row>
    <row r="980" spans="1:51" ht="30" customHeight="1" x14ac:dyDescent="0.2">
      <c r="A980" s="369">
        <v>4</v>
      </c>
      <c r="B980" s="369">
        <v>1</v>
      </c>
      <c r="C980" s="357" t="s">
        <v>821</v>
      </c>
      <c r="D980" s="342"/>
      <c r="E980" s="342"/>
      <c r="F980" s="342"/>
      <c r="G980" s="342"/>
      <c r="H980" s="342"/>
      <c r="I980" s="342"/>
      <c r="J980" s="343">
        <v>9011701003356</v>
      </c>
      <c r="K980" s="344"/>
      <c r="L980" s="344"/>
      <c r="M980" s="344"/>
      <c r="N980" s="344"/>
      <c r="O980" s="344"/>
      <c r="P980" s="358" t="s">
        <v>831</v>
      </c>
      <c r="Q980" s="345"/>
      <c r="R980" s="345"/>
      <c r="S980" s="345"/>
      <c r="T980" s="345"/>
      <c r="U980" s="345"/>
      <c r="V980" s="345"/>
      <c r="W980" s="345"/>
      <c r="X980" s="345"/>
      <c r="Y980" s="346">
        <v>9</v>
      </c>
      <c r="Z980" s="347"/>
      <c r="AA980" s="347"/>
      <c r="AB980" s="348"/>
      <c r="AC980" s="349" t="s">
        <v>369</v>
      </c>
      <c r="AD980" s="350"/>
      <c r="AE980" s="350"/>
      <c r="AF980" s="350"/>
      <c r="AG980" s="350"/>
      <c r="AH980" s="351">
        <v>2</v>
      </c>
      <c r="AI980" s="352"/>
      <c r="AJ980" s="352"/>
      <c r="AK980" s="352"/>
      <c r="AL980" s="353">
        <v>94.7</v>
      </c>
      <c r="AM980" s="354"/>
      <c r="AN980" s="354"/>
      <c r="AO980" s="355"/>
      <c r="AP980" s="356" t="s">
        <v>744</v>
      </c>
      <c r="AQ980" s="356"/>
      <c r="AR980" s="356"/>
      <c r="AS980" s="356"/>
      <c r="AT980" s="356"/>
      <c r="AU980" s="356"/>
      <c r="AV980" s="356"/>
      <c r="AW980" s="356"/>
      <c r="AX980" s="356"/>
      <c r="AY980">
        <f>COUNTA($C$980)</f>
        <v>1</v>
      </c>
    </row>
    <row r="981" spans="1:51" ht="30" customHeight="1" x14ac:dyDescent="0.2">
      <c r="A981" s="369">
        <v>5</v>
      </c>
      <c r="B981" s="369">
        <v>1</v>
      </c>
      <c r="C981" s="357" t="s">
        <v>822</v>
      </c>
      <c r="D981" s="342"/>
      <c r="E981" s="342"/>
      <c r="F981" s="342"/>
      <c r="G981" s="342"/>
      <c r="H981" s="342"/>
      <c r="I981" s="342"/>
      <c r="J981" s="343">
        <v>6180001002699</v>
      </c>
      <c r="K981" s="344"/>
      <c r="L981" s="344"/>
      <c r="M981" s="344"/>
      <c r="N981" s="344"/>
      <c r="O981" s="344"/>
      <c r="P981" s="358" t="s">
        <v>832</v>
      </c>
      <c r="Q981" s="345"/>
      <c r="R981" s="345"/>
      <c r="S981" s="345"/>
      <c r="T981" s="345"/>
      <c r="U981" s="345"/>
      <c r="V981" s="345"/>
      <c r="W981" s="345"/>
      <c r="X981" s="345"/>
      <c r="Y981" s="346">
        <v>7</v>
      </c>
      <c r="Z981" s="347"/>
      <c r="AA981" s="347"/>
      <c r="AB981" s="348"/>
      <c r="AC981" s="349" t="s">
        <v>369</v>
      </c>
      <c r="AD981" s="350"/>
      <c r="AE981" s="350"/>
      <c r="AF981" s="350"/>
      <c r="AG981" s="350"/>
      <c r="AH981" s="351">
        <v>1</v>
      </c>
      <c r="AI981" s="352"/>
      <c r="AJ981" s="352"/>
      <c r="AK981" s="352"/>
      <c r="AL981" s="353">
        <v>90</v>
      </c>
      <c r="AM981" s="354"/>
      <c r="AN981" s="354"/>
      <c r="AO981" s="355"/>
      <c r="AP981" s="356" t="s">
        <v>744</v>
      </c>
      <c r="AQ981" s="356"/>
      <c r="AR981" s="356"/>
      <c r="AS981" s="356"/>
      <c r="AT981" s="356"/>
      <c r="AU981" s="356"/>
      <c r="AV981" s="356"/>
      <c r="AW981" s="356"/>
      <c r="AX981" s="356"/>
      <c r="AY981">
        <f>COUNTA($C$981)</f>
        <v>1</v>
      </c>
    </row>
    <row r="982" spans="1:51" ht="30" customHeight="1" x14ac:dyDescent="0.2">
      <c r="A982" s="369">
        <v>6</v>
      </c>
      <c r="B982" s="369">
        <v>1</v>
      </c>
      <c r="C982" s="357" t="s">
        <v>823</v>
      </c>
      <c r="D982" s="342"/>
      <c r="E982" s="342"/>
      <c r="F982" s="342"/>
      <c r="G982" s="342"/>
      <c r="H982" s="342"/>
      <c r="I982" s="342"/>
      <c r="J982" s="343">
        <v>6010401020516</v>
      </c>
      <c r="K982" s="344"/>
      <c r="L982" s="344"/>
      <c r="M982" s="344"/>
      <c r="N982" s="344"/>
      <c r="O982" s="344"/>
      <c r="P982" s="358" t="s">
        <v>833</v>
      </c>
      <c r="Q982" s="345"/>
      <c r="R982" s="345"/>
      <c r="S982" s="345"/>
      <c r="T982" s="345"/>
      <c r="U982" s="345"/>
      <c r="V982" s="345"/>
      <c r="W982" s="345"/>
      <c r="X982" s="345"/>
      <c r="Y982" s="346">
        <v>6</v>
      </c>
      <c r="Z982" s="347"/>
      <c r="AA982" s="347"/>
      <c r="AB982" s="348"/>
      <c r="AC982" s="349" t="s">
        <v>376</v>
      </c>
      <c r="AD982" s="350"/>
      <c r="AE982" s="350"/>
      <c r="AF982" s="350"/>
      <c r="AG982" s="350"/>
      <c r="AH982" s="351" t="s">
        <v>815</v>
      </c>
      <c r="AI982" s="352"/>
      <c r="AJ982" s="352"/>
      <c r="AK982" s="352"/>
      <c r="AL982" s="353">
        <v>100</v>
      </c>
      <c r="AM982" s="354"/>
      <c r="AN982" s="354"/>
      <c r="AO982" s="355"/>
      <c r="AP982" s="356" t="s">
        <v>744</v>
      </c>
      <c r="AQ982" s="356"/>
      <c r="AR982" s="356"/>
      <c r="AS982" s="356"/>
      <c r="AT982" s="356"/>
      <c r="AU982" s="356"/>
      <c r="AV982" s="356"/>
      <c r="AW982" s="356"/>
      <c r="AX982" s="356"/>
      <c r="AY982">
        <f>COUNTA($C$982)</f>
        <v>1</v>
      </c>
    </row>
    <row r="983" spans="1:51" ht="30" customHeight="1" x14ac:dyDescent="0.2">
      <c r="A983" s="369">
        <v>7</v>
      </c>
      <c r="B983" s="369">
        <v>1</v>
      </c>
      <c r="C983" s="357" t="s">
        <v>824</v>
      </c>
      <c r="D983" s="342"/>
      <c r="E983" s="342"/>
      <c r="F983" s="342"/>
      <c r="G983" s="342"/>
      <c r="H983" s="342"/>
      <c r="I983" s="342"/>
      <c r="J983" s="343">
        <v>8011001010418</v>
      </c>
      <c r="K983" s="344"/>
      <c r="L983" s="344"/>
      <c r="M983" s="344"/>
      <c r="N983" s="344"/>
      <c r="O983" s="344"/>
      <c r="P983" s="358" t="s">
        <v>834</v>
      </c>
      <c r="Q983" s="345"/>
      <c r="R983" s="345"/>
      <c r="S983" s="345"/>
      <c r="T983" s="345"/>
      <c r="U983" s="345"/>
      <c r="V983" s="345"/>
      <c r="W983" s="345"/>
      <c r="X983" s="345"/>
      <c r="Y983" s="346">
        <v>5</v>
      </c>
      <c r="Z983" s="347"/>
      <c r="AA983" s="347"/>
      <c r="AB983" s="348"/>
      <c r="AC983" s="349" t="s">
        <v>369</v>
      </c>
      <c r="AD983" s="350"/>
      <c r="AE983" s="350"/>
      <c r="AF983" s="350"/>
      <c r="AG983" s="350"/>
      <c r="AH983" s="351">
        <v>2</v>
      </c>
      <c r="AI983" s="352"/>
      <c r="AJ983" s="352"/>
      <c r="AK983" s="352"/>
      <c r="AL983" s="353">
        <v>94.5</v>
      </c>
      <c r="AM983" s="354"/>
      <c r="AN983" s="354"/>
      <c r="AO983" s="355"/>
      <c r="AP983" s="356" t="s">
        <v>744</v>
      </c>
      <c r="AQ983" s="356"/>
      <c r="AR983" s="356"/>
      <c r="AS983" s="356"/>
      <c r="AT983" s="356"/>
      <c r="AU983" s="356"/>
      <c r="AV983" s="356"/>
      <c r="AW983" s="356"/>
      <c r="AX983" s="356"/>
      <c r="AY983">
        <f>COUNTA($C$983)</f>
        <v>1</v>
      </c>
    </row>
    <row r="984" spans="1:51" ht="30" customHeight="1" x14ac:dyDescent="0.2">
      <c r="A984" s="369">
        <v>8</v>
      </c>
      <c r="B984" s="369">
        <v>1</v>
      </c>
      <c r="C984" s="357" t="s">
        <v>825</v>
      </c>
      <c r="D984" s="342"/>
      <c r="E984" s="342"/>
      <c r="F984" s="342"/>
      <c r="G984" s="342"/>
      <c r="H984" s="342"/>
      <c r="I984" s="342"/>
      <c r="J984" s="343">
        <v>7000020141305</v>
      </c>
      <c r="K984" s="344"/>
      <c r="L984" s="344"/>
      <c r="M984" s="344"/>
      <c r="N984" s="344"/>
      <c r="O984" s="344"/>
      <c r="P984" s="358" t="s">
        <v>835</v>
      </c>
      <c r="Q984" s="345"/>
      <c r="R984" s="345"/>
      <c r="S984" s="345"/>
      <c r="T984" s="345"/>
      <c r="U984" s="345"/>
      <c r="V984" s="345"/>
      <c r="W984" s="345"/>
      <c r="X984" s="345"/>
      <c r="Y984" s="346">
        <v>5</v>
      </c>
      <c r="Z984" s="347"/>
      <c r="AA984" s="347"/>
      <c r="AB984" s="348"/>
      <c r="AC984" s="349" t="s">
        <v>376</v>
      </c>
      <c r="AD984" s="350"/>
      <c r="AE984" s="350"/>
      <c r="AF984" s="350"/>
      <c r="AG984" s="350"/>
      <c r="AH984" s="351" t="s">
        <v>815</v>
      </c>
      <c r="AI984" s="352"/>
      <c r="AJ984" s="352"/>
      <c r="AK984" s="352"/>
      <c r="AL984" s="353">
        <v>100</v>
      </c>
      <c r="AM984" s="354"/>
      <c r="AN984" s="354"/>
      <c r="AO984" s="355"/>
      <c r="AP984" s="356" t="s">
        <v>744</v>
      </c>
      <c r="AQ984" s="356"/>
      <c r="AR984" s="356"/>
      <c r="AS984" s="356"/>
      <c r="AT984" s="356"/>
      <c r="AU984" s="356"/>
      <c r="AV984" s="356"/>
      <c r="AW984" s="356"/>
      <c r="AX984" s="356"/>
      <c r="AY984">
        <f>COUNTA($C$984)</f>
        <v>1</v>
      </c>
    </row>
    <row r="985" spans="1:51" ht="30" customHeight="1" x14ac:dyDescent="0.2">
      <c r="A985" s="369">
        <v>9</v>
      </c>
      <c r="B985" s="369">
        <v>1</v>
      </c>
      <c r="C985" s="357" t="s">
        <v>826</v>
      </c>
      <c r="D985" s="342"/>
      <c r="E985" s="342"/>
      <c r="F985" s="342"/>
      <c r="G985" s="342"/>
      <c r="H985" s="342"/>
      <c r="I985" s="342"/>
      <c r="J985" s="343">
        <v>1011001015010</v>
      </c>
      <c r="K985" s="344"/>
      <c r="L985" s="344"/>
      <c r="M985" s="344"/>
      <c r="N985" s="344"/>
      <c r="O985" s="344"/>
      <c r="P985" s="358" t="s">
        <v>830</v>
      </c>
      <c r="Q985" s="345"/>
      <c r="R985" s="345"/>
      <c r="S985" s="345"/>
      <c r="T985" s="345"/>
      <c r="U985" s="345"/>
      <c r="V985" s="345"/>
      <c r="W985" s="345"/>
      <c r="X985" s="345"/>
      <c r="Y985" s="346">
        <v>3</v>
      </c>
      <c r="Z985" s="347"/>
      <c r="AA985" s="347"/>
      <c r="AB985" s="348"/>
      <c r="AC985" s="349" t="s">
        <v>369</v>
      </c>
      <c r="AD985" s="350"/>
      <c r="AE985" s="350"/>
      <c r="AF985" s="350"/>
      <c r="AG985" s="350"/>
      <c r="AH985" s="351">
        <v>1</v>
      </c>
      <c r="AI985" s="352"/>
      <c r="AJ985" s="352"/>
      <c r="AK985" s="352"/>
      <c r="AL985" s="353">
        <v>88.8</v>
      </c>
      <c r="AM985" s="354"/>
      <c r="AN985" s="354"/>
      <c r="AO985" s="355"/>
      <c r="AP985" s="356" t="s">
        <v>744</v>
      </c>
      <c r="AQ985" s="356"/>
      <c r="AR985" s="356"/>
      <c r="AS985" s="356"/>
      <c r="AT985" s="356"/>
      <c r="AU985" s="356"/>
      <c r="AV985" s="356"/>
      <c r="AW985" s="356"/>
      <c r="AX985" s="356"/>
      <c r="AY985">
        <f>COUNTA($C$985)</f>
        <v>1</v>
      </c>
    </row>
    <row r="986" spans="1:51" ht="30" customHeight="1" x14ac:dyDescent="0.2">
      <c r="A986" s="369">
        <v>10</v>
      </c>
      <c r="B986" s="369">
        <v>1</v>
      </c>
      <c r="C986" s="357" t="s">
        <v>827</v>
      </c>
      <c r="D986" s="342"/>
      <c r="E986" s="342"/>
      <c r="F986" s="342"/>
      <c r="G986" s="342"/>
      <c r="H986" s="342"/>
      <c r="I986" s="342"/>
      <c r="J986" s="343">
        <v>2010901001143</v>
      </c>
      <c r="K986" s="344"/>
      <c r="L986" s="344"/>
      <c r="M986" s="344"/>
      <c r="N986" s="344"/>
      <c r="O986" s="344"/>
      <c r="P986" s="358" t="s">
        <v>836</v>
      </c>
      <c r="Q986" s="345"/>
      <c r="R986" s="345"/>
      <c r="S986" s="345"/>
      <c r="T986" s="345"/>
      <c r="U986" s="345"/>
      <c r="V986" s="345"/>
      <c r="W986" s="345"/>
      <c r="X986" s="345"/>
      <c r="Y986" s="346">
        <v>2</v>
      </c>
      <c r="Z986" s="347"/>
      <c r="AA986" s="347"/>
      <c r="AB986" s="348"/>
      <c r="AC986" s="349" t="s">
        <v>375</v>
      </c>
      <c r="AD986" s="350"/>
      <c r="AE986" s="350"/>
      <c r="AF986" s="350"/>
      <c r="AG986" s="350"/>
      <c r="AH986" s="351" t="s">
        <v>815</v>
      </c>
      <c r="AI986" s="352"/>
      <c r="AJ986" s="352"/>
      <c r="AK986" s="352"/>
      <c r="AL986" s="353">
        <v>100</v>
      </c>
      <c r="AM986" s="354"/>
      <c r="AN986" s="354"/>
      <c r="AO986" s="355"/>
      <c r="AP986" s="356" t="s">
        <v>744</v>
      </c>
      <c r="AQ986" s="356"/>
      <c r="AR986" s="356"/>
      <c r="AS986" s="356"/>
      <c r="AT986" s="356"/>
      <c r="AU986" s="356"/>
      <c r="AV986" s="356"/>
      <c r="AW986" s="356"/>
      <c r="AX986" s="356"/>
      <c r="AY986">
        <f>COUNTA($C$986)</f>
        <v>1</v>
      </c>
    </row>
    <row r="987" spans="1:51" ht="30" hidden="1" customHeight="1" x14ac:dyDescent="0.2">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2">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2">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2">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2">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2">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2">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2">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2">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2">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2">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2">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2">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2">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2">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2">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2">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2">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2">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2">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335</v>
      </c>
      <c r="AD1009" s="152"/>
      <c r="AE1009" s="152"/>
      <c r="AF1009" s="152"/>
      <c r="AG1009" s="152"/>
      <c r="AH1009" s="361" t="s">
        <v>364</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2">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2">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2">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2">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2">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2">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2">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2">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2">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2">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2">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2">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2">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2">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2">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2">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2">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2">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2">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2">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2">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2">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2">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2">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2">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2">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2">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2">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2">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2">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335</v>
      </c>
      <c r="AD1042" s="152"/>
      <c r="AE1042" s="152"/>
      <c r="AF1042" s="152"/>
      <c r="AG1042" s="152"/>
      <c r="AH1042" s="361" t="s">
        <v>364</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2">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2">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2">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2">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2">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2">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2">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2">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2">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2">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2">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2">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2">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2">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2">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2">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2">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2">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2">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2">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2">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2">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2">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2">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2">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2">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2">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2">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2">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2">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335</v>
      </c>
      <c r="AD1075" s="152"/>
      <c r="AE1075" s="152"/>
      <c r="AF1075" s="152"/>
      <c r="AG1075" s="152"/>
      <c r="AH1075" s="361" t="s">
        <v>364</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2">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2">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2">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2">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2">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2">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2">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2">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2">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2">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2">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2">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2">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2">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2">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2">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2">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2">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2">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2">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2">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2">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2">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2">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2">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2">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2">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2">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2">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2">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2">
      <c r="A1106" s="370" t="s">
        <v>326</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327</v>
      </c>
      <c r="AQ1109" s="364"/>
      <c r="AR1109" s="364"/>
      <c r="AS1109" s="364"/>
      <c r="AT1109" s="364"/>
      <c r="AU1109" s="364"/>
      <c r="AV1109" s="364"/>
      <c r="AW1109" s="364"/>
      <c r="AX1109" s="364"/>
    </row>
    <row r="1110" spans="1:51" ht="30" customHeight="1" x14ac:dyDescent="0.2">
      <c r="A1110" s="369">
        <v>1</v>
      </c>
      <c r="B1110" s="369">
        <v>1</v>
      </c>
      <c r="C1110" s="367"/>
      <c r="D1110" s="367"/>
      <c r="E1110" s="150" t="s">
        <v>744</v>
      </c>
      <c r="F1110" s="368"/>
      <c r="G1110" s="368"/>
      <c r="H1110" s="368"/>
      <c r="I1110" s="368"/>
      <c r="J1110" s="343" t="s">
        <v>744</v>
      </c>
      <c r="K1110" s="344"/>
      <c r="L1110" s="344"/>
      <c r="M1110" s="344"/>
      <c r="N1110" s="344"/>
      <c r="O1110" s="344"/>
      <c r="P1110" s="358" t="s">
        <v>744</v>
      </c>
      <c r="Q1110" s="345"/>
      <c r="R1110" s="345"/>
      <c r="S1110" s="345"/>
      <c r="T1110" s="345"/>
      <c r="U1110" s="345"/>
      <c r="V1110" s="345"/>
      <c r="W1110" s="345"/>
      <c r="X1110" s="345"/>
      <c r="Y1110" s="346" t="s">
        <v>744</v>
      </c>
      <c r="Z1110" s="347"/>
      <c r="AA1110" s="347"/>
      <c r="AB1110" s="348"/>
      <c r="AC1110" s="349"/>
      <c r="AD1110" s="350"/>
      <c r="AE1110" s="350"/>
      <c r="AF1110" s="350"/>
      <c r="AG1110" s="350"/>
      <c r="AH1110" s="351" t="s">
        <v>744</v>
      </c>
      <c r="AI1110" s="352"/>
      <c r="AJ1110" s="352"/>
      <c r="AK1110" s="352"/>
      <c r="AL1110" s="353" t="s">
        <v>744</v>
      </c>
      <c r="AM1110" s="354"/>
      <c r="AN1110" s="354"/>
      <c r="AO1110" s="355"/>
      <c r="AP1110" s="356" t="s">
        <v>744</v>
      </c>
      <c r="AQ1110" s="356"/>
      <c r="AR1110" s="356"/>
      <c r="AS1110" s="356"/>
      <c r="AT1110" s="356"/>
      <c r="AU1110" s="356"/>
      <c r="AV1110" s="356"/>
      <c r="AW1110" s="356"/>
      <c r="AX1110" s="356"/>
    </row>
    <row r="1111" spans="1:51" ht="30" hidden="1" customHeight="1" x14ac:dyDescent="0.2">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2">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2">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2">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2">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2">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2">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2">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2">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2">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2">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2">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2">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2">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2">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2">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2">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2">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2">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2">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2">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2">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2">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2">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2">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2">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2">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2">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2">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791" priority="14003">
      <formula>IF(RIGHT(TEXT(P14,"0.#"),1)=".",FALSE,TRUE)</formula>
    </cfRule>
    <cfRule type="expression" dxfId="2790" priority="14004">
      <formula>IF(RIGHT(TEXT(P14,"0.#"),1)=".",TRUE,FALSE)</formula>
    </cfRule>
  </conditionalFormatting>
  <conditionalFormatting sqref="AE32">
    <cfRule type="expression" dxfId="2789" priority="13993">
      <formula>IF(RIGHT(TEXT(AE32,"0.#"),1)=".",FALSE,TRUE)</formula>
    </cfRule>
    <cfRule type="expression" dxfId="2788" priority="13994">
      <formula>IF(RIGHT(TEXT(AE32,"0.#"),1)=".",TRUE,FALSE)</formula>
    </cfRule>
  </conditionalFormatting>
  <conditionalFormatting sqref="P18:AX18">
    <cfRule type="expression" dxfId="2787" priority="13879">
      <formula>IF(RIGHT(TEXT(P18,"0.#"),1)=".",FALSE,TRUE)</formula>
    </cfRule>
    <cfRule type="expression" dxfId="2786" priority="13880">
      <formula>IF(RIGHT(TEXT(P18,"0.#"),1)=".",TRUE,FALSE)</formula>
    </cfRule>
  </conditionalFormatting>
  <conditionalFormatting sqref="Y790">
    <cfRule type="expression" dxfId="2785" priority="13875">
      <formula>IF(RIGHT(TEXT(Y790,"0.#"),1)=".",FALSE,TRUE)</formula>
    </cfRule>
    <cfRule type="expression" dxfId="2784" priority="13876">
      <formula>IF(RIGHT(TEXT(Y790,"0.#"),1)=".",TRUE,FALSE)</formula>
    </cfRule>
  </conditionalFormatting>
  <conditionalFormatting sqref="Y799">
    <cfRule type="expression" dxfId="2783" priority="13871">
      <formula>IF(RIGHT(TEXT(Y799,"0.#"),1)=".",FALSE,TRUE)</formula>
    </cfRule>
    <cfRule type="expression" dxfId="2782" priority="13872">
      <formula>IF(RIGHT(TEXT(Y799,"0.#"),1)=".",TRUE,FALSE)</formula>
    </cfRule>
  </conditionalFormatting>
  <conditionalFormatting sqref="Y830:Y837 Y828 Y817:Y824 Y815 Y804:Y811 Y802">
    <cfRule type="expression" dxfId="2781" priority="13653">
      <formula>IF(RIGHT(TEXT(Y802,"0.#"),1)=".",FALSE,TRUE)</formula>
    </cfRule>
    <cfRule type="expression" dxfId="2780" priority="13654">
      <formula>IF(RIGHT(TEXT(Y802,"0.#"),1)=".",TRUE,FALSE)</formula>
    </cfRule>
  </conditionalFormatting>
  <conditionalFormatting sqref="P15:AJ17 P13:AX13 AR15:AX15">
    <cfRule type="expression" dxfId="2779" priority="13701">
      <formula>IF(RIGHT(TEXT(P13,"0.#"),1)=".",FALSE,TRUE)</formula>
    </cfRule>
    <cfRule type="expression" dxfId="2778" priority="13702">
      <formula>IF(RIGHT(TEXT(P13,"0.#"),1)=".",TRUE,FALSE)</formula>
    </cfRule>
  </conditionalFormatting>
  <conditionalFormatting sqref="P19:AJ19">
    <cfRule type="expression" dxfId="2777" priority="13699">
      <formula>IF(RIGHT(TEXT(P19,"0.#"),1)=".",FALSE,TRUE)</formula>
    </cfRule>
    <cfRule type="expression" dxfId="2776" priority="13700">
      <formula>IF(RIGHT(TEXT(P19,"0.#"),1)=".",TRUE,FALSE)</formula>
    </cfRule>
  </conditionalFormatting>
  <conditionalFormatting sqref="AE101 AQ101">
    <cfRule type="expression" dxfId="2775" priority="13691">
      <formula>IF(RIGHT(TEXT(AE101,"0.#"),1)=".",FALSE,TRUE)</formula>
    </cfRule>
    <cfRule type="expression" dxfId="2774" priority="13692">
      <formula>IF(RIGHT(TEXT(AE101,"0.#"),1)=".",TRUE,FALSE)</formula>
    </cfRule>
  </conditionalFormatting>
  <conditionalFormatting sqref="Y791:Y798 Y789">
    <cfRule type="expression" dxfId="2773" priority="13677">
      <formula>IF(RIGHT(TEXT(Y789,"0.#"),1)=".",FALSE,TRUE)</formula>
    </cfRule>
    <cfRule type="expression" dxfId="2772" priority="13678">
      <formula>IF(RIGHT(TEXT(Y789,"0.#"),1)=".",TRUE,FALSE)</formula>
    </cfRule>
  </conditionalFormatting>
  <conditionalFormatting sqref="AU790">
    <cfRule type="expression" dxfId="2771" priority="13675">
      <formula>IF(RIGHT(TEXT(AU790,"0.#"),1)=".",FALSE,TRUE)</formula>
    </cfRule>
    <cfRule type="expression" dxfId="2770" priority="13676">
      <formula>IF(RIGHT(TEXT(AU790,"0.#"),1)=".",TRUE,FALSE)</formula>
    </cfRule>
  </conditionalFormatting>
  <conditionalFormatting sqref="AU799">
    <cfRule type="expression" dxfId="2769" priority="13673">
      <formula>IF(RIGHT(TEXT(AU799,"0.#"),1)=".",FALSE,TRUE)</formula>
    </cfRule>
    <cfRule type="expression" dxfId="2768" priority="13674">
      <formula>IF(RIGHT(TEXT(AU799,"0.#"),1)=".",TRUE,FALSE)</formula>
    </cfRule>
  </conditionalFormatting>
  <conditionalFormatting sqref="AU791:AU798 AU789">
    <cfRule type="expression" dxfId="2767" priority="13671">
      <formula>IF(RIGHT(TEXT(AU789,"0.#"),1)=".",FALSE,TRUE)</formula>
    </cfRule>
    <cfRule type="expression" dxfId="2766" priority="13672">
      <formula>IF(RIGHT(TEXT(AU789,"0.#"),1)=".",TRUE,FALSE)</formula>
    </cfRule>
  </conditionalFormatting>
  <conditionalFormatting sqref="Y829 Y816 Y803">
    <cfRule type="expression" dxfId="2765" priority="13657">
      <formula>IF(RIGHT(TEXT(Y803,"0.#"),1)=".",FALSE,TRUE)</formula>
    </cfRule>
    <cfRule type="expression" dxfId="2764" priority="13658">
      <formula>IF(RIGHT(TEXT(Y803,"0.#"),1)=".",TRUE,FALSE)</formula>
    </cfRule>
  </conditionalFormatting>
  <conditionalFormatting sqref="Y838 Y825 Y812">
    <cfRule type="expression" dxfId="2763" priority="13655">
      <formula>IF(RIGHT(TEXT(Y812,"0.#"),1)=".",FALSE,TRUE)</formula>
    </cfRule>
    <cfRule type="expression" dxfId="2762" priority="13656">
      <formula>IF(RIGHT(TEXT(Y812,"0.#"),1)=".",TRUE,FALSE)</formula>
    </cfRule>
  </conditionalFormatting>
  <conditionalFormatting sqref="AU829 AU816 AU803">
    <cfRule type="expression" dxfId="2761" priority="13651">
      <formula>IF(RIGHT(TEXT(AU803,"0.#"),1)=".",FALSE,TRUE)</formula>
    </cfRule>
    <cfRule type="expression" dxfId="2760" priority="13652">
      <formula>IF(RIGHT(TEXT(AU803,"0.#"),1)=".",TRUE,FALSE)</formula>
    </cfRule>
  </conditionalFormatting>
  <conditionalFormatting sqref="AU838 AU825 AU812">
    <cfRule type="expression" dxfId="2759" priority="13649">
      <formula>IF(RIGHT(TEXT(AU812,"0.#"),1)=".",FALSE,TRUE)</formula>
    </cfRule>
    <cfRule type="expression" dxfId="2758" priority="13650">
      <formula>IF(RIGHT(TEXT(AU812,"0.#"),1)=".",TRUE,FALSE)</formula>
    </cfRule>
  </conditionalFormatting>
  <conditionalFormatting sqref="AU830:AU837 AU828 AU817:AU824 AU815 AU804:AU811 AU802">
    <cfRule type="expression" dxfId="2757" priority="13647">
      <formula>IF(RIGHT(TEXT(AU802,"0.#"),1)=".",FALSE,TRUE)</formula>
    </cfRule>
    <cfRule type="expression" dxfId="2756" priority="13648">
      <formula>IF(RIGHT(TEXT(AU802,"0.#"),1)=".",TRUE,FALSE)</formula>
    </cfRule>
  </conditionalFormatting>
  <conditionalFormatting sqref="AM87">
    <cfRule type="expression" dxfId="2755" priority="13301">
      <formula>IF(RIGHT(TEXT(AM87,"0.#"),1)=".",FALSE,TRUE)</formula>
    </cfRule>
    <cfRule type="expression" dxfId="2754" priority="13302">
      <formula>IF(RIGHT(TEXT(AM87,"0.#"),1)=".",TRUE,FALSE)</formula>
    </cfRule>
  </conditionalFormatting>
  <conditionalFormatting sqref="AE55">
    <cfRule type="expression" dxfId="2753" priority="13369">
      <formula>IF(RIGHT(TEXT(AE55,"0.#"),1)=".",FALSE,TRUE)</formula>
    </cfRule>
    <cfRule type="expression" dxfId="2752" priority="13370">
      <formula>IF(RIGHT(TEXT(AE55,"0.#"),1)=".",TRUE,FALSE)</formula>
    </cfRule>
  </conditionalFormatting>
  <conditionalFormatting sqref="AI55">
    <cfRule type="expression" dxfId="2751" priority="13367">
      <formula>IF(RIGHT(TEXT(AI55,"0.#"),1)=".",FALSE,TRUE)</formula>
    </cfRule>
    <cfRule type="expression" dxfId="2750" priority="13368">
      <formula>IF(RIGHT(TEXT(AI55,"0.#"),1)=".",TRUE,FALSE)</formula>
    </cfRule>
  </conditionalFormatting>
  <conditionalFormatting sqref="AM34">
    <cfRule type="expression" dxfId="2749" priority="13447">
      <formula>IF(RIGHT(TEXT(AM34,"0.#"),1)=".",FALSE,TRUE)</formula>
    </cfRule>
    <cfRule type="expression" dxfId="2748" priority="13448">
      <formula>IF(RIGHT(TEXT(AM34,"0.#"),1)=".",TRUE,FALSE)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cfRule type="expression" dxfId="2743" priority="13457">
      <formula>IF(RIGHT(TEXT(AI34,"0.#"),1)=".",FALSE,TRUE)</formula>
    </cfRule>
    <cfRule type="expression" dxfId="2742" priority="13458">
      <formula>IF(RIGHT(TEXT(AI34,"0.#"),1)=".",TRUE,FALSE)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47:Y874">
    <cfRule type="expression" dxfId="2417" priority="2953">
      <formula>IF(RIGHT(TEXT(Y847,"0.#"),1)=".",FALSE,TRUE)</formula>
    </cfRule>
    <cfRule type="expression" dxfId="2416" priority="2954">
      <formula>IF(RIGHT(TEXT(Y847,"0.#"),1)=".",TRUE,FALSE)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10:AO1139">
    <cfRule type="expression" dxfId="2387" priority="2859">
      <formula>IF(AND(AL1110&gt;=0, RIGHT(TEXT(AL1110,"0.#"),1)&lt;&gt;"."),TRUE,FALSE)</formula>
    </cfRule>
    <cfRule type="expression" dxfId="2386" priority="2860">
      <formula>IF(AND(AL1110&gt;=0, RIGHT(TEXT(AL1110,"0.#"),1)="."),TRUE,FALSE)</formula>
    </cfRule>
    <cfRule type="expression" dxfId="2385" priority="2861">
      <formula>IF(AND(AL1110&lt;0, RIGHT(TEXT(AL1110,"0.#"),1)&lt;&gt;"."),TRUE,FALSE)</formula>
    </cfRule>
    <cfRule type="expression" dxfId="2384" priority="2862">
      <formula>IF(AND(AL1110&lt;0, RIGHT(TEXT(AL1110,"0.#"),1)="."),TRUE,FALSE)</formula>
    </cfRule>
  </conditionalFormatting>
  <conditionalFormatting sqref="Y1110:Y1139">
    <cfRule type="expression" dxfId="2383" priority="2857">
      <formula>IF(RIGHT(TEXT(Y1110,"0.#"),1)=".",FALSE,TRUE)</formula>
    </cfRule>
    <cfRule type="expression" dxfId="2382" priority="2858">
      <formula>IF(RIGHT(TEXT(Y1110,"0.#"),1)=".",TRUE,FALSE)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45:AO846">
    <cfRule type="expression" dxfId="2373" priority="2811">
      <formula>IF(AND(AL845&gt;=0, RIGHT(TEXT(AL845,"0.#"),1)&lt;&gt;"."),TRUE,FALSE)</formula>
    </cfRule>
    <cfRule type="expression" dxfId="2372" priority="2812">
      <formula>IF(AND(AL845&gt;=0, RIGHT(TEXT(AL845,"0.#"),1)="."),TRUE,FALSE)</formula>
    </cfRule>
    <cfRule type="expression" dxfId="2371" priority="2813">
      <formula>IF(AND(AL845&lt;0, RIGHT(TEXT(AL845,"0.#"),1)&lt;&gt;"."),TRUE,FALSE)</formula>
    </cfRule>
    <cfRule type="expression" dxfId="2370" priority="2814">
      <formula>IF(AND(AL845&lt;0, RIGHT(TEXT(AL845,"0.#"),1)="."),TRUE,FALSE)</formula>
    </cfRule>
  </conditionalFormatting>
  <conditionalFormatting sqref="Y845:Y846">
    <cfRule type="expression" dxfId="2369" priority="2809">
      <formula>IF(RIGHT(TEXT(Y845,"0.#"),1)=".",FALSE,TRUE)</formula>
    </cfRule>
    <cfRule type="expression" dxfId="2368" priority="2810">
      <formula>IF(RIGHT(TEXT(Y845,"0.#"),1)=".",TRUE,FALSE)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80:Y907">
    <cfRule type="expression" dxfId="2051" priority="2069">
      <formula>IF(RIGHT(TEXT(Y880,"0.#"),1)=".",FALSE,TRUE)</formula>
    </cfRule>
    <cfRule type="expression" dxfId="2050" priority="2070">
      <formula>IF(RIGHT(TEXT(Y880,"0.#"),1)=".",TRUE,FALSE)</formula>
    </cfRule>
  </conditionalFormatting>
  <conditionalFormatting sqref="Y878:Y879">
    <cfRule type="expression" dxfId="2049" priority="2063">
      <formula>IF(RIGHT(TEXT(Y878,"0.#"),1)=".",FALSE,TRUE)</formula>
    </cfRule>
    <cfRule type="expression" dxfId="2048" priority="2064">
      <formula>IF(RIGHT(TEXT(Y878,"0.#"),1)=".",TRUE,FALSE)</formula>
    </cfRule>
  </conditionalFormatting>
  <conditionalFormatting sqref="Y913:Y940">
    <cfRule type="expression" dxfId="2047" priority="2057">
      <formula>IF(RIGHT(TEXT(Y913,"0.#"),1)=".",FALSE,TRUE)</formula>
    </cfRule>
    <cfRule type="expression" dxfId="2046" priority="2058">
      <formula>IF(RIGHT(TEXT(Y913,"0.#"),1)=".",TRUE,FALSE)</formula>
    </cfRule>
  </conditionalFormatting>
  <conditionalFormatting sqref="Y911:Y912">
    <cfRule type="expression" dxfId="2045" priority="2051">
      <formula>IF(RIGHT(TEXT(Y911,"0.#"),1)=".",FALSE,TRUE)</formula>
    </cfRule>
    <cfRule type="expression" dxfId="2044" priority="2052">
      <formula>IF(RIGHT(TEXT(Y911,"0.#"),1)=".",TRUE,FALSE)</formula>
    </cfRule>
  </conditionalFormatting>
  <conditionalFormatting sqref="Y946:Y973">
    <cfRule type="expression" dxfId="2043" priority="2045">
      <formula>IF(RIGHT(TEXT(Y946,"0.#"),1)=".",FALSE,TRUE)</formula>
    </cfRule>
    <cfRule type="expression" dxfId="2042" priority="2046">
      <formula>IF(RIGHT(TEXT(Y946,"0.#"),1)=".",TRUE,FALSE)</formula>
    </cfRule>
  </conditionalFormatting>
  <conditionalFormatting sqref="Y944:Y945">
    <cfRule type="expression" dxfId="2041" priority="2039">
      <formula>IF(RIGHT(TEXT(Y944,"0.#"),1)=".",FALSE,TRUE)</formula>
    </cfRule>
    <cfRule type="expression" dxfId="2040" priority="2040">
      <formula>IF(RIGHT(TEXT(Y944,"0.#"),1)=".",TRUE,FALSE)</formula>
    </cfRule>
  </conditionalFormatting>
  <conditionalFormatting sqref="Y979:Y1006">
    <cfRule type="expression" dxfId="2039" priority="2033">
      <formula>IF(RIGHT(TEXT(Y979,"0.#"),1)=".",FALSE,TRUE)</formula>
    </cfRule>
    <cfRule type="expression" dxfId="2038" priority="2034">
      <formula>IF(RIGHT(TEXT(Y979,"0.#"),1)=".",TRUE,FALSE)</formula>
    </cfRule>
  </conditionalFormatting>
  <conditionalFormatting sqref="Y977:Y978">
    <cfRule type="expression" dxfId="2037" priority="2027">
      <formula>IF(RIGHT(TEXT(Y977,"0.#"),1)=".",FALSE,TRUE)</formula>
    </cfRule>
    <cfRule type="expression" dxfId="2036" priority="2028">
      <formula>IF(RIGHT(TEXT(Y977,"0.#"),1)=".",TRUE,FALSE)</formula>
    </cfRule>
  </conditionalFormatting>
  <conditionalFormatting sqref="Y1012:Y1039">
    <cfRule type="expression" dxfId="2035" priority="2021">
      <formula>IF(RIGHT(TEXT(Y1012,"0.#"),1)=".",FALSE,TRUE)</formula>
    </cfRule>
    <cfRule type="expression" dxfId="2034" priority="2022">
      <formula>IF(RIGHT(TEXT(Y1012,"0.#"),1)=".",TRUE,FALSE)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5">
    <cfRule type="expression" dxfId="2017" priority="2285">
      <formula>IF(RIGHT(TEXT(AQ105,"0.#"),1)=".",FALSE,TRUE)</formula>
    </cfRule>
    <cfRule type="expression" dxfId="2016" priority="2286">
      <formula>IF(RIGHT(TEXT(AQ105,"0.#"),1)=".",TRUE,FALSE)</formula>
    </cfRule>
  </conditionalFormatting>
  <conditionalFormatting sqref="AQ107">
    <cfRule type="expression" dxfId="2015" priority="2283">
      <formula>IF(RIGHT(TEXT(AQ107,"0.#"),1)=".",FALSE,TRUE)</formula>
    </cfRule>
    <cfRule type="expression" dxfId="2014" priority="2284">
      <formula>IF(RIGHT(TEXT(AQ107,"0.#"),1)=".",TRUE,FALSE)</formula>
    </cfRule>
  </conditionalFormatting>
  <conditionalFormatting sqref="AQ108">
    <cfRule type="expression" dxfId="2013" priority="2281">
      <formula>IF(RIGHT(TEXT(AQ108,"0.#"),1)=".",FALSE,TRUE)</formula>
    </cfRule>
    <cfRule type="expression" dxfId="2012" priority="2282">
      <formula>IF(RIGHT(TEXT(AQ108,"0.#"),1)=".",TRUE,FALSE)</formula>
    </cfRule>
  </conditionalFormatting>
  <conditionalFormatting sqref="AQ110">
    <cfRule type="expression" dxfId="2011" priority="2279">
      <formula>IF(RIGHT(TEXT(AQ110,"0.#"),1)=".",FALSE,TRUE)</formula>
    </cfRule>
    <cfRule type="expression" dxfId="2010" priority="2280">
      <formula>IF(RIGHT(TEXT(AQ110,"0.#"),1)=".",TRUE,FALSE)</formula>
    </cfRule>
  </conditionalFormatting>
  <conditionalFormatting sqref="AQ111">
    <cfRule type="expression" dxfId="2009" priority="2277">
      <formula>IF(RIGHT(TEXT(AQ111,"0.#"),1)=".",FALSE,TRUE)</formula>
    </cfRule>
    <cfRule type="expression" dxfId="2008" priority="2278">
      <formula>IF(RIGHT(TEXT(AQ111,"0.#"),1)=".",TRUE,FALSE)</formula>
    </cfRule>
  </conditionalFormatting>
  <conditionalFormatting sqref="AQ113">
    <cfRule type="expression" dxfId="2007" priority="2275">
      <formula>IF(RIGHT(TEXT(AQ113,"0.#"),1)=".",FALSE,TRUE)</formula>
    </cfRule>
    <cfRule type="expression" dxfId="2006" priority="2276">
      <formula>IF(RIGHT(TEXT(AQ113,"0.#"),1)=".",TRUE,FALSE)</formula>
    </cfRule>
  </conditionalFormatting>
  <conditionalFormatting sqref="AE67">
    <cfRule type="expression" dxfId="2005" priority="2205">
      <formula>IF(RIGHT(TEXT(AE67,"0.#"),1)=".",FALSE,TRUE)</formula>
    </cfRule>
    <cfRule type="expression" dxfId="2004" priority="2206">
      <formula>IF(RIGHT(TEXT(AE67,"0.#"),1)=".",TRUE,FALSE)</formula>
    </cfRule>
  </conditionalFormatting>
  <conditionalFormatting sqref="AE68">
    <cfRule type="expression" dxfId="2003" priority="2203">
      <formula>IF(RIGHT(TEXT(AE68,"0.#"),1)=".",FALSE,TRUE)</formula>
    </cfRule>
    <cfRule type="expression" dxfId="2002" priority="2204">
      <formula>IF(RIGHT(TEXT(AE68,"0.#"),1)=".",TRUE,FALSE)</formula>
    </cfRule>
  </conditionalFormatting>
  <conditionalFormatting sqref="AE69">
    <cfRule type="expression" dxfId="2001" priority="2201">
      <formula>IF(RIGHT(TEXT(AE69,"0.#"),1)=".",FALSE,TRUE)</formula>
    </cfRule>
    <cfRule type="expression" dxfId="2000" priority="2202">
      <formula>IF(RIGHT(TEXT(AE69,"0.#"),1)=".",TRUE,FALSE)</formula>
    </cfRule>
  </conditionalFormatting>
  <conditionalFormatting sqref="AI69">
    <cfRule type="expression" dxfId="1999" priority="2199">
      <formula>IF(RIGHT(TEXT(AI69,"0.#"),1)=".",FALSE,TRUE)</formula>
    </cfRule>
    <cfRule type="expression" dxfId="1998" priority="2200">
      <formula>IF(RIGHT(TEXT(AI69,"0.#"),1)=".",TRUE,FALSE)</formula>
    </cfRule>
  </conditionalFormatting>
  <conditionalFormatting sqref="AI68">
    <cfRule type="expression" dxfId="1997" priority="2197">
      <formula>IF(RIGHT(TEXT(AI68,"0.#"),1)=".",FALSE,TRUE)</formula>
    </cfRule>
    <cfRule type="expression" dxfId="1996" priority="2198">
      <formula>IF(RIGHT(TEXT(AI68,"0.#"),1)=".",TRUE,FALSE)</formula>
    </cfRule>
  </conditionalFormatting>
  <conditionalFormatting sqref="AI67">
    <cfRule type="expression" dxfId="1995" priority="2195">
      <formula>IF(RIGHT(TEXT(AI67,"0.#"),1)=".",FALSE,TRUE)</formula>
    </cfRule>
    <cfRule type="expression" dxfId="1994" priority="2196">
      <formula>IF(RIGHT(TEXT(AI67,"0.#"),1)=".",TRUE,FALSE)</formula>
    </cfRule>
  </conditionalFormatting>
  <conditionalFormatting sqref="AM67">
    <cfRule type="expression" dxfId="1993" priority="2193">
      <formula>IF(RIGHT(TEXT(AM67,"0.#"),1)=".",FALSE,TRUE)</formula>
    </cfRule>
    <cfRule type="expression" dxfId="1992" priority="2194">
      <formula>IF(RIGHT(TEXT(AM67,"0.#"),1)=".",TRUE,FALSE)</formula>
    </cfRule>
  </conditionalFormatting>
  <conditionalFormatting sqref="AM68">
    <cfRule type="expression" dxfId="1991" priority="2191">
      <formula>IF(RIGHT(TEXT(AM68,"0.#"),1)=".",FALSE,TRUE)</formula>
    </cfRule>
    <cfRule type="expression" dxfId="1990" priority="2192">
      <formula>IF(RIGHT(TEXT(AM68,"0.#"),1)=".",TRUE,FALSE)</formula>
    </cfRule>
  </conditionalFormatting>
  <conditionalFormatting sqref="AM69">
    <cfRule type="expression" dxfId="1989" priority="2189">
      <formula>IF(RIGHT(TEXT(AM69,"0.#"),1)=".",FALSE,TRUE)</formula>
    </cfRule>
    <cfRule type="expression" dxfId="1988" priority="2190">
      <formula>IF(RIGHT(TEXT(AM69,"0.#"),1)=".",TRUE,FALSE)</formula>
    </cfRule>
  </conditionalFormatting>
  <conditionalFormatting sqref="AQ67:AQ69">
    <cfRule type="expression" dxfId="1987" priority="2187">
      <formula>IF(RIGHT(TEXT(AQ67,"0.#"),1)=".",FALSE,TRUE)</formula>
    </cfRule>
    <cfRule type="expression" dxfId="1986" priority="2188">
      <formula>IF(RIGHT(TEXT(AQ67,"0.#"),1)=".",TRUE,FALSE)</formula>
    </cfRule>
  </conditionalFormatting>
  <conditionalFormatting sqref="AU67:AU69">
    <cfRule type="expression" dxfId="1985" priority="2185">
      <formula>IF(RIGHT(TEXT(AU67,"0.#"),1)=".",FALSE,TRUE)</formula>
    </cfRule>
    <cfRule type="expression" dxfId="1984" priority="2186">
      <formula>IF(RIGHT(TEXT(AU67,"0.#"),1)=".",TRUE,FALSE)</formula>
    </cfRule>
  </conditionalFormatting>
  <conditionalFormatting sqref="AE70">
    <cfRule type="expression" dxfId="1983" priority="2183">
      <formula>IF(RIGHT(TEXT(AE70,"0.#"),1)=".",FALSE,TRUE)</formula>
    </cfRule>
    <cfRule type="expression" dxfId="1982" priority="2184">
      <formula>IF(RIGHT(TEXT(AE70,"0.#"),1)=".",TRUE,FALSE)</formula>
    </cfRule>
  </conditionalFormatting>
  <conditionalFormatting sqref="AE71">
    <cfRule type="expression" dxfId="1981" priority="2181">
      <formula>IF(RIGHT(TEXT(AE71,"0.#"),1)=".",FALSE,TRUE)</formula>
    </cfRule>
    <cfRule type="expression" dxfId="1980" priority="2182">
      <formula>IF(RIGHT(TEXT(AE71,"0.#"),1)=".",TRUE,FALSE)</formula>
    </cfRule>
  </conditionalFormatting>
  <conditionalFormatting sqref="AE72">
    <cfRule type="expression" dxfId="1979" priority="2179">
      <formula>IF(RIGHT(TEXT(AE72,"0.#"),1)=".",FALSE,TRUE)</formula>
    </cfRule>
    <cfRule type="expression" dxfId="1978" priority="2180">
      <formula>IF(RIGHT(TEXT(AE72,"0.#"),1)=".",TRUE,FALSE)</formula>
    </cfRule>
  </conditionalFormatting>
  <conditionalFormatting sqref="AI72">
    <cfRule type="expression" dxfId="1977" priority="2177">
      <formula>IF(RIGHT(TEXT(AI72,"0.#"),1)=".",FALSE,TRUE)</formula>
    </cfRule>
    <cfRule type="expression" dxfId="1976" priority="2178">
      <formula>IF(RIGHT(TEXT(AI72,"0.#"),1)=".",TRUE,FALSE)</formula>
    </cfRule>
  </conditionalFormatting>
  <conditionalFormatting sqref="AI71">
    <cfRule type="expression" dxfId="1975" priority="2175">
      <formula>IF(RIGHT(TEXT(AI71,"0.#"),1)=".",FALSE,TRUE)</formula>
    </cfRule>
    <cfRule type="expression" dxfId="1974" priority="2176">
      <formula>IF(RIGHT(TEXT(AI71,"0.#"),1)=".",TRUE,FALSE)</formula>
    </cfRule>
  </conditionalFormatting>
  <conditionalFormatting sqref="AI70">
    <cfRule type="expression" dxfId="1973" priority="2173">
      <formula>IF(RIGHT(TEXT(AI70,"0.#"),1)=".",FALSE,TRUE)</formula>
    </cfRule>
    <cfRule type="expression" dxfId="1972" priority="2174">
      <formula>IF(RIGHT(TEXT(AI70,"0.#"),1)=".",TRUE,FALSE)</formula>
    </cfRule>
  </conditionalFormatting>
  <conditionalFormatting sqref="AM70">
    <cfRule type="expression" dxfId="1971" priority="2171">
      <formula>IF(RIGHT(TEXT(AM70,"0.#"),1)=".",FALSE,TRUE)</formula>
    </cfRule>
    <cfRule type="expression" dxfId="1970" priority="2172">
      <formula>IF(RIGHT(TEXT(AM70,"0.#"),1)=".",TRUE,FALSE)</formula>
    </cfRule>
  </conditionalFormatting>
  <conditionalFormatting sqref="AM71">
    <cfRule type="expression" dxfId="1969" priority="2169">
      <formula>IF(RIGHT(TEXT(AM71,"0.#"),1)=".",FALSE,TRUE)</formula>
    </cfRule>
    <cfRule type="expression" dxfId="1968" priority="2170">
      <formula>IF(RIGHT(TEXT(AM71,"0.#"),1)=".",TRUE,FALSE)</formula>
    </cfRule>
  </conditionalFormatting>
  <conditionalFormatting sqref="AM72">
    <cfRule type="expression" dxfId="1967" priority="2167">
      <formula>IF(RIGHT(TEXT(AM72,"0.#"),1)=".",FALSE,TRUE)</formula>
    </cfRule>
    <cfRule type="expression" dxfId="1966" priority="2168">
      <formula>IF(RIGHT(TEXT(AM72,"0.#"),1)=".",TRUE,FALSE)</formula>
    </cfRule>
  </conditionalFormatting>
  <conditionalFormatting sqref="AQ70:AQ72">
    <cfRule type="expression" dxfId="1965" priority="2165">
      <formula>IF(RIGHT(TEXT(AQ70,"0.#"),1)=".",FALSE,TRUE)</formula>
    </cfRule>
    <cfRule type="expression" dxfId="1964" priority="2166">
      <formula>IF(RIGHT(TEXT(AQ70,"0.#"),1)=".",TRUE,FALSE)</formula>
    </cfRule>
  </conditionalFormatting>
  <conditionalFormatting sqref="AU70:AU72">
    <cfRule type="expression" dxfId="1963" priority="2163">
      <formula>IF(RIGHT(TEXT(AU70,"0.#"),1)=".",FALSE,TRUE)</formula>
    </cfRule>
    <cfRule type="expression" dxfId="1962" priority="2164">
      <formula>IF(RIGHT(TEXT(AU70,"0.#"),1)=".",TRUE,FALSE)</formula>
    </cfRule>
  </conditionalFormatting>
  <conditionalFormatting sqref="AU656">
    <cfRule type="expression" dxfId="1961" priority="681">
      <formula>IF(RIGHT(TEXT(AU656,"0.#"),1)=".",FALSE,TRUE)</formula>
    </cfRule>
    <cfRule type="expression" dxfId="1960" priority="682">
      <formula>IF(RIGHT(TEXT(AU656,"0.#"),1)=".",TRUE,FALSE)</formula>
    </cfRule>
  </conditionalFormatting>
  <conditionalFormatting sqref="AQ655">
    <cfRule type="expression" dxfId="1959" priority="673">
      <formula>IF(RIGHT(TEXT(AQ655,"0.#"),1)=".",FALSE,TRUE)</formula>
    </cfRule>
    <cfRule type="expression" dxfId="1958" priority="674">
      <formula>IF(RIGHT(TEXT(AQ655,"0.#"),1)=".",TRUE,FALSE)</formula>
    </cfRule>
  </conditionalFormatting>
  <conditionalFormatting sqref="AI696">
    <cfRule type="expression" dxfId="1957" priority="465">
      <formula>IF(RIGHT(TEXT(AI696,"0.#"),1)=".",FALSE,TRUE)</formula>
    </cfRule>
    <cfRule type="expression" dxfId="1956" priority="466">
      <formula>IF(RIGHT(TEXT(AI696,"0.#"),1)=".",TRUE,FALSE)</formula>
    </cfRule>
  </conditionalFormatting>
  <conditionalFormatting sqref="AQ694">
    <cfRule type="expression" dxfId="1955" priority="459">
      <formula>IF(RIGHT(TEXT(AQ694,"0.#"),1)=".",FALSE,TRUE)</formula>
    </cfRule>
    <cfRule type="expression" dxfId="1954" priority="460">
      <formula>IF(RIGHT(TEXT(AQ694,"0.#"),1)=".",TRUE,FALSE)</formula>
    </cfRule>
  </conditionalFormatting>
  <conditionalFormatting sqref="AL878:AO907">
    <cfRule type="expression" dxfId="1953" priority="2065">
      <formula>IF(AND(AL878&gt;=0, RIGHT(TEXT(AL878,"0.#"),1)&lt;&gt;"."),TRUE,FALSE)</formula>
    </cfRule>
    <cfRule type="expression" dxfId="1952" priority="2066">
      <formula>IF(AND(AL878&gt;=0, RIGHT(TEXT(AL878,"0.#"),1)="."),TRUE,FALSE)</formula>
    </cfRule>
    <cfRule type="expression" dxfId="1951" priority="2067">
      <formula>IF(AND(AL878&lt;0, RIGHT(TEXT(AL878,"0.#"),1)&lt;&gt;"."),TRUE,FALSE)</formula>
    </cfRule>
    <cfRule type="expression" dxfId="1950" priority="2068">
      <formula>IF(AND(AL878&lt;0, RIGHT(TEXT(AL878,"0.#"),1)="."),TRUE,FALSE)</formula>
    </cfRule>
  </conditionalFormatting>
  <conditionalFormatting sqref="AL913:AO940">
    <cfRule type="expression" dxfId="1949" priority="2059">
      <formula>IF(AND(AL913&gt;=0, RIGHT(TEXT(AL913,"0.#"),1)&lt;&gt;"."),TRUE,FALSE)</formula>
    </cfRule>
    <cfRule type="expression" dxfId="1948" priority="2060">
      <formula>IF(AND(AL913&gt;=0, RIGHT(TEXT(AL913,"0.#"),1)="."),TRUE,FALSE)</formula>
    </cfRule>
    <cfRule type="expression" dxfId="1947" priority="2061">
      <formula>IF(AND(AL913&lt;0, RIGHT(TEXT(AL913,"0.#"),1)&lt;&gt;"."),TRUE,FALSE)</formula>
    </cfRule>
    <cfRule type="expression" dxfId="1946" priority="2062">
      <formula>IF(AND(AL913&lt;0, RIGHT(TEXT(AL913,"0.#"),1)="."),TRUE,FALSE)</formula>
    </cfRule>
  </conditionalFormatting>
  <conditionalFormatting sqref="AL911:AO912">
    <cfRule type="expression" dxfId="1945" priority="2053">
      <formula>IF(AND(AL911&gt;=0, RIGHT(TEXT(AL911,"0.#"),1)&lt;&gt;"."),TRUE,FALSE)</formula>
    </cfRule>
    <cfRule type="expression" dxfId="1944" priority="2054">
      <formula>IF(AND(AL911&gt;=0, RIGHT(TEXT(AL911,"0.#"),1)="."),TRUE,FALSE)</formula>
    </cfRule>
    <cfRule type="expression" dxfId="1943" priority="2055">
      <formula>IF(AND(AL911&lt;0, RIGHT(TEXT(AL911,"0.#"),1)&lt;&gt;"."),TRUE,FALSE)</formula>
    </cfRule>
    <cfRule type="expression" dxfId="1942" priority="2056">
      <formula>IF(AND(AL911&lt;0, RIGHT(TEXT(AL911,"0.#"),1)="."),TRUE,FALSE)</formula>
    </cfRule>
  </conditionalFormatting>
  <conditionalFormatting sqref="AL954:AO973">
    <cfRule type="expression" dxfId="1941" priority="2047">
      <formula>IF(AND(AL954&gt;=0, RIGHT(TEXT(AL954,"0.#"),1)&lt;&gt;"."),TRUE,FALSE)</formula>
    </cfRule>
    <cfRule type="expression" dxfId="1940" priority="2048">
      <formula>IF(AND(AL954&gt;=0, RIGHT(TEXT(AL954,"0.#"),1)="."),TRUE,FALSE)</formula>
    </cfRule>
    <cfRule type="expression" dxfId="1939" priority="2049">
      <formula>IF(AND(AL954&lt;0, RIGHT(TEXT(AL954,"0.#"),1)&lt;&gt;"."),TRUE,FALSE)</formula>
    </cfRule>
    <cfRule type="expression" dxfId="1938" priority="2050">
      <formula>IF(AND(AL954&lt;0, RIGHT(TEXT(AL954,"0.#"),1)="."),TRUE,FALSE)</formula>
    </cfRule>
  </conditionalFormatting>
  <conditionalFormatting sqref="AL944:AO953">
    <cfRule type="expression" dxfId="1937" priority="2041">
      <formula>IF(AND(AL944&gt;=0, RIGHT(TEXT(AL944,"0.#"),1)&lt;&gt;"."),TRUE,FALSE)</formula>
    </cfRule>
    <cfRule type="expression" dxfId="1936" priority="2042">
      <formula>IF(AND(AL944&gt;=0, RIGHT(TEXT(AL944,"0.#"),1)="."),TRUE,FALSE)</formula>
    </cfRule>
    <cfRule type="expression" dxfId="1935" priority="2043">
      <formula>IF(AND(AL944&lt;0, RIGHT(TEXT(AL944,"0.#"),1)&lt;&gt;"."),TRUE,FALSE)</formula>
    </cfRule>
    <cfRule type="expression" dxfId="1934" priority="2044">
      <formula>IF(AND(AL944&lt;0, RIGHT(TEXT(AL944,"0.#"),1)="."),TRUE,FALSE)</formula>
    </cfRule>
  </conditionalFormatting>
  <conditionalFormatting sqref="AL979:AO1006">
    <cfRule type="expression" dxfId="1933" priority="2035">
      <formula>IF(AND(AL979&gt;=0, RIGHT(TEXT(AL979,"0.#"),1)&lt;&gt;"."),TRUE,FALSE)</formula>
    </cfRule>
    <cfRule type="expression" dxfId="1932" priority="2036">
      <formula>IF(AND(AL979&gt;=0, RIGHT(TEXT(AL979,"0.#"),1)="."),TRUE,FALSE)</formula>
    </cfRule>
    <cfRule type="expression" dxfId="1931" priority="2037">
      <formula>IF(AND(AL979&lt;0, RIGHT(TEXT(AL979,"0.#"),1)&lt;&gt;"."),TRUE,FALSE)</formula>
    </cfRule>
    <cfRule type="expression" dxfId="1930" priority="2038">
      <formula>IF(AND(AL979&lt;0, RIGHT(TEXT(AL979,"0.#"),1)="."),TRUE,FALSE)</formula>
    </cfRule>
  </conditionalFormatting>
  <conditionalFormatting sqref="AL977:AO978">
    <cfRule type="expression" dxfId="1929" priority="2029">
      <formula>IF(AND(AL977&gt;=0, RIGHT(TEXT(AL977,"0.#"),1)&lt;&gt;"."),TRUE,FALSE)</formula>
    </cfRule>
    <cfRule type="expression" dxfId="1928" priority="2030">
      <formula>IF(AND(AL977&gt;=0, RIGHT(TEXT(AL977,"0.#"),1)="."),TRUE,FALSE)</formula>
    </cfRule>
    <cfRule type="expression" dxfId="1927" priority="2031">
      <formula>IF(AND(AL977&lt;0, RIGHT(TEXT(AL977,"0.#"),1)&lt;&gt;"."),TRUE,FALSE)</formula>
    </cfRule>
    <cfRule type="expression" dxfId="1926" priority="2032">
      <formula>IF(AND(AL977&lt;0, RIGHT(TEXT(AL977,"0.#"),1)="."),TRUE,FALSE)</formula>
    </cfRule>
  </conditionalFormatting>
  <conditionalFormatting sqref="AL1012:AO1039">
    <cfRule type="expression" dxfId="1925" priority="2023">
      <formula>IF(AND(AL1012&gt;=0, RIGHT(TEXT(AL1012,"0.#"),1)&lt;&gt;"."),TRUE,FALSE)</formula>
    </cfRule>
    <cfRule type="expression" dxfId="1924" priority="2024">
      <formula>IF(AND(AL1012&gt;=0, RIGHT(TEXT(AL1012,"0.#"),1)="."),TRUE,FALSE)</formula>
    </cfRule>
    <cfRule type="expression" dxfId="1923" priority="2025">
      <formula>IF(AND(AL1012&lt;0, RIGHT(TEXT(AL1012,"0.#"),1)&lt;&gt;"."),TRUE,FALSE)</formula>
    </cfRule>
    <cfRule type="expression" dxfId="1922" priority="2026">
      <formula>IF(AND(AL1012&lt;0, RIGHT(TEXT(AL1012,"0.#"),1)="."),TRUE,FALSE)</formula>
    </cfRule>
  </conditionalFormatting>
  <conditionalFormatting sqref="AL1010:AO1011">
    <cfRule type="expression" dxfId="1921" priority="2017">
      <formula>IF(AND(AL1010&gt;=0, RIGHT(TEXT(AL1010,"0.#"),1)&lt;&gt;"."),TRUE,FALSE)</formula>
    </cfRule>
    <cfRule type="expression" dxfId="1920" priority="2018">
      <formula>IF(AND(AL1010&gt;=0, RIGHT(TEXT(AL1010,"0.#"),1)="."),TRUE,FALSE)</formula>
    </cfRule>
    <cfRule type="expression" dxfId="1919" priority="2019">
      <formula>IF(AND(AL1010&lt;0, RIGHT(TEXT(AL1010,"0.#"),1)&lt;&gt;"."),TRUE,FALSE)</formula>
    </cfRule>
    <cfRule type="expression" dxfId="1918" priority="2020">
      <formula>IF(AND(AL1010&lt;0, RIGHT(TEXT(AL1010,"0.#"),1)="."),TRUE,FALSE)</formula>
    </cfRule>
  </conditionalFormatting>
  <conditionalFormatting sqref="Y1010:Y1011">
    <cfRule type="expression" dxfId="1917" priority="2015">
      <formula>IF(RIGHT(TEXT(Y1010,"0.#"),1)=".",FALSE,TRUE)</formula>
    </cfRule>
    <cfRule type="expression" dxfId="1916" priority="2016">
      <formula>IF(RIGHT(TEXT(Y1010,"0.#"),1)=".",TRUE,FALSE)</formula>
    </cfRule>
  </conditionalFormatting>
  <conditionalFormatting sqref="AL1045:AO1072">
    <cfRule type="expression" dxfId="1915" priority="2011">
      <formula>IF(AND(AL1045&gt;=0, RIGHT(TEXT(AL1045,"0.#"),1)&lt;&gt;"."),TRUE,FALSE)</formula>
    </cfRule>
    <cfRule type="expression" dxfId="1914" priority="2012">
      <formula>IF(AND(AL1045&gt;=0, RIGHT(TEXT(AL1045,"0.#"),1)="."),TRUE,FALSE)</formula>
    </cfRule>
    <cfRule type="expression" dxfId="1913" priority="2013">
      <formula>IF(AND(AL1045&lt;0, RIGHT(TEXT(AL1045,"0.#"),1)&lt;&gt;"."),TRUE,FALSE)</formula>
    </cfRule>
    <cfRule type="expression" dxfId="1912" priority="2014">
      <formula>IF(AND(AL1045&lt;0, RIGHT(TEXT(AL1045,"0.#"),1)="."),TRUE,FALSE)</formula>
    </cfRule>
  </conditionalFormatting>
  <conditionalFormatting sqref="Y1045:Y1072">
    <cfRule type="expression" dxfId="1911" priority="2009">
      <formula>IF(RIGHT(TEXT(Y1045,"0.#"),1)=".",FALSE,TRUE)</formula>
    </cfRule>
    <cfRule type="expression" dxfId="1910" priority="2010">
      <formula>IF(RIGHT(TEXT(Y1045,"0.#"),1)=".",TRUE,FALSE)</formula>
    </cfRule>
  </conditionalFormatting>
  <conditionalFormatting sqref="AL1043:AO1044">
    <cfRule type="expression" dxfId="1909" priority="2005">
      <formula>IF(AND(AL1043&gt;=0, RIGHT(TEXT(AL1043,"0.#"),1)&lt;&gt;"."),TRUE,FALSE)</formula>
    </cfRule>
    <cfRule type="expression" dxfId="1908" priority="2006">
      <formula>IF(AND(AL1043&gt;=0, RIGHT(TEXT(AL1043,"0.#"),1)="."),TRUE,FALSE)</formula>
    </cfRule>
    <cfRule type="expression" dxfId="1907" priority="2007">
      <formula>IF(AND(AL1043&lt;0, RIGHT(TEXT(AL1043,"0.#"),1)&lt;&gt;"."),TRUE,FALSE)</formula>
    </cfRule>
    <cfRule type="expression" dxfId="1906" priority="2008">
      <formula>IF(AND(AL1043&lt;0, RIGHT(TEXT(AL1043,"0.#"),1)="."),TRUE,FALSE)</formula>
    </cfRule>
  </conditionalFormatting>
  <conditionalFormatting sqref="Y1043:Y1044">
    <cfRule type="expression" dxfId="1905" priority="2003">
      <formula>IF(RIGHT(TEXT(Y1043,"0.#"),1)=".",FALSE,TRUE)</formula>
    </cfRule>
    <cfRule type="expression" dxfId="1904" priority="2004">
      <formula>IF(RIGHT(TEXT(Y1043,"0.#"),1)=".",TRUE,FALSE)</formula>
    </cfRule>
  </conditionalFormatting>
  <conditionalFormatting sqref="AL1078:AO1105">
    <cfRule type="expression" dxfId="1903" priority="1999">
      <formula>IF(AND(AL1078&gt;=0, RIGHT(TEXT(AL1078,"0.#"),1)&lt;&gt;"."),TRUE,FALSE)</formula>
    </cfRule>
    <cfRule type="expression" dxfId="1902" priority="2000">
      <formula>IF(AND(AL1078&gt;=0, RIGHT(TEXT(AL1078,"0.#"),1)="."),TRUE,FALSE)</formula>
    </cfRule>
    <cfRule type="expression" dxfId="1901" priority="2001">
      <formula>IF(AND(AL1078&lt;0, RIGHT(TEXT(AL1078,"0.#"),1)&lt;&gt;"."),TRUE,FALSE)</formula>
    </cfRule>
    <cfRule type="expression" dxfId="1900" priority="2002">
      <formula>IF(AND(AL1078&lt;0, RIGHT(TEXT(AL1078,"0.#"),1)="."),TRUE,FALSE)</formula>
    </cfRule>
  </conditionalFormatting>
  <conditionalFormatting sqref="Y1078:Y1105">
    <cfRule type="expression" dxfId="1899" priority="1997">
      <formula>IF(RIGHT(TEXT(Y1078,"0.#"),1)=".",FALSE,TRUE)</formula>
    </cfRule>
    <cfRule type="expression" dxfId="1898" priority="1998">
      <formula>IF(RIGHT(TEXT(Y1078,"0.#"),1)=".",TRUE,FALSE)</formula>
    </cfRule>
  </conditionalFormatting>
  <conditionalFormatting sqref="AL1076:AO1077">
    <cfRule type="expression" dxfId="1897" priority="1993">
      <formula>IF(AND(AL1076&gt;=0, RIGHT(TEXT(AL1076,"0.#"),1)&lt;&gt;"."),TRUE,FALSE)</formula>
    </cfRule>
    <cfRule type="expression" dxfId="1896" priority="1994">
      <formula>IF(AND(AL1076&gt;=0, RIGHT(TEXT(AL1076,"0.#"),1)="."),TRUE,FALSE)</formula>
    </cfRule>
    <cfRule type="expression" dxfId="1895" priority="1995">
      <formula>IF(AND(AL1076&lt;0, RIGHT(TEXT(AL1076,"0.#"),1)&lt;&gt;"."),TRUE,FALSE)</formula>
    </cfRule>
    <cfRule type="expression" dxfId="1894" priority="1996">
      <formula>IF(AND(AL1076&lt;0, RIGHT(TEXT(AL1076,"0.#"),1)="."),TRUE,FALSE)</formula>
    </cfRule>
  </conditionalFormatting>
  <conditionalFormatting sqref="Y1076:Y1077">
    <cfRule type="expression" dxfId="1893" priority="1991">
      <formula>IF(RIGHT(TEXT(Y1076,"0.#"),1)=".",FALSE,TRUE)</formula>
    </cfRule>
    <cfRule type="expression" dxfId="1892" priority="1992">
      <formula>IF(RIGHT(TEXT(Y1076,"0.#"),1)=".",TRUE,FALSE)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AU102">
    <cfRule type="expression" dxfId="1151" priority="457">
      <formula>IF(RIGHT(TEXT(AU101,"0.#"),1)=".",FALSE,TRUE)</formula>
    </cfRule>
    <cfRule type="expression" dxfId="1150" priority="458">
      <formula>IF(RIGHT(TEXT(AU101,"0.#"),1)=".",TRUE,FALSE)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04" max="50" man="1"/>
    <brk id="747" max="50" man="1"/>
    <brk id="840"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2">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2">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2">
      <c r="A38" s="13"/>
      <c r="B38" s="13"/>
      <c r="F38" s="13"/>
      <c r="G38" s="19"/>
      <c r="K38" s="13"/>
      <c r="L38" s="13"/>
      <c r="O38" s="13"/>
      <c r="P38" s="13"/>
      <c r="Q38" s="19"/>
      <c r="T38" s="13"/>
      <c r="U38" s="32" t="s">
        <v>385</v>
      </c>
      <c r="Y38" s="32" t="s">
        <v>449</v>
      </c>
      <c r="Z38" s="32" t="s">
        <v>580</v>
      </c>
      <c r="AF38" s="30"/>
      <c r="AK38" s="51" t="str">
        <f t="shared" si="7"/>
        <v>k</v>
      </c>
    </row>
    <row r="39" spans="1:37" x14ac:dyDescent="0.2">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2">
      <c r="A40" s="13"/>
      <c r="B40" s="13"/>
      <c r="F40" s="13"/>
      <c r="G40" s="19"/>
      <c r="K40" s="13"/>
      <c r="L40" s="13"/>
      <c r="O40" s="13"/>
      <c r="P40" s="13"/>
      <c r="Q40" s="19"/>
      <c r="T40" s="13"/>
      <c r="Y40" s="32" t="s">
        <v>451</v>
      </c>
      <c r="Z40" s="32" t="s">
        <v>582</v>
      </c>
      <c r="AF40" s="30"/>
      <c r="AK40" s="51" t="str">
        <f t="shared" si="7"/>
        <v>m</v>
      </c>
    </row>
    <row r="41" spans="1:37" x14ac:dyDescent="0.2">
      <c r="A41" s="13"/>
      <c r="B41" s="13"/>
      <c r="F41" s="13"/>
      <c r="G41" s="19"/>
      <c r="K41" s="13"/>
      <c r="L41" s="13"/>
      <c r="O41" s="13"/>
      <c r="P41" s="13"/>
      <c r="Q41" s="19"/>
      <c r="T41" s="13"/>
      <c r="Y41" s="32" t="s">
        <v>452</v>
      </c>
      <c r="Z41" s="32" t="s">
        <v>583</v>
      </c>
      <c r="AF41" s="30"/>
      <c r="AK41" s="51" t="str">
        <f t="shared" si="7"/>
        <v>n</v>
      </c>
    </row>
    <row r="42" spans="1:37" x14ac:dyDescent="0.2">
      <c r="A42" s="13"/>
      <c r="B42" s="13"/>
      <c r="F42" s="13"/>
      <c r="G42" s="19"/>
      <c r="K42" s="13"/>
      <c r="L42" s="13"/>
      <c r="O42" s="13"/>
      <c r="P42" s="13"/>
      <c r="Q42" s="19"/>
      <c r="T42" s="13"/>
      <c r="Y42" s="32" t="s">
        <v>453</v>
      </c>
      <c r="Z42" s="32" t="s">
        <v>584</v>
      </c>
      <c r="AF42" s="30"/>
      <c r="AK42" s="51" t="str">
        <f t="shared" si="7"/>
        <v>o</v>
      </c>
    </row>
    <row r="43" spans="1:37" x14ac:dyDescent="0.2">
      <c r="A43" s="13"/>
      <c r="B43" s="13"/>
      <c r="F43" s="13"/>
      <c r="G43" s="19"/>
      <c r="K43" s="13"/>
      <c r="L43" s="13"/>
      <c r="O43" s="13"/>
      <c r="P43" s="13"/>
      <c r="Q43" s="19"/>
      <c r="T43" s="13"/>
      <c r="Y43" s="32" t="s">
        <v>454</v>
      </c>
      <c r="Z43" s="32" t="s">
        <v>585</v>
      </c>
      <c r="AF43" s="30"/>
      <c r="AK43" s="51" t="str">
        <f t="shared" si="7"/>
        <v>p</v>
      </c>
    </row>
    <row r="44" spans="1:37" x14ac:dyDescent="0.2">
      <c r="A44" s="13"/>
      <c r="B44" s="13"/>
      <c r="F44" s="13"/>
      <c r="G44" s="19"/>
      <c r="K44" s="13"/>
      <c r="L44" s="13"/>
      <c r="O44" s="13"/>
      <c r="P44" s="13"/>
      <c r="Q44" s="19"/>
      <c r="T44" s="13"/>
      <c r="Y44" s="32" t="s">
        <v>455</v>
      </c>
      <c r="Z44" s="32" t="s">
        <v>586</v>
      </c>
      <c r="AF44" s="30"/>
      <c r="AK44" s="51" t="str">
        <f t="shared" si="7"/>
        <v>q</v>
      </c>
    </row>
    <row r="45" spans="1:37" x14ac:dyDescent="0.2">
      <c r="A45" s="13"/>
      <c r="B45" s="13"/>
      <c r="F45" s="13"/>
      <c r="G45" s="19"/>
      <c r="K45" s="13"/>
      <c r="L45" s="13"/>
      <c r="O45" s="13"/>
      <c r="P45" s="13"/>
      <c r="Q45" s="19"/>
      <c r="T45" s="13"/>
      <c r="Y45" s="32" t="s">
        <v>456</v>
      </c>
      <c r="Z45" s="32" t="s">
        <v>587</v>
      </c>
      <c r="AF45" s="30"/>
      <c r="AK45" s="51" t="str">
        <f t="shared" si="7"/>
        <v>r</v>
      </c>
    </row>
    <row r="46" spans="1:37" x14ac:dyDescent="0.2">
      <c r="A46" s="13"/>
      <c r="B46" s="13"/>
      <c r="F46" s="13"/>
      <c r="G46" s="19"/>
      <c r="K46" s="13"/>
      <c r="L46" s="13"/>
      <c r="O46" s="13"/>
      <c r="P46" s="13"/>
      <c r="Q46" s="19"/>
      <c r="T46" s="13"/>
      <c r="Y46" s="32" t="s">
        <v>457</v>
      </c>
      <c r="Z46" s="32" t="s">
        <v>588</v>
      </c>
      <c r="AF46" s="30"/>
      <c r="AK46" s="51" t="str">
        <f t="shared" si="7"/>
        <v>s</v>
      </c>
    </row>
    <row r="47" spans="1:37" x14ac:dyDescent="0.2">
      <c r="A47" s="13"/>
      <c r="B47" s="13"/>
      <c r="F47" s="13"/>
      <c r="G47" s="19"/>
      <c r="K47" s="13"/>
      <c r="L47" s="13"/>
      <c r="O47" s="13"/>
      <c r="P47" s="13"/>
      <c r="Q47" s="19"/>
      <c r="T47" s="13"/>
      <c r="Y47" s="32" t="s">
        <v>458</v>
      </c>
      <c r="Z47" s="32" t="s">
        <v>589</v>
      </c>
      <c r="AF47" s="30"/>
      <c r="AK47" s="51" t="str">
        <f t="shared" si="7"/>
        <v>t</v>
      </c>
    </row>
    <row r="48" spans="1:37" x14ac:dyDescent="0.2">
      <c r="A48" s="13"/>
      <c r="B48" s="13"/>
      <c r="F48" s="13"/>
      <c r="G48" s="19"/>
      <c r="K48" s="13"/>
      <c r="L48" s="13"/>
      <c r="O48" s="13"/>
      <c r="P48" s="13"/>
      <c r="Q48" s="19"/>
      <c r="T48" s="13"/>
      <c r="Y48" s="32" t="s">
        <v>459</v>
      </c>
      <c r="Z48" s="32" t="s">
        <v>590</v>
      </c>
      <c r="AF48" s="30"/>
      <c r="AK48" s="51" t="str">
        <f t="shared" si="7"/>
        <v>u</v>
      </c>
    </row>
    <row r="49" spans="1:37" x14ac:dyDescent="0.2">
      <c r="A49" s="13"/>
      <c r="B49" s="13"/>
      <c r="F49" s="13"/>
      <c r="G49" s="19"/>
      <c r="K49" s="13"/>
      <c r="L49" s="13"/>
      <c r="O49" s="13"/>
      <c r="P49" s="13"/>
      <c r="Q49" s="19"/>
      <c r="T49" s="13"/>
      <c r="Y49" s="32" t="s">
        <v>460</v>
      </c>
      <c r="Z49" s="32" t="s">
        <v>591</v>
      </c>
      <c r="AF49" s="30"/>
      <c r="AK49" s="51" t="str">
        <f t="shared" si="7"/>
        <v>v</v>
      </c>
    </row>
    <row r="50" spans="1:37" x14ac:dyDescent="0.2">
      <c r="A50" s="13"/>
      <c r="B50" s="13"/>
      <c r="F50" s="13"/>
      <c r="G50" s="19"/>
      <c r="K50" s="13"/>
      <c r="L50" s="13"/>
      <c r="O50" s="13"/>
      <c r="P50" s="13"/>
      <c r="Q50" s="19"/>
      <c r="T50" s="13"/>
      <c r="Y50" s="32" t="s">
        <v>461</v>
      </c>
      <c r="Z50" s="32" t="s">
        <v>592</v>
      </c>
      <c r="AF50" s="30"/>
    </row>
    <row r="51" spans="1:37" x14ac:dyDescent="0.2">
      <c r="A51" s="13"/>
      <c r="B51" s="13"/>
      <c r="F51" s="13"/>
      <c r="G51" s="19"/>
      <c r="K51" s="13"/>
      <c r="L51" s="13"/>
      <c r="O51" s="13"/>
      <c r="P51" s="13"/>
      <c r="Q51" s="19"/>
      <c r="T51" s="13"/>
      <c r="Y51" s="32" t="s">
        <v>462</v>
      </c>
      <c r="Z51" s="32" t="s">
        <v>593</v>
      </c>
      <c r="AF51" s="30"/>
    </row>
    <row r="52" spans="1:37" x14ac:dyDescent="0.2">
      <c r="A52" s="13"/>
      <c r="B52" s="13"/>
      <c r="F52" s="13"/>
      <c r="G52" s="19"/>
      <c r="K52" s="13"/>
      <c r="L52" s="13"/>
      <c r="O52" s="13"/>
      <c r="P52" s="13"/>
      <c r="Q52" s="19"/>
      <c r="T52" s="13"/>
      <c r="Y52" s="32" t="s">
        <v>463</v>
      </c>
      <c r="Z52" s="32" t="s">
        <v>594</v>
      </c>
      <c r="AF52" s="30"/>
    </row>
    <row r="53" spans="1:37" x14ac:dyDescent="0.2">
      <c r="A53" s="13"/>
      <c r="B53" s="13"/>
      <c r="F53" s="13"/>
      <c r="G53" s="19"/>
      <c r="K53" s="13"/>
      <c r="L53" s="13"/>
      <c r="O53" s="13"/>
      <c r="P53" s="13"/>
      <c r="Q53" s="19"/>
      <c r="T53" s="13"/>
      <c r="Y53" s="32" t="s">
        <v>464</v>
      </c>
      <c r="Z53" s="32" t="s">
        <v>595</v>
      </c>
      <c r="AF53" s="30"/>
    </row>
    <row r="54" spans="1:37" x14ac:dyDescent="0.2">
      <c r="A54" s="13"/>
      <c r="B54" s="13"/>
      <c r="F54" s="13"/>
      <c r="G54" s="19"/>
      <c r="K54" s="13"/>
      <c r="L54" s="13"/>
      <c r="O54" s="13"/>
      <c r="P54" s="20"/>
      <c r="Q54" s="19"/>
      <c r="T54" s="13"/>
      <c r="Y54" s="32" t="s">
        <v>465</v>
      </c>
      <c r="Z54" s="32" t="s">
        <v>596</v>
      </c>
      <c r="AF54" s="30"/>
    </row>
    <row r="55" spans="1:37" x14ac:dyDescent="0.2">
      <c r="A55" s="13"/>
      <c r="B55" s="13"/>
      <c r="F55" s="13"/>
      <c r="G55" s="19"/>
      <c r="K55" s="13"/>
      <c r="L55" s="13"/>
      <c r="O55" s="13"/>
      <c r="P55" s="13"/>
      <c r="Q55" s="19"/>
      <c r="T55" s="13"/>
      <c r="Y55" s="32" t="s">
        <v>466</v>
      </c>
      <c r="Z55" s="32" t="s">
        <v>597</v>
      </c>
      <c r="AF55" s="30"/>
    </row>
    <row r="56" spans="1:37" x14ac:dyDescent="0.2">
      <c r="A56" s="13"/>
      <c r="B56" s="13"/>
      <c r="F56" s="13"/>
      <c r="G56" s="19"/>
      <c r="K56" s="13"/>
      <c r="L56" s="13"/>
      <c r="O56" s="13"/>
      <c r="P56" s="13"/>
      <c r="Q56" s="19"/>
      <c r="T56" s="13"/>
      <c r="Y56" s="32" t="s">
        <v>467</v>
      </c>
      <c r="Z56" s="32" t="s">
        <v>598</v>
      </c>
      <c r="AF56" s="30"/>
    </row>
    <row r="57" spans="1:37" x14ac:dyDescent="0.2">
      <c r="A57" s="13"/>
      <c r="B57" s="13"/>
      <c r="F57" s="13"/>
      <c r="G57" s="19"/>
      <c r="K57" s="13"/>
      <c r="L57" s="13"/>
      <c r="O57" s="13"/>
      <c r="P57" s="13"/>
      <c r="Q57" s="19"/>
      <c r="T57" s="13"/>
      <c r="Y57" s="32" t="s">
        <v>468</v>
      </c>
      <c r="Z57" s="32" t="s">
        <v>599</v>
      </c>
      <c r="AF57" s="30"/>
    </row>
    <row r="58" spans="1:37" x14ac:dyDescent="0.2">
      <c r="A58" s="13"/>
      <c r="B58" s="13"/>
      <c r="F58" s="13"/>
      <c r="G58" s="19"/>
      <c r="K58" s="13"/>
      <c r="L58" s="13"/>
      <c r="O58" s="13"/>
      <c r="P58" s="13"/>
      <c r="Q58" s="19"/>
      <c r="T58" s="13"/>
      <c r="Y58" s="32" t="s">
        <v>469</v>
      </c>
      <c r="Z58" s="32" t="s">
        <v>600</v>
      </c>
      <c r="AF58" s="30"/>
    </row>
    <row r="59" spans="1:37" x14ac:dyDescent="0.2">
      <c r="A59" s="13"/>
      <c r="B59" s="13"/>
      <c r="F59" s="13"/>
      <c r="G59" s="19"/>
      <c r="K59" s="13"/>
      <c r="L59" s="13"/>
      <c r="O59" s="13"/>
      <c r="P59" s="13"/>
      <c r="Q59" s="19"/>
      <c r="T59" s="13"/>
      <c r="Y59" s="32" t="s">
        <v>470</v>
      </c>
      <c r="Z59" s="32" t="s">
        <v>601</v>
      </c>
      <c r="AF59" s="30"/>
    </row>
    <row r="60" spans="1:37" x14ac:dyDescent="0.2">
      <c r="A60" s="13"/>
      <c r="B60" s="13"/>
      <c r="F60" s="13"/>
      <c r="G60" s="19"/>
      <c r="K60" s="13"/>
      <c r="L60" s="13"/>
      <c r="O60" s="13"/>
      <c r="P60" s="13"/>
      <c r="Q60" s="19"/>
      <c r="T60" s="13"/>
      <c r="Y60" s="32" t="s">
        <v>471</v>
      </c>
      <c r="Z60" s="32" t="s">
        <v>602</v>
      </c>
      <c r="AF60" s="30"/>
    </row>
    <row r="61" spans="1:37" x14ac:dyDescent="0.2">
      <c r="A61" s="13"/>
      <c r="B61" s="13"/>
      <c r="F61" s="13"/>
      <c r="G61" s="19"/>
      <c r="K61" s="13"/>
      <c r="L61" s="13"/>
      <c r="O61" s="13"/>
      <c r="P61" s="13"/>
      <c r="Q61" s="19"/>
      <c r="T61" s="13"/>
      <c r="Y61" s="32" t="s">
        <v>472</v>
      </c>
      <c r="Z61" s="32" t="s">
        <v>603</v>
      </c>
      <c r="AF61" s="30"/>
    </row>
    <row r="62" spans="1:37" x14ac:dyDescent="0.2">
      <c r="A62" s="13"/>
      <c r="B62" s="13"/>
      <c r="F62" s="13"/>
      <c r="G62" s="19"/>
      <c r="K62" s="13"/>
      <c r="L62" s="13"/>
      <c r="O62" s="13"/>
      <c r="P62" s="13"/>
      <c r="Q62" s="19"/>
      <c r="T62" s="13"/>
      <c r="Y62" s="32" t="s">
        <v>473</v>
      </c>
      <c r="Z62" s="32" t="s">
        <v>604</v>
      </c>
      <c r="AF62" s="30"/>
    </row>
    <row r="63" spans="1:37" x14ac:dyDescent="0.2">
      <c r="A63" s="13"/>
      <c r="B63" s="13"/>
      <c r="F63" s="13"/>
      <c r="G63" s="19"/>
      <c r="K63" s="13"/>
      <c r="L63" s="13"/>
      <c r="O63" s="13"/>
      <c r="P63" s="13"/>
      <c r="Q63" s="19"/>
      <c r="T63" s="13"/>
      <c r="Y63" s="32" t="s">
        <v>474</v>
      </c>
      <c r="Z63" s="32" t="s">
        <v>605</v>
      </c>
      <c r="AF63" s="30"/>
    </row>
    <row r="64" spans="1:37" x14ac:dyDescent="0.2">
      <c r="A64" s="13"/>
      <c r="B64" s="13"/>
      <c r="F64" s="13"/>
      <c r="G64" s="19"/>
      <c r="K64" s="13"/>
      <c r="L64" s="13"/>
      <c r="O64" s="13"/>
      <c r="P64" s="13"/>
      <c r="Q64" s="19"/>
      <c r="T64" s="13"/>
      <c r="Y64" s="32" t="s">
        <v>475</v>
      </c>
      <c r="Z64" s="32" t="s">
        <v>606</v>
      </c>
      <c r="AF64" s="30"/>
    </row>
    <row r="65" spans="1:32" x14ac:dyDescent="0.2">
      <c r="A65" s="13"/>
      <c r="B65" s="13"/>
      <c r="F65" s="13"/>
      <c r="G65" s="19"/>
      <c r="K65" s="13"/>
      <c r="L65" s="13"/>
      <c r="O65" s="13"/>
      <c r="P65" s="13"/>
      <c r="Q65" s="19"/>
      <c r="T65" s="13"/>
      <c r="Y65" s="32" t="s">
        <v>476</v>
      </c>
      <c r="Z65" s="32" t="s">
        <v>607</v>
      </c>
      <c r="AF65" s="30"/>
    </row>
    <row r="66" spans="1:32" x14ac:dyDescent="0.2">
      <c r="A66" s="13"/>
      <c r="B66" s="13"/>
      <c r="F66" s="13"/>
      <c r="G66" s="19"/>
      <c r="K66" s="13"/>
      <c r="L66" s="13"/>
      <c r="O66" s="13"/>
      <c r="P66" s="13"/>
      <c r="Q66" s="19"/>
      <c r="T66" s="13"/>
      <c r="Y66" s="32" t="s">
        <v>71</v>
      </c>
      <c r="Z66" s="32" t="s">
        <v>608</v>
      </c>
      <c r="AF66" s="30"/>
    </row>
    <row r="67" spans="1:32" x14ac:dyDescent="0.2">
      <c r="A67" s="13"/>
      <c r="B67" s="13"/>
      <c r="F67" s="13"/>
      <c r="G67" s="19"/>
      <c r="K67" s="13"/>
      <c r="L67" s="13"/>
      <c r="O67" s="13"/>
      <c r="P67" s="13"/>
      <c r="Q67" s="19"/>
      <c r="T67" s="13"/>
      <c r="Y67" s="32" t="s">
        <v>477</v>
      </c>
      <c r="Z67" s="32" t="s">
        <v>609</v>
      </c>
      <c r="AF67" s="30"/>
    </row>
    <row r="68" spans="1:32" x14ac:dyDescent="0.2">
      <c r="A68" s="13"/>
      <c r="B68" s="13"/>
      <c r="F68" s="13"/>
      <c r="G68" s="19"/>
      <c r="K68" s="13"/>
      <c r="L68" s="13"/>
      <c r="O68" s="13"/>
      <c r="P68" s="13"/>
      <c r="Q68" s="19"/>
      <c r="T68" s="13"/>
      <c r="Y68" s="32" t="s">
        <v>478</v>
      </c>
      <c r="Z68" s="32" t="s">
        <v>610</v>
      </c>
      <c r="AF68" s="30"/>
    </row>
    <row r="69" spans="1:32" x14ac:dyDescent="0.2">
      <c r="A69" s="13"/>
      <c r="B69" s="13"/>
      <c r="F69" s="13"/>
      <c r="G69" s="19"/>
      <c r="K69" s="13"/>
      <c r="L69" s="13"/>
      <c r="O69" s="13"/>
      <c r="P69" s="13"/>
      <c r="Q69" s="19"/>
      <c r="T69" s="13"/>
      <c r="Y69" s="32" t="s">
        <v>479</v>
      </c>
      <c r="Z69" s="32" t="s">
        <v>611</v>
      </c>
      <c r="AF69" s="30"/>
    </row>
    <row r="70" spans="1:32" x14ac:dyDescent="0.2">
      <c r="A70" s="13"/>
      <c r="B70" s="13"/>
      <c r="Y70" s="32" t="s">
        <v>480</v>
      </c>
      <c r="Z70" s="32" t="s">
        <v>612</v>
      </c>
    </row>
    <row r="71" spans="1:32" x14ac:dyDescent="0.2">
      <c r="Y71" s="32" t="s">
        <v>481</v>
      </c>
      <c r="Z71" s="32" t="s">
        <v>613</v>
      </c>
    </row>
    <row r="72" spans="1:32" x14ac:dyDescent="0.2">
      <c r="Y72" s="32" t="s">
        <v>482</v>
      </c>
      <c r="Z72" s="32" t="s">
        <v>614</v>
      </c>
    </row>
    <row r="73" spans="1:32" x14ac:dyDescent="0.2">
      <c r="Y73" s="32" t="s">
        <v>483</v>
      </c>
      <c r="Z73" s="32" t="s">
        <v>615</v>
      </c>
    </row>
    <row r="74" spans="1:32" x14ac:dyDescent="0.2">
      <c r="Y74" s="32" t="s">
        <v>484</v>
      </c>
      <c r="Z74" s="32" t="s">
        <v>616</v>
      </c>
    </row>
    <row r="75" spans="1:32" x14ac:dyDescent="0.2">
      <c r="Y75" s="32" t="s">
        <v>485</v>
      </c>
      <c r="Z75" s="32" t="s">
        <v>617</v>
      </c>
    </row>
    <row r="76" spans="1:32" x14ac:dyDescent="0.2">
      <c r="Y76" s="32" t="s">
        <v>486</v>
      </c>
      <c r="Z76" s="32" t="s">
        <v>618</v>
      </c>
    </row>
    <row r="77" spans="1:32" x14ac:dyDescent="0.2">
      <c r="Y77" s="32" t="s">
        <v>487</v>
      </c>
      <c r="Z77" s="32" t="s">
        <v>619</v>
      </c>
    </row>
    <row r="78" spans="1:32" x14ac:dyDescent="0.2">
      <c r="Y78" s="32" t="s">
        <v>488</v>
      </c>
      <c r="Z78" s="32" t="s">
        <v>620</v>
      </c>
    </row>
    <row r="79" spans="1:32" x14ac:dyDescent="0.2">
      <c r="Y79" s="32" t="s">
        <v>489</v>
      </c>
      <c r="Z79" s="32" t="s">
        <v>621</v>
      </c>
    </row>
    <row r="80" spans="1:32" x14ac:dyDescent="0.2">
      <c r="Y80" s="32" t="s">
        <v>490</v>
      </c>
      <c r="Z80" s="32" t="s">
        <v>622</v>
      </c>
    </row>
    <row r="81" spans="25:26" x14ac:dyDescent="0.2">
      <c r="Y81" s="32" t="s">
        <v>491</v>
      </c>
      <c r="Z81" s="32" t="s">
        <v>623</v>
      </c>
    </row>
    <row r="82" spans="25:26" x14ac:dyDescent="0.2">
      <c r="Y82" s="32" t="s">
        <v>492</v>
      </c>
      <c r="Z82" s="32" t="s">
        <v>624</v>
      </c>
    </row>
    <row r="83" spans="25:26" x14ac:dyDescent="0.2">
      <c r="Y83" s="32" t="s">
        <v>493</v>
      </c>
      <c r="Z83" s="32" t="s">
        <v>625</v>
      </c>
    </row>
    <row r="84" spans="25:26" x14ac:dyDescent="0.2">
      <c r="Y84" s="32" t="s">
        <v>494</v>
      </c>
      <c r="Z84" s="32" t="s">
        <v>626</v>
      </c>
    </row>
    <row r="85" spans="25:26" x14ac:dyDescent="0.2">
      <c r="Y85" s="32" t="s">
        <v>495</v>
      </c>
      <c r="Z85" s="32" t="s">
        <v>627</v>
      </c>
    </row>
    <row r="86" spans="25:26" x14ac:dyDescent="0.2">
      <c r="Y86" s="32" t="s">
        <v>496</v>
      </c>
      <c r="Z86" s="32" t="s">
        <v>628</v>
      </c>
    </row>
    <row r="87" spans="25:26" x14ac:dyDescent="0.2">
      <c r="Y87" s="32" t="s">
        <v>497</v>
      </c>
      <c r="Z87" s="32" t="s">
        <v>629</v>
      </c>
    </row>
    <row r="88" spans="25:26" x14ac:dyDescent="0.2">
      <c r="Y88" s="32" t="s">
        <v>498</v>
      </c>
      <c r="Z88" s="32" t="s">
        <v>630</v>
      </c>
    </row>
    <row r="89" spans="25:26" x14ac:dyDescent="0.2">
      <c r="Y89" s="32" t="s">
        <v>499</v>
      </c>
      <c r="Z89" s="32" t="s">
        <v>631</v>
      </c>
    </row>
    <row r="90" spans="25:26" x14ac:dyDescent="0.2">
      <c r="Y90" s="32" t="s">
        <v>500</v>
      </c>
      <c r="Z90" s="32" t="s">
        <v>632</v>
      </c>
    </row>
    <row r="91" spans="25:26" x14ac:dyDescent="0.2">
      <c r="Y91" s="32" t="s">
        <v>501</v>
      </c>
      <c r="Z91" s="32" t="s">
        <v>633</v>
      </c>
    </row>
    <row r="92" spans="25:26" x14ac:dyDescent="0.2">
      <c r="Y92" s="32" t="s">
        <v>502</v>
      </c>
      <c r="Z92" s="32" t="s">
        <v>634</v>
      </c>
    </row>
    <row r="93" spans="25:26" x14ac:dyDescent="0.2">
      <c r="Y93" s="32" t="s">
        <v>503</v>
      </c>
      <c r="Z93" s="32" t="s">
        <v>635</v>
      </c>
    </row>
    <row r="94" spans="25:26" x14ac:dyDescent="0.2">
      <c r="Y94" s="32" t="s">
        <v>504</v>
      </c>
      <c r="Z94" s="32" t="s">
        <v>636</v>
      </c>
    </row>
    <row r="95" spans="25:26" x14ac:dyDescent="0.2">
      <c r="Y95" s="32" t="s">
        <v>505</v>
      </c>
      <c r="Z95" s="32" t="s">
        <v>637</v>
      </c>
    </row>
    <row r="96" spans="25:26" x14ac:dyDescent="0.2">
      <c r="Y96" s="32" t="s">
        <v>407</v>
      </c>
      <c r="Z96" s="32" t="s">
        <v>638</v>
      </c>
    </row>
    <row r="97" spans="25:26" x14ac:dyDescent="0.2">
      <c r="Y97" s="32" t="s">
        <v>506</v>
      </c>
      <c r="Z97" s="32" t="s">
        <v>639</v>
      </c>
    </row>
    <row r="98" spans="25:26" x14ac:dyDescent="0.2">
      <c r="Y98" s="32" t="s">
        <v>507</v>
      </c>
      <c r="Z98" s="32" t="s">
        <v>640</v>
      </c>
    </row>
    <row r="99" spans="25:26" x14ac:dyDescent="0.2">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3" t="s">
        <v>346</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6"/>
      <c r="AA2" s="827"/>
      <c r="AB2" s="1022" t="s">
        <v>11</v>
      </c>
      <c r="AC2" s="1023"/>
      <c r="AD2" s="1024"/>
      <c r="AE2" s="1028" t="s">
        <v>387</v>
      </c>
      <c r="AF2" s="1028"/>
      <c r="AG2" s="1028"/>
      <c r="AH2" s="1028"/>
      <c r="AI2" s="1028" t="s">
        <v>409</v>
      </c>
      <c r="AJ2" s="1028"/>
      <c r="AK2" s="1028"/>
      <c r="AL2" s="555"/>
      <c r="AM2" s="1028" t="s">
        <v>506</v>
      </c>
      <c r="AN2" s="1028"/>
      <c r="AO2" s="1028"/>
      <c r="AP2" s="555"/>
      <c r="AQ2" s="158" t="s">
        <v>232</v>
      </c>
      <c r="AR2" s="133"/>
      <c r="AS2" s="133"/>
      <c r="AT2" s="134"/>
      <c r="AU2" s="531" t="s">
        <v>134</v>
      </c>
      <c r="AV2" s="531"/>
      <c r="AW2" s="531"/>
      <c r="AX2" s="532"/>
      <c r="AY2" s="34">
        <f>COUNTA($G$4)</f>
        <v>0</v>
      </c>
    </row>
    <row r="3" spans="1:51" ht="18.75" customHeight="1" x14ac:dyDescent="0.2">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2">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2">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2">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2">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3" t="s">
        <v>346</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6"/>
      <c r="AA9" s="827"/>
      <c r="AB9" s="1022" t="s">
        <v>11</v>
      </c>
      <c r="AC9" s="1023"/>
      <c r="AD9" s="1024"/>
      <c r="AE9" s="1028" t="s">
        <v>387</v>
      </c>
      <c r="AF9" s="1028"/>
      <c r="AG9" s="1028"/>
      <c r="AH9" s="1028"/>
      <c r="AI9" s="1028" t="s">
        <v>409</v>
      </c>
      <c r="AJ9" s="1028"/>
      <c r="AK9" s="1028"/>
      <c r="AL9" s="555"/>
      <c r="AM9" s="1028" t="s">
        <v>506</v>
      </c>
      <c r="AN9" s="1028"/>
      <c r="AO9" s="1028"/>
      <c r="AP9" s="555"/>
      <c r="AQ9" s="158" t="s">
        <v>232</v>
      </c>
      <c r="AR9" s="133"/>
      <c r="AS9" s="133"/>
      <c r="AT9" s="134"/>
      <c r="AU9" s="531" t="s">
        <v>134</v>
      </c>
      <c r="AV9" s="531"/>
      <c r="AW9" s="531"/>
      <c r="AX9" s="532"/>
      <c r="AY9" s="34">
        <f>COUNTA($G$11)</f>
        <v>0</v>
      </c>
    </row>
    <row r="10" spans="1:51" ht="18.75" customHeight="1" x14ac:dyDescent="0.2">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2">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2">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2">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2">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3" t="s">
        <v>346</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6"/>
      <c r="AA16" s="827"/>
      <c r="AB16" s="1022" t="s">
        <v>11</v>
      </c>
      <c r="AC16" s="1023"/>
      <c r="AD16" s="1024"/>
      <c r="AE16" s="1028" t="s">
        <v>387</v>
      </c>
      <c r="AF16" s="1028"/>
      <c r="AG16" s="1028"/>
      <c r="AH16" s="1028"/>
      <c r="AI16" s="1028" t="s">
        <v>409</v>
      </c>
      <c r="AJ16" s="1028"/>
      <c r="AK16" s="1028"/>
      <c r="AL16" s="555"/>
      <c r="AM16" s="1028" t="s">
        <v>506</v>
      </c>
      <c r="AN16" s="1028"/>
      <c r="AO16" s="1028"/>
      <c r="AP16" s="555"/>
      <c r="AQ16" s="158" t="s">
        <v>232</v>
      </c>
      <c r="AR16" s="133"/>
      <c r="AS16" s="133"/>
      <c r="AT16" s="134"/>
      <c r="AU16" s="531" t="s">
        <v>134</v>
      </c>
      <c r="AV16" s="531"/>
      <c r="AW16" s="531"/>
      <c r="AX16" s="532"/>
      <c r="AY16" s="34">
        <f>COUNTA($G$18)</f>
        <v>0</v>
      </c>
    </row>
    <row r="17" spans="1:51" ht="18.75" customHeight="1" x14ac:dyDescent="0.2">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2">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2">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2">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2">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3" t="s">
        <v>346</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6"/>
      <c r="AA23" s="827"/>
      <c r="AB23" s="1022" t="s">
        <v>11</v>
      </c>
      <c r="AC23" s="1023"/>
      <c r="AD23" s="1024"/>
      <c r="AE23" s="1028" t="s">
        <v>387</v>
      </c>
      <c r="AF23" s="1028"/>
      <c r="AG23" s="1028"/>
      <c r="AH23" s="1028"/>
      <c r="AI23" s="1028" t="s">
        <v>409</v>
      </c>
      <c r="AJ23" s="1028"/>
      <c r="AK23" s="1028"/>
      <c r="AL23" s="555"/>
      <c r="AM23" s="1028" t="s">
        <v>506</v>
      </c>
      <c r="AN23" s="1028"/>
      <c r="AO23" s="1028"/>
      <c r="AP23" s="555"/>
      <c r="AQ23" s="158" t="s">
        <v>232</v>
      </c>
      <c r="AR23" s="133"/>
      <c r="AS23" s="133"/>
      <c r="AT23" s="134"/>
      <c r="AU23" s="531" t="s">
        <v>134</v>
      </c>
      <c r="AV23" s="531"/>
      <c r="AW23" s="531"/>
      <c r="AX23" s="532"/>
      <c r="AY23" s="34">
        <f>COUNTA($G$25)</f>
        <v>0</v>
      </c>
    </row>
    <row r="24" spans="1:51" ht="18.75" customHeight="1" x14ac:dyDescent="0.2">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2">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2">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2">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2">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3" t="s">
        <v>346</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6"/>
      <c r="AA30" s="827"/>
      <c r="AB30" s="1022" t="s">
        <v>11</v>
      </c>
      <c r="AC30" s="1023"/>
      <c r="AD30" s="1024"/>
      <c r="AE30" s="1028" t="s">
        <v>387</v>
      </c>
      <c r="AF30" s="1028"/>
      <c r="AG30" s="1028"/>
      <c r="AH30" s="1028"/>
      <c r="AI30" s="1028" t="s">
        <v>409</v>
      </c>
      <c r="AJ30" s="1028"/>
      <c r="AK30" s="1028"/>
      <c r="AL30" s="555"/>
      <c r="AM30" s="1028" t="s">
        <v>506</v>
      </c>
      <c r="AN30" s="1028"/>
      <c r="AO30" s="1028"/>
      <c r="AP30" s="555"/>
      <c r="AQ30" s="158" t="s">
        <v>232</v>
      </c>
      <c r="AR30" s="133"/>
      <c r="AS30" s="133"/>
      <c r="AT30" s="134"/>
      <c r="AU30" s="531" t="s">
        <v>134</v>
      </c>
      <c r="AV30" s="531"/>
      <c r="AW30" s="531"/>
      <c r="AX30" s="532"/>
      <c r="AY30" s="34">
        <f>COUNTA($G$32)</f>
        <v>0</v>
      </c>
    </row>
    <row r="31" spans="1:51" ht="18.75" customHeight="1" x14ac:dyDescent="0.2">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2">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2">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2">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2">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3" t="s">
        <v>346</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6"/>
      <c r="AA37" s="827"/>
      <c r="AB37" s="1022" t="s">
        <v>11</v>
      </c>
      <c r="AC37" s="1023"/>
      <c r="AD37" s="1024"/>
      <c r="AE37" s="1028" t="s">
        <v>387</v>
      </c>
      <c r="AF37" s="1028"/>
      <c r="AG37" s="1028"/>
      <c r="AH37" s="1028"/>
      <c r="AI37" s="1028" t="s">
        <v>409</v>
      </c>
      <c r="AJ37" s="1028"/>
      <c r="AK37" s="1028"/>
      <c r="AL37" s="555"/>
      <c r="AM37" s="1028" t="s">
        <v>506</v>
      </c>
      <c r="AN37" s="1028"/>
      <c r="AO37" s="1028"/>
      <c r="AP37" s="555"/>
      <c r="AQ37" s="158" t="s">
        <v>232</v>
      </c>
      <c r="AR37" s="133"/>
      <c r="AS37" s="133"/>
      <c r="AT37" s="134"/>
      <c r="AU37" s="531" t="s">
        <v>134</v>
      </c>
      <c r="AV37" s="531"/>
      <c r="AW37" s="531"/>
      <c r="AX37" s="532"/>
      <c r="AY37" s="34">
        <f>COUNTA($G$39)</f>
        <v>0</v>
      </c>
    </row>
    <row r="38" spans="1:51" ht="18.75" customHeight="1" x14ac:dyDescent="0.2">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2">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2">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2">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2">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3" t="s">
        <v>346</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6"/>
      <c r="AA44" s="827"/>
      <c r="AB44" s="1022" t="s">
        <v>11</v>
      </c>
      <c r="AC44" s="1023"/>
      <c r="AD44" s="1024"/>
      <c r="AE44" s="1028" t="s">
        <v>387</v>
      </c>
      <c r="AF44" s="1028"/>
      <c r="AG44" s="1028"/>
      <c r="AH44" s="1028"/>
      <c r="AI44" s="1028" t="s">
        <v>409</v>
      </c>
      <c r="AJ44" s="1028"/>
      <c r="AK44" s="1028"/>
      <c r="AL44" s="555"/>
      <c r="AM44" s="1028" t="s">
        <v>506</v>
      </c>
      <c r="AN44" s="1028"/>
      <c r="AO44" s="1028"/>
      <c r="AP44" s="555"/>
      <c r="AQ44" s="158" t="s">
        <v>232</v>
      </c>
      <c r="AR44" s="133"/>
      <c r="AS44" s="133"/>
      <c r="AT44" s="134"/>
      <c r="AU44" s="531" t="s">
        <v>134</v>
      </c>
      <c r="AV44" s="531"/>
      <c r="AW44" s="531"/>
      <c r="AX44" s="532"/>
      <c r="AY44" s="34">
        <f>COUNTA($G$46)</f>
        <v>0</v>
      </c>
    </row>
    <row r="45" spans="1:51" ht="18.75" customHeight="1" x14ac:dyDescent="0.2">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2">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2">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2">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2">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3" t="s">
        <v>346</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6"/>
      <c r="AA51" s="827"/>
      <c r="AB51" s="555" t="s">
        <v>11</v>
      </c>
      <c r="AC51" s="1023"/>
      <c r="AD51" s="1024"/>
      <c r="AE51" s="1028" t="s">
        <v>387</v>
      </c>
      <c r="AF51" s="1028"/>
      <c r="AG51" s="1028"/>
      <c r="AH51" s="1028"/>
      <c r="AI51" s="1028" t="s">
        <v>409</v>
      </c>
      <c r="AJ51" s="1028"/>
      <c r="AK51" s="1028"/>
      <c r="AL51" s="555"/>
      <c r="AM51" s="1028" t="s">
        <v>506</v>
      </c>
      <c r="AN51" s="1028"/>
      <c r="AO51" s="1028"/>
      <c r="AP51" s="555"/>
      <c r="AQ51" s="158" t="s">
        <v>232</v>
      </c>
      <c r="AR51" s="133"/>
      <c r="AS51" s="133"/>
      <c r="AT51" s="134"/>
      <c r="AU51" s="531" t="s">
        <v>134</v>
      </c>
      <c r="AV51" s="531"/>
      <c r="AW51" s="531"/>
      <c r="AX51" s="532"/>
      <c r="AY51" s="34">
        <f>COUNTA($G$53)</f>
        <v>0</v>
      </c>
    </row>
    <row r="52" spans="1:51" ht="18.75" customHeight="1" x14ac:dyDescent="0.2">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2">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2">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2">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2">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3" t="s">
        <v>346</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6"/>
      <c r="AA58" s="827"/>
      <c r="AB58" s="1022" t="s">
        <v>11</v>
      </c>
      <c r="AC58" s="1023"/>
      <c r="AD58" s="1024"/>
      <c r="AE58" s="1028" t="s">
        <v>387</v>
      </c>
      <c r="AF58" s="1028"/>
      <c r="AG58" s="1028"/>
      <c r="AH58" s="1028"/>
      <c r="AI58" s="1028" t="s">
        <v>409</v>
      </c>
      <c r="AJ58" s="1028"/>
      <c r="AK58" s="1028"/>
      <c r="AL58" s="555"/>
      <c r="AM58" s="1028" t="s">
        <v>506</v>
      </c>
      <c r="AN58" s="1028"/>
      <c r="AO58" s="1028"/>
      <c r="AP58" s="555"/>
      <c r="AQ58" s="158" t="s">
        <v>232</v>
      </c>
      <c r="AR58" s="133"/>
      <c r="AS58" s="133"/>
      <c r="AT58" s="134"/>
      <c r="AU58" s="531" t="s">
        <v>134</v>
      </c>
      <c r="AV58" s="531"/>
      <c r="AW58" s="531"/>
      <c r="AX58" s="532"/>
      <c r="AY58" s="34">
        <f>COUNTA($G$60)</f>
        <v>0</v>
      </c>
    </row>
    <row r="59" spans="1:51" ht="18.75" customHeight="1" x14ac:dyDescent="0.2">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2">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2">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2">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2">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3" t="s">
        <v>346</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6"/>
      <c r="AA65" s="827"/>
      <c r="AB65" s="1022" t="s">
        <v>11</v>
      </c>
      <c r="AC65" s="1023"/>
      <c r="AD65" s="1024"/>
      <c r="AE65" s="1028" t="s">
        <v>387</v>
      </c>
      <c r="AF65" s="1028"/>
      <c r="AG65" s="1028"/>
      <c r="AH65" s="1028"/>
      <c r="AI65" s="1028" t="s">
        <v>409</v>
      </c>
      <c r="AJ65" s="1028"/>
      <c r="AK65" s="1028"/>
      <c r="AL65" s="555"/>
      <c r="AM65" s="1028" t="s">
        <v>506</v>
      </c>
      <c r="AN65" s="1028"/>
      <c r="AO65" s="1028"/>
      <c r="AP65" s="555"/>
      <c r="AQ65" s="158" t="s">
        <v>232</v>
      </c>
      <c r="AR65" s="133"/>
      <c r="AS65" s="133"/>
      <c r="AT65" s="134"/>
      <c r="AU65" s="531" t="s">
        <v>134</v>
      </c>
      <c r="AV65" s="531"/>
      <c r="AW65" s="531"/>
      <c r="AX65" s="532"/>
      <c r="AY65" s="34">
        <f>COUNTA($G$67)</f>
        <v>0</v>
      </c>
    </row>
    <row r="66" spans="1:51" ht="18.75" customHeight="1" x14ac:dyDescent="0.2">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2">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2">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2">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2">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7" t="s">
        <v>28</v>
      </c>
      <c r="B2" s="1048"/>
      <c r="C2" s="1048"/>
      <c r="D2" s="1048"/>
      <c r="E2" s="1048"/>
      <c r="F2" s="1049"/>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2">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2">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2">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2">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2">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2">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2">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2">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2">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2">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2">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2">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2">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2">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2">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5"/>
    <row r="55" spans="1:51" ht="30" customHeight="1" x14ac:dyDescent="0.2">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2">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2">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2">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2">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2">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2">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2">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2">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2">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2">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2">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2">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2">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2">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2">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5"/>
    <row r="108" spans="1:51" ht="30" customHeight="1" x14ac:dyDescent="0.2">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2">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2">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2">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2">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2">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2">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2">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2">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2">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2">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2">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2">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2">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2">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2">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5"/>
    <row r="161" spans="1:51" ht="30" customHeight="1" x14ac:dyDescent="0.2">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2">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2">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2">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2">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2">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2">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2">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2">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2">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2">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2">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2">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2">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2">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2">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5"/>
    <row r="214" spans="1:51" ht="30" customHeight="1" x14ac:dyDescent="0.2">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2">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2">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2">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2">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2">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2">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2">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2">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2">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2">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2">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2">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2">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2">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2">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350</v>
      </c>
      <c r="Z3" s="362"/>
      <c r="AA3" s="362"/>
      <c r="AB3" s="362"/>
      <c r="AC3" s="152" t="s">
        <v>335</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2">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2">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2">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2">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2">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2">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2">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2">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2">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2">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2">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2">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2">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2">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2">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2">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2">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2">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2">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2">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2">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2">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2">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2">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2">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2">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2">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2">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2">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2">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350</v>
      </c>
      <c r="Z36" s="362"/>
      <c r="AA36" s="362"/>
      <c r="AB36" s="362"/>
      <c r="AC36" s="152" t="s">
        <v>335</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2">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2">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2">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2">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2">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2">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2">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2">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2">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2">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2">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2">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2">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2">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2">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2">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2">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2">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2">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2">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2">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2">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2">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2">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2">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2">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2">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2">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2">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2">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350</v>
      </c>
      <c r="Z69" s="362"/>
      <c r="AA69" s="362"/>
      <c r="AB69" s="362"/>
      <c r="AC69" s="152" t="s">
        <v>335</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2">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2">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2">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2">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2">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2">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2">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2">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2">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2">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2">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2">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2">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2">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2">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2">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2">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2">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2">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2">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2">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2">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2">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2">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2">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2">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2">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2">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2">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2">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350</v>
      </c>
      <c r="Z102" s="362"/>
      <c r="AA102" s="362"/>
      <c r="AB102" s="362"/>
      <c r="AC102" s="152" t="s">
        <v>335</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2">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2">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2">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2">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2">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2">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2">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2">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2">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2">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2">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2">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2">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2">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2">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2">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2">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2">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2">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2">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2">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2">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2">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2">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2">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2">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2">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2">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2">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2">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350</v>
      </c>
      <c r="Z135" s="362"/>
      <c r="AA135" s="362"/>
      <c r="AB135" s="362"/>
      <c r="AC135" s="152" t="s">
        <v>335</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2">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2">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2">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2">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2">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2">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2">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2">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2">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2">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2">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2">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2">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2">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2">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2">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2">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2">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2">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2">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2">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2">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2">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2">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2">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2">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2">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2">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2">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2">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350</v>
      </c>
      <c r="Z168" s="362"/>
      <c r="AA168" s="362"/>
      <c r="AB168" s="362"/>
      <c r="AC168" s="152" t="s">
        <v>335</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2">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2">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2">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2">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2">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2">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2">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2">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2">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2">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2">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2">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2">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2">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2">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2">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2">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2">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2">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2">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2">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2">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2">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2">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2">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2">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2">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2">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2">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2">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350</v>
      </c>
      <c r="Z201" s="362"/>
      <c r="AA201" s="362"/>
      <c r="AB201" s="362"/>
      <c r="AC201" s="152" t="s">
        <v>335</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2">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2">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2">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2">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2">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2">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2">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2">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2">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2">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2">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2">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2">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2">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2">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2">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2">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2">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2">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2">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2">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2">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2">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2">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2">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2">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2">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2">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2">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2">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350</v>
      </c>
      <c r="Z234" s="362"/>
      <c r="AA234" s="362"/>
      <c r="AB234" s="362"/>
      <c r="AC234" s="152" t="s">
        <v>335</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2">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2">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2">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2">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2">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2">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2">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2">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2">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2">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2">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2">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2">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2">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2">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2">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2">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2">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2">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2">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2">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2">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2">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2">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2">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2">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2">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2">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2">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2">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350</v>
      </c>
      <c r="Z267" s="362"/>
      <c r="AA267" s="362"/>
      <c r="AB267" s="362"/>
      <c r="AC267" s="152" t="s">
        <v>335</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2">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2">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2">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2">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2">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2">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2">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2">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2">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2">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2">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2">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2">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2">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2">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2">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2">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2">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2">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2">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2">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2">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2">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2">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2">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2">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2">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2">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2">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2">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350</v>
      </c>
      <c r="Z300" s="362"/>
      <c r="AA300" s="362"/>
      <c r="AB300" s="362"/>
      <c r="AC300" s="152" t="s">
        <v>335</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2">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2">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2">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2">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2">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2">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2">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2">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2">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2">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2">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2">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2">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2">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2">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2">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2">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2">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2">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2">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2">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2">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2">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2">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2">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2">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2">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2">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2">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2">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350</v>
      </c>
      <c r="Z333" s="362"/>
      <c r="AA333" s="362"/>
      <c r="AB333" s="362"/>
      <c r="AC333" s="152" t="s">
        <v>335</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2">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2">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2">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2">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2">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2">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2">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2">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2">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2">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2">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2">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2">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2">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2">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2">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2">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2">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2">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2">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2">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2">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2">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2">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2">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2">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2">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2">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2">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2">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350</v>
      </c>
      <c r="Z366" s="362"/>
      <c r="AA366" s="362"/>
      <c r="AB366" s="362"/>
      <c r="AC366" s="152" t="s">
        <v>335</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2">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2">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2">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2">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2">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2">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2">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2">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2">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2">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2">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2">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2">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2">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2">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2">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2">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2">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2">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2">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2">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2">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2">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2">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2">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2">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2">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2">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2">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2">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350</v>
      </c>
      <c r="Z399" s="362"/>
      <c r="AA399" s="362"/>
      <c r="AB399" s="362"/>
      <c r="AC399" s="152" t="s">
        <v>335</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2">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2">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2">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2">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2">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2">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2">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2">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2">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2">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2">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2">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2">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2">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2">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2">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2">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2">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2">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2">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2">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2">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2">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2">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2">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2">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2">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2">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2">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2">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350</v>
      </c>
      <c r="Z432" s="362"/>
      <c r="AA432" s="362"/>
      <c r="AB432" s="362"/>
      <c r="AC432" s="152" t="s">
        <v>335</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2">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2">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2">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2">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2">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2">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2">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2">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2">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2">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2">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2">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2">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2">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2">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2">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2">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2">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2">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2">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2">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2">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2">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2">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2">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2">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2">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2">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2">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2">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350</v>
      </c>
      <c r="Z465" s="362"/>
      <c r="AA465" s="362"/>
      <c r="AB465" s="362"/>
      <c r="AC465" s="152" t="s">
        <v>335</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2">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2">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2">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2">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2">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2">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2">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2">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2">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2">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2">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2">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2">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2">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2">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2">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2">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2">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2">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2">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2">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2">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2">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2">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2">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2">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2">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2">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2">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2">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350</v>
      </c>
      <c r="Z498" s="362"/>
      <c r="AA498" s="362"/>
      <c r="AB498" s="362"/>
      <c r="AC498" s="152" t="s">
        <v>335</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2">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2">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2">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2">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2">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2">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2">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2">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2">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2">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2">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2">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2">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2">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2">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2">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2">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2">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2">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2">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2">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2">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2">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2">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2">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2">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2">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2">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2">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2">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350</v>
      </c>
      <c r="Z531" s="362"/>
      <c r="AA531" s="362"/>
      <c r="AB531" s="362"/>
      <c r="AC531" s="152" t="s">
        <v>335</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2">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2">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2">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2">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2">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2">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2">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2">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2">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2">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2">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2">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2">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2">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2">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2">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2">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2">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2">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2">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2">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2">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2">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2">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2">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2">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2">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2">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2">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2">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350</v>
      </c>
      <c r="Z564" s="362"/>
      <c r="AA564" s="362"/>
      <c r="AB564" s="362"/>
      <c r="AC564" s="152" t="s">
        <v>335</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2">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2">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2">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2">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2">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2">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2">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2">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2">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2">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2">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2">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2">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2">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2">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2">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2">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2">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2">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2">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2">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2">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2">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2">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2">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2">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2">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2">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2">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2">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350</v>
      </c>
      <c r="Z597" s="362"/>
      <c r="AA597" s="362"/>
      <c r="AB597" s="362"/>
      <c r="AC597" s="152" t="s">
        <v>335</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2">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2">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2">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2">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2">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2">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2">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2">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2">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2">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2">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2">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2">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2">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2">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2">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2">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2">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2">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2">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2">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2">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2">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2">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2">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2">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2">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2">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2">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2">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350</v>
      </c>
      <c r="Z630" s="362"/>
      <c r="AA630" s="362"/>
      <c r="AB630" s="362"/>
      <c r="AC630" s="152" t="s">
        <v>335</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2">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2">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2">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2">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2">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2">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2">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2">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2">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2">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2">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2">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2">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2">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2">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2">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2">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2">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2">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2">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2">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2">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2">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2">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2">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2">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2">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2">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2">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2">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350</v>
      </c>
      <c r="Z663" s="362"/>
      <c r="AA663" s="362"/>
      <c r="AB663" s="362"/>
      <c r="AC663" s="152" t="s">
        <v>335</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2">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2">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2">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2">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2">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2">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2">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2">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2">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2">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2">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2">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2">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2">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2">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2">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2">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2">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2">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2">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2">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2">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2">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2">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2">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2">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2">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2">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2">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2">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350</v>
      </c>
      <c r="Z696" s="362"/>
      <c r="AA696" s="362"/>
      <c r="AB696" s="362"/>
      <c r="AC696" s="152" t="s">
        <v>335</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2">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2">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2">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2">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2">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2">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2">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2">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2">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2">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2">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2">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2">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2">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2">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2">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2">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2">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2">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2">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2">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2">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2">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2">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2">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2">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2">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2">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2">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2">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350</v>
      </c>
      <c r="Z729" s="362"/>
      <c r="AA729" s="362"/>
      <c r="AB729" s="362"/>
      <c r="AC729" s="152" t="s">
        <v>335</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2">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2">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2">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2">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2">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2">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2">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2">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2">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2">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2">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2">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2">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2">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2">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2">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2">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2">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2">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2">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2">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2">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2">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2">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2">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2">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2">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2">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2">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2">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350</v>
      </c>
      <c r="Z762" s="362"/>
      <c r="AA762" s="362"/>
      <c r="AB762" s="362"/>
      <c r="AC762" s="152" t="s">
        <v>335</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2">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2">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2">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2">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2">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2">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2">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2">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2">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2">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2">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2">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2">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2">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2">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2">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2">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2">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2">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2">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2">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2">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2">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2">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2">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2">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2">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2">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2">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2">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350</v>
      </c>
      <c r="Z795" s="362"/>
      <c r="AA795" s="362"/>
      <c r="AB795" s="362"/>
      <c r="AC795" s="152" t="s">
        <v>335</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2">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2">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2">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2">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2">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2">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2">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2">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2">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2">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2">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2">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2">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2">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2">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2">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2">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2">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2">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2">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2">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2">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2">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2">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2">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2">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2">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2">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2">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2">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350</v>
      </c>
      <c r="Z828" s="362"/>
      <c r="AA828" s="362"/>
      <c r="AB828" s="362"/>
      <c r="AC828" s="152" t="s">
        <v>335</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2">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2">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2">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2">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2">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2">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2">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2">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2">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2">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2">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2">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2">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2">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2">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2">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2">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2">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2">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2">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2">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2">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2">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2">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2">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2">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2">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2">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2">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2">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350</v>
      </c>
      <c r="Z861" s="362"/>
      <c r="AA861" s="362"/>
      <c r="AB861" s="362"/>
      <c r="AC861" s="152" t="s">
        <v>335</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2">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2">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2">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2">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2">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2">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2">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2">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2">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2">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2">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2">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2">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2">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2">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2">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2">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2">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2">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2">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2">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2">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2">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2">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2">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2">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2">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2">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2">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2">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350</v>
      </c>
      <c r="Z894" s="362"/>
      <c r="AA894" s="362"/>
      <c r="AB894" s="362"/>
      <c r="AC894" s="152" t="s">
        <v>335</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2">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2">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2">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2">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2">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2">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2">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2">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2">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2">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2">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2">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2">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2">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2">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2">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2">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2">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2">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2">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2">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2">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2">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2">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2">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2">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2">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2">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2">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2">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350</v>
      </c>
      <c r="Z927" s="362"/>
      <c r="AA927" s="362"/>
      <c r="AB927" s="362"/>
      <c r="AC927" s="152" t="s">
        <v>335</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2">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2">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2">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2">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2">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2">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2">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2">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2">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2">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2">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2">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2">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2">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2">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2">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2">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2">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2">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2">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2">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2">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2">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2">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2">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2">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2">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2">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2">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2">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350</v>
      </c>
      <c r="Z960" s="362"/>
      <c r="AA960" s="362"/>
      <c r="AB960" s="362"/>
      <c r="AC960" s="152" t="s">
        <v>335</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2">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2">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2">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2">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2">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2">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2">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2">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2">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2">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2">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2">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2">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2">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2">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2">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2">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2">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2">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2">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2">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2">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2">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2">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2">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2">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2">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2">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2">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2">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350</v>
      </c>
      <c r="Z993" s="362"/>
      <c r="AA993" s="362"/>
      <c r="AB993" s="362"/>
      <c r="AC993" s="152" t="s">
        <v>335</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2">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2">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2">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2">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2">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2">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2">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2">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2">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2">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2">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2">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2">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2">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2">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2">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2">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2">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2">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2">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2">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2">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2">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2">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2">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2">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2">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2">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2">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2">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350</v>
      </c>
      <c r="Z1026" s="362"/>
      <c r="AA1026" s="362"/>
      <c r="AB1026" s="362"/>
      <c r="AC1026" s="152" t="s">
        <v>335</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2">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2">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2">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2">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2">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2">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2">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2">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2">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2">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2">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2">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2">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2">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2">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2">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2">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2">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2">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2">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2">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2">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2">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2">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2">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2">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2">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2">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2">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2">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350</v>
      </c>
      <c r="Z1059" s="362"/>
      <c r="AA1059" s="362"/>
      <c r="AB1059" s="362"/>
      <c r="AC1059" s="152" t="s">
        <v>335</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2">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2">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2">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2">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2">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2">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2">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2">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2">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2">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2">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2">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2">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2">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2">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2">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2">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2">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2">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2">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2">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2">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2">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2">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2">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2">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2">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2">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2">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2">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350</v>
      </c>
      <c r="Z1092" s="362"/>
      <c r="AA1092" s="362"/>
      <c r="AB1092" s="362"/>
      <c r="AC1092" s="152" t="s">
        <v>335</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2">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2">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2">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2">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2">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2">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2">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2">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2">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2">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2">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2">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2">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2">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2">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2">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2">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2">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2">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2">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2">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2">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2">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2">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2">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2">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2">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2">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2">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2">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350</v>
      </c>
      <c r="Z1125" s="362"/>
      <c r="AA1125" s="362"/>
      <c r="AB1125" s="362"/>
      <c r="AC1125" s="152" t="s">
        <v>335</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2">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2">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2">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2">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2">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2">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2">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2">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2">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2">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2">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2">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2">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2">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2">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2">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2">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2">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2">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2">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2">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2">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2">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2">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2">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2">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2">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2">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2">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2">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350</v>
      </c>
      <c r="Z1158" s="362"/>
      <c r="AA1158" s="362"/>
      <c r="AB1158" s="362"/>
      <c r="AC1158" s="152" t="s">
        <v>335</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2">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2">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2">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2">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2">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2">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2">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2">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2">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2">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2">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2">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2">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2">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2">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2">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2">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2">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2">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2">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2">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2">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2">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2">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2">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2">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2">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2">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2">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2">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350</v>
      </c>
      <c r="Z1191" s="362"/>
      <c r="AA1191" s="362"/>
      <c r="AB1191" s="362"/>
      <c r="AC1191" s="152" t="s">
        <v>335</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2">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2">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2">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2">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2">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2">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2">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2">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2">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2">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2">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2">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2">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2">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2">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2">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2">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2">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2">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2">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2">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2">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2">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2">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2">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2">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2">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2">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2">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2">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350</v>
      </c>
      <c r="Z1224" s="362"/>
      <c r="AA1224" s="362"/>
      <c r="AB1224" s="362"/>
      <c r="AC1224" s="152" t="s">
        <v>335</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2">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2">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2">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2">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2">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2">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2">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2">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2">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2">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2">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2">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2">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2">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2">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2">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2">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2">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2">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2">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2">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2">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2">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2">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2">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2">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2">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2">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2">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2">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350</v>
      </c>
      <c r="Z1257" s="362"/>
      <c r="AA1257" s="362"/>
      <c r="AB1257" s="362"/>
      <c r="AC1257" s="152" t="s">
        <v>335</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2">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2">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2">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2">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2">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2">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2">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2">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2">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2">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2">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2">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2">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2">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2">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2">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2">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2">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2">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2">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2">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2">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2">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2">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2">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2">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2">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2">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2">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2">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350</v>
      </c>
      <c r="Z1290" s="362"/>
      <c r="AA1290" s="362"/>
      <c r="AB1290" s="362"/>
      <c r="AC1290" s="152" t="s">
        <v>335</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2">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2">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2">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2">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2">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2">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2">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2">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2">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2">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2">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2">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2">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2">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2">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2">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2">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2">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2">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2">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2">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2">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2">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2">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2">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2">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2">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2">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2">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2">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2021-05-25T06:09:35Z</cp:lastPrinted>
  <dcterms:created xsi:type="dcterms:W3CDTF">2012-03-13T00:50:25Z</dcterms:created>
  <dcterms:modified xsi:type="dcterms:W3CDTF">2021-06-01T05:42:26Z</dcterms:modified>
</cp:coreProperties>
</file>