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3 健康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255" i="3"/>
  <c r="AY64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<sst xmlns="http://schemas.openxmlformats.org/spreadsheetml/2006/main" count="3074" uniqueCount="774">
  <si>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</si>
  <si>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</si>
  <si>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</si>
  <si>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</si>
  <si>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</si>
  <si>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</si>
  <si>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</si>
  <si>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</si>
  <si>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</si>
  <si>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</si>
  <si>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</si>
  <si>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</si>
  <si>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</si>
  <si>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</si>
  <si>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</si>
  <si>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</si>
  <si>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</si>
  <si>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</si>
  <si>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</si>
  <si>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</si>
  <si>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</si>
  <si>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</si>
  <si>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</si>
  <si>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</si>
  <si>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</si>
  <si>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</si>
  <si>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</si>
  <si>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</si>
  <si>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</si>
  <si>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</si>
  <si>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</si>
  <si>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</si>
  <si>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</si>
  <si>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</si>
  <si>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</si>
  <si>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</si>
  <si>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</si>
  <si>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</si>
  <si>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</si>
  <si>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</si>
  <si>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</si>
  <si>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</si>
  <si>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</si>
  <si>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</si>
  <si>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</si>
  <si>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</si>
  <si>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</si>
  <si>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</si>
  <si>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</si>
  <si>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</si>
  <si>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</si>
  <si>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</si>
  <si>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</si>
  <si>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</si>
  <si>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</si>
  <si>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</si>
  <si>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</si>
  <si>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</si>
  <si>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</si>
  <si>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</si>
  <si>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</si>
  <si>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</si>
  <si>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</si>
  <si>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</si>
  <si>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</si>
  <si>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</si>
  <si>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</si>
  <si>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</si>
  <si>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</si>
  <si>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</si>
  <si>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</si>
  <si>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</si>
  <si>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</si>
  <si>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</si>
  <si>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</si>
  <si>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</si>
  <si>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</si>
  <si>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</si>
  <si>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</si>
  <si>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</si>
  <si>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</si>
  <si>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</si>
  <si>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</si>
  <si>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</si>
  <si>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</si>
  <si>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</si>
  <si>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</si>
  <si>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</si>
  <si>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</si>
  <si>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</si>
  <si>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</si>
  <si>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</si>
  <si>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</si>
  <si>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</si>
  <si>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</si>
  <si>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</si>
  <si>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</si>
  <si>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</si>
  <si>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</si>
  <si>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</si>
  <si>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</si>
  <si>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</si>
  <si>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</si>
  <si>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</si>
  <si>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</si>
  <si>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</si>
  <si>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</si>
  <si>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</si>
  <si>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</si>
  <si>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</si>
  <si>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</si>
  <si>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</si>
  <si>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</si>
  <si>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</si>
  <si>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</si>
  <si>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</si>
  <si>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</si>
  <si>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</si>
  <si>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</si>
  <si>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</si>
  <si>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</si>
  <si>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</si>
  <si>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</si>
  <si>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</si>
  <si>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</si>
  <si>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</si>
  <si>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</si>
  <si>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</si>
  <si>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</si>
  <si>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</si>
  <si>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</si>
  <si>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</si>
  <si>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</si>
  <si>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</si>
  <si>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</si>
  <si>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</si>
  <si>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</si>
  <si>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</si>
  <si>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</si>
  <si>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</si>
  <si>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</si>
  <si>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</si>
  <si>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</si>
  <si>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</si>
  <si>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</si>
  <si>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</si>
  <si>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</si>
  <si>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</si>
  <si>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</si>
  <si>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</si>
  <si>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</si>
  <si>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</si>
  <si>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</si>
  <si>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</si>
  <si>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</si>
  <si>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</si>
  <si>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</si>
  <si>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</si>
  <si>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</si>
  <si>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</si>
  <si>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</si>
  <si>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</si>
  <si>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</si>
  <si>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</si>
  <si>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</si>
  <si>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</si>
  <si>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</si>
  <si>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</si>
  <si>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</si>
  <si>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</si>
  <si>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</si>
  <si>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</si>
  <si>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</si>
  <si>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</si>
  <si>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</si>
  <si>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</si>
  <si>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</si>
  <si>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</si>
  <si>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</si>
  <si>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</si>
  <si>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</si>
  <si>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</si>
  <si>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</si>
  <si>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</si>
  <si>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</si>
  <si>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</si>
  <si>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</si>
  <si>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</si>
  <si>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</si>
  <si>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</si>
  <si>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</si>
  <si>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</si>
  <si>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</si>
  <si>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</si>
  <si>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</si>
  <si>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</si>
  <si>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</si>
  <si>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</si>
  <si>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</si>
  <si>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</si>
  <si>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</si>
  <si>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</si>
  <si>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</si>
  <si>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</si>
  <si>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</si>
  <si>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</si>
  <si>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</si>
  <si>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</si>
  <si>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</si>
  <si>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</si>
  <si>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</si>
  <si>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</si>
  <si>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</si>
  <si>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</si>
  <si>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</si>
  <si>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</si>
  <si>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</si>
  <si>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</si>
  <si>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</si>
  <si>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</si>
  <si>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</si>
  <si>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</si>
  <si>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</si>
  <si>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</si>
  <si>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</si>
  <si>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</si>
  <si>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</si>
  <si>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</si>
  <si>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</si>
  <si>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</si>
  <si>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</si>
  <si>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</si>
  <si>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</si>
  <si>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</si>
  <si>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</si>
  <si>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</si>
  <si>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</si>
  <si>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</si>
  <si>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</si>
  <si>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</si>
  <si>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</si>
  <si>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</si>
  <si>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</si>
  <si>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</si>
  <si>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</si>
  <si>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</si>
  <si>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</si>
  <si>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</si>
  <si>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</si>
  <si>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</si>
  <si>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</si>
  <si>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</si>
  <si>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</si>
  <si>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</si>
  <si>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</si>
  <si>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</si>
  <si>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</si>
  <si>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</si>
  <si>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</si>
  <si>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</si>
  <si>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</si>
  <si>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</si>
  <si>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</si>
  <si>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</si>
  <si>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</si>
  <si>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</si>
  <si>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</si>
  <si>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</si>
  <si>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</si>
  <si>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</si>
  <si>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</si>
  <si>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</si>
  <si>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</si>
  <si>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</si>
  <si>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</si>
  <si>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</si>
  <si>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</si>
  <si>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</si>
  <si>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</si>
  <si>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</si>
  <si>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</si>
  <si>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</si>
  <si>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</si>
  <si>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</si>
  <si>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</si>
  <si>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</si>
  <si>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</si>
  <si>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</si>
  <si>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</si>
  <si>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</si>
  <si>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</si>
  <si>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</si>
  <si>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</si>
  <si>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</si>
  <si>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</si>
  <si>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</si>
  <si>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</si>
  <si>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</si>
  <si>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</si>
  <si>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</si>
  <si>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</si>
  <si>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</si>
  <si>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</si>
  <si>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</si>
  <si>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</si>
  <si>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</si>
  <si>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</si>
  <si>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</si>
  <si>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</si>
  <si>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</si>
  <si>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</si>
  <si>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</si>
  <si>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</si>
  <si>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</si>
  <si>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</si>
  <si>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</si>
  <si>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</si>
  <si>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</si>
  <si>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</si>
  <si>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</si>
  <si>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</si>
  <si>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</si>
  <si>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</si>
  <si>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</si>
  <si>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</si>
  <si>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</si>
  <si>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</si>
  <si>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</si>
  <si>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</si>
  <si>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</si>
  <si>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</si>
  <si>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</si>
  <si>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</si>
  <si>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</si>
  <si>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</si>
  <si>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</si>
  <si>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</si>
  <si>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</si>
  <si>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</si>
  <si>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</si>
  <si>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</si>
  <si>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</si>
  <si>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</si>
  <si>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</si>
  <si>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</si>
  <si>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</si>
  <si>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</si>
  <si>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</si>
  <si>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</si>
  <si>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</si>
  <si>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</si>
  <si>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</si>
  <si>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</si>
  <si>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</si>
  <si>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</si>
  <si>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</si>
  <si>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</si>
  <si>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</si>
  <si>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</si>
  <si>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</si>
  <si>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</si>
  <si>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</si>
  <si>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</si>
  <si>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</si>
  <si>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</si>
  <si>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</si>
  <si>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</si>
  <si>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</si>
  <si>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</si>
  <si>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</si>
  <si>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</si>
  <si>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</si>
  <si>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</si>
  <si>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</si>
  <si>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</si>
  <si>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</si>
  <si>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</si>
  <si>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</si>
  <si>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</si>
  <si>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</si>
  <si>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</si>
  <si>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</si>
  <si>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</si>
  <si>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</si>
  <si>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</si>
  <si>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</si>
  <si>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</si>
  <si>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</si>
  <si>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</si>
  <si>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</si>
  <si>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</si>
  <si>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</si>
  <si>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</si>
  <si>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</si>
  <si>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</si>
  <si>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</si>
  <si>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</si>
  <si>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</si>
  <si>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</si>
  <si>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</si>
  <si>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</si>
  <si>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</si>
  <si>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</si>
  <si>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</si>
  <si>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</si>
  <si>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</si>
  <si>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</si>
  <si>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</si>
  <si>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</si>
  <si>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</si>
  <si>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</si>
  <si>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</si>
  <si>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</si>
  <si>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</si>
  <si>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</si>
  <si>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</si>
  <si>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</si>
  <si>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</si>
  <si>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</si>
  <si>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</si>
  <si>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</si>
  <si>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</si>
  <si>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</si>
  <si>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</si>
  <si>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</si>
  <si>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</si>
  <si>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</si>
  <si>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</si>
  <si>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</si>
  <si>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</si>
  <si>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</si>
  <si>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</si>
  <si>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</si>
  <si>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</si>
  <si>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</si>
  <si>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</si>
  <si>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</si>
  <si>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</si>
  <si>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</si>
  <si>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</si>
  <si>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</si>
  <si>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</si>
  <si>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</si>
  <si>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</si>
  <si>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</si>
  <si>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</si>
  <si>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</si>
  <si>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</si>
  <si>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</si>
  <si>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</si>
  <si>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</si>
  <si>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</si>
  <si>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</si>
  <si>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</si>
  <si>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</si>
  <si>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</si>
  <si>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</si>
  <si>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</si>
  <si>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</si>
  <si>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</si>
  <si>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</si>
  <si>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</si>
  <si>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</si>
  <si>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</si>
  <si>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</si>
  <si>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</si>
  <si>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</si>
  <si>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</si>
  <si>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</si>
  <si>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</si>
  <si>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</si>
  <si>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</si>
  <si>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</si>
  <si>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</si>
  <si>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</si>
  <si>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</si>
  <si>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</si>
  <si>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</si>
  <si>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</si>
  <si>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</si>
  <si>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</si>
  <si>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</si>
  <si>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</si>
  <si>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</si>
  <si>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</si>
  <si>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</si>
  <si>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</si>
  <si>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</si>
  <si>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</si>
  <si>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</si>
  <si>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</si>
  <si>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</si>
  <si>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</si>
  <si>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</si>
  <si>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</si>
  <si>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</si>
  <si>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</si>
  <si>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</si>
  <si>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</si>
  <si>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</si>
  <si>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</si>
  <si>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</si>
  <si>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</si>
  <si>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</si>
  <si>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</si>
  <si>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</si>
  <si>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</si>
  <si>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</si>
  <si>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</si>
  <si>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</si>
  <si>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</si>
  <si>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</si>
  <si>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</si>
  <si>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</si>
  <si>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</si>
  <si>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</si>
  <si>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</si>
  <si>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</si>
  <si>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</si>
  <si>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</si>
  <si>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</si>
  <si>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</si>
  <si>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</si>
  <si>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</si>
  <si>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</si>
  <si>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</si>
  <si>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</si>
  <si>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</si>
  <si>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</si>
  <si>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</si>
  <si>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</si>
  <si>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</si>
  <si>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</si>
  <si>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</si>
  <si>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</si>
  <si>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</si>
  <si>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</si>
  <si>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</si>
  <si>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</si>
  <si>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</si>
  <si>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</si>
  <si>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</si>
  <si>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</si>
  <si>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</si>
  <si>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</si>
  <si>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</si>
  <si>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</si>
  <si>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</si>
  <si>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</si>
  <si>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</si>
  <si>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</si>
  <si>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</si>
  <si>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</si>
  <si>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</si>
  <si>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</si>
  <si>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</si>
  <si>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</si>
  <si>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</si>
  <si>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</si>
  <si>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</si>
  <si>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</si>
  <si>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</si>
  <si>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</si>
  <si>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</si>
  <si>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</si>
  <si>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</si>
  <si>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</si>
  <si>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</si>
  <si>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</si>
  <si>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</si>
  <si>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</si>
  <si>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</si>
  <si>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</si>
  <si>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</si>
  <si>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</si>
  <si>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</si>
  <si>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</si>
  <si>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</si>
  <si>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</si>
  <si>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</si>
  <si>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</si>
  <si>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</si>
  <si>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</si>
  <si>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</si>
  <si>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</si>
  <si>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</si>
  <si>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</si>
  <si>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</si>
  <si>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</si>
  <si>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</si>
  <si>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</si>
  <si>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</si>
  <si>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</si>
  <si>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</si>
  <si>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</si>
  <si>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</si>
  <si>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</si>
  <si>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</si>
  <si>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</si>
  <si>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</si>
  <si>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</si>
  <si>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</si>
  <si>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</si>
  <si>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</si>
  <si>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</si>
  <si>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</si>
  <si>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</si>
  <si>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</si>
  <si>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</si>
  <si>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</si>
  <si>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</si>
  <si>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</si>
  <si>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</si>
  <si>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</si>
  <si>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</si>
  <si>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</si>
  <si>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</si>
  <si>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</si>
  <si>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</si>
  <si>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</si>
  <si>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</si>
  <si>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</si>
  <si>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</si>
  <si>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</si>
  <si>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</si>
  <si>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</si>
  <si>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</si>
  <si>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</si>
  <si>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</si>
  <si>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</si>
  <si>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</si>
  <si>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</si>
  <si>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</si>
  <si>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</si>
  <si>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</si>
  <si>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</si>
  <si>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</si>
  <si>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</si>
  <si>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</si>
  <si>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</si>
  <si>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</si>
  <si>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</si>
  <si>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</si>
  <si>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</si>
  <si>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</si>
  <si>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</si>
  <si>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</si>
  <si>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</si>
  <si>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</si>
  <si>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</si>
  <si>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</si>
  <si>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</si>
  <si>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</si>
  <si>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</si>
  <si>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</si>
  <si>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</si>
  <si>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</si>
  <si>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</si>
  <si>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</si>
  <si>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</si>
  <si>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</si>
  <si>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</si>
  <si>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</si>
  <si>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</si>
  <si>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</si>
  <si>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</si>
  <si>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</si>
  <si>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</si>
  <si>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</si>
  <si>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</si>
  <si>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</si>
  <si>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</si>
  <si>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</si>
  <si>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</si>
  <si>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</si>
  <si>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</si>
  <si>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</si>
  <si>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</si>
  <si>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</si>
  <si>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</si>
  <si>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</si>
  <si>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</si>
  <si>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</si>
  <si>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</si>
  <si>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</si>
  <si>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</si>
  <si>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</si>
  <si>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</si>
  <si>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</si>
  <si>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</si>
  <si>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</si>
  <si>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</si>
  <si>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</si>
  <si>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</si>
  <si>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</si>
  <si>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</si>
  <si>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</si>
  <si>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</si>
  <si>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</si>
  <si>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</si>
  <si>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</si>
  <si>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</si>
  <si>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</si>
  <si>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</si>
  <si>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</si>
  <si>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</si>
  <si>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</si>
  <si>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</si>
  <si>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</si>
  <si>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</si>
  <si>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</si>
  <si>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</si>
  <si>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災害時公衆衛生従事者緊急派遣事業</t>
  </si>
  <si>
    <t>健康局</t>
  </si>
  <si>
    <t>平成２４年度</t>
  </si>
  <si>
    <t>終了予定なし</t>
  </si>
  <si>
    <t>健康課地域保健室</t>
  </si>
  <si>
    <t>-</t>
  </si>
  <si>
    <t>震災後の保健師等を中心とした保健活動は、被災者の健康状態の悪化などの防止に大きな役割を果たしている。保健師等の派遣にあたって、被災地の保健ニーズを的確に把握し、適切な地域に迅速に派遣する支援体制の整備を図る。</t>
  </si>
  <si>
    <t>保健師等を中心とした公衆衛生従事者を被災地に派遣し、迅速かつ的確な支援体制を確立するため、災害時における派遣ガイドラインの作成や派遣者の養成研修を実施する。</t>
  </si>
  <si>
    <t>庁費</t>
  </si>
  <si>
    <t>委員等旅費</t>
  </si>
  <si>
    <t>諸謝金</t>
  </si>
  <si>
    <t>職員旅費</t>
  </si>
  <si>
    <t>令和5年度に保健所が実施した健康危機管理研修の実施回数を486回まで引き上げる</t>
  </si>
  <si>
    <t>保健所が実施した健康危機管理研修の実施回数（間接的指標）</t>
  </si>
  <si>
    <t>回</t>
  </si>
  <si>
    <t xml:space="preserve">地域保健・健康増進事業報告　地域保健編第1章総括編
表番号42　保健所が実施した市町村職員に対する研修(指導)の実施回数・参加延人員，都道府県、研修(指導)内容別 </t>
  </si>
  <si>
    <t>会議開催件数</t>
  </si>
  <si>
    <t>当該年度執行額（千円）／会議等開催件数</t>
    <phoneticPr fontId="5"/>
  </si>
  <si>
    <t>千円</t>
  </si>
  <si>
    <t>X　/　Y</t>
    <phoneticPr fontId="5"/>
  </si>
  <si>
    <t>623 / 1</t>
  </si>
  <si>
    <t>995 / 1</t>
  </si>
  <si>
    <t>Ⅰ-11 健康危機管理を推進すること</t>
  </si>
  <si>
    <t>Ⅰ-11-1　健康危機が発生した際に迅速かつ適切に対応するための体制を整備すること</t>
  </si>
  <si>
    <t>健康危機管理保健所長等研修の受講者出席率</t>
  </si>
  <si>
    <t>新24-017</t>
  </si>
  <si>
    <t>新24-0013</t>
  </si>
  <si>
    <t>297</t>
  </si>
  <si>
    <t>309</t>
  </si>
  <si>
    <t>322</t>
  </si>
  <si>
    <t>319</t>
  </si>
  <si>
    <t>329</t>
  </si>
  <si>
    <t>335</t>
  </si>
  <si>
    <t>○</t>
  </si>
  <si>
    <t>個人A</t>
    <rPh sb="0" eb="2">
      <t>コジン</t>
    </rPh>
    <phoneticPr fontId="5"/>
  </si>
  <si>
    <t>個人B</t>
    <rPh sb="0" eb="2">
      <t>コジン</t>
    </rPh>
    <phoneticPr fontId="5"/>
  </si>
  <si>
    <t xml:space="preserve">個人C </t>
    <rPh sb="0" eb="2">
      <t>コジン</t>
    </rPh>
    <phoneticPr fontId="5"/>
  </si>
  <si>
    <t>個人D</t>
    <rPh sb="0" eb="2">
      <t>コジン</t>
    </rPh>
    <phoneticPr fontId="5"/>
  </si>
  <si>
    <t>-</t>
    <phoneticPr fontId="5"/>
  </si>
  <si>
    <t>被災地への職員派遣旅費</t>
    <rPh sb="0" eb="3">
      <t>ヒサイチ</t>
    </rPh>
    <rPh sb="5" eb="7">
      <t>ショクイン</t>
    </rPh>
    <rPh sb="7" eb="9">
      <t>ハケン</t>
    </rPh>
    <rPh sb="9" eb="11">
      <t>リョヒ</t>
    </rPh>
    <phoneticPr fontId="5"/>
  </si>
  <si>
    <t>A.個人A</t>
    <rPh sb="2" eb="4">
      <t>コジン</t>
    </rPh>
    <phoneticPr fontId="5"/>
  </si>
  <si>
    <t>職員旅費</t>
    <rPh sb="0" eb="2">
      <t>ショクイン</t>
    </rPh>
    <rPh sb="2" eb="4">
      <t>リョヒ</t>
    </rPh>
    <phoneticPr fontId="5"/>
  </si>
  <si>
    <t>-</t>
    <phoneticPr fontId="5"/>
  </si>
  <si>
    <t xml:space="preserve">323/1 </t>
    <phoneticPr fontId="5"/>
  </si>
  <si>
    <t>地域における健康危機管理の拠点である保健所職員の研修を行うことは、多様化する健康危機事例に適切に対応するための体制整備という観点で有効である。</t>
    <phoneticPr fontId="5"/>
  </si>
  <si>
    <t>無</t>
  </si>
  <si>
    <t>‐</t>
  </si>
  <si>
    <t>会議等の開催件数は見込みに見合ったものである。</t>
    <phoneticPr fontId="5"/>
  </si>
  <si>
    <t>保健所が実施した健康危機管理関連会議開催回数は高水準で推移しており、成果目標に見合ったものとなっている。</t>
    <phoneticPr fontId="5"/>
  </si>
  <si>
    <t>災害対応業務に係る出張の旅費において想定していた支出を下回ったため。</t>
    <phoneticPr fontId="5"/>
  </si>
  <si>
    <t>本経費は、災害発生時の被災地での支援体制を確立するために必要な経費であり、実状に応じて適切に執行している。</t>
    <phoneticPr fontId="5"/>
  </si>
  <si>
    <t>消耗品等に係る支出の抑制等によりコストの削減に努めており、妥当な水準である。</t>
    <phoneticPr fontId="5"/>
  </si>
  <si>
    <t>本経費は、災害発生時の被災地での支援体制を確立するために必要な経費であり、優先度が高い事業である。</t>
    <phoneticPr fontId="5"/>
  </si>
  <si>
    <t>本経費は、災害発生時の被災地での支援体制を確立するために必要な経費であり、国が実施すべき事業である。</t>
    <phoneticPr fontId="5"/>
  </si>
  <si>
    <t>本経費は、災害発生時の被災地での支援体制を確立するための経費であるため、国民のニーズが高く、国費を投入しなければ事業目的が達成できない。</t>
    <phoneticPr fontId="5"/>
  </si>
  <si>
    <t>本事業は、安心・安全な国民生活のため、広く国民に健康危機に関する情報提供を行うことを目的とした経費であり、当該事業の重要性を鑑みると、適切に執行されていると判断している。</t>
    <phoneticPr fontId="5"/>
  </si>
  <si>
    <t>事業の目標は達成できているが、予算の執行率は低い水準であるため、予算の見直し等を検討する。</t>
    <phoneticPr fontId="5"/>
  </si>
  <si>
    <t>地域保健室長　竹之内　秀吉</t>
    <rPh sb="7" eb="10">
      <t>タケノウチ</t>
    </rPh>
    <rPh sb="11" eb="13">
      <t>ヒデヨシ</t>
    </rPh>
    <phoneticPr fontId="5"/>
  </si>
  <si>
    <t>厚労</t>
  </si>
  <si>
    <t>-</t>
    <phoneticPr fontId="5"/>
  </si>
  <si>
    <t>1,531/1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</si>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</sst>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748</xdr:row>
      <xdr:rowOff>258536</xdr:rowOff>
    </xdr:from>
    <xdr:to>
      <xdr:col>34</xdr:col>
      <xdr:colOff>166551</xdr:colOff>
      <xdr:row>751</xdr:row>
      <xdr:rowOff>14959</xdr:rowOff>
    </xdr:to>
    <xdr:sp macro="" textlink="">
      <xdr:nvSpPr>
        <xdr:cNvPr id="2" name="正方形/長方形 1"/>
        <xdr:cNvSpPr/>
      </xdr:nvSpPr>
      <xdr:spPr>
        <a:xfrm>
          <a:off x="4490357" y="236982000"/>
          <a:ext cx="2615837" cy="81778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０．３百万円</a:t>
          </a:r>
          <a:endParaRPr kumimoji="1" lang="en-US" altLang="ja-JP" sz="1100">
            <a:solidFill>
              <a:sysClr val="windowText" lastClr="000000"/>
            </a:solidFill>
          </a:endParaRPr>
        </a:p>
      </xdr:txBody>
    </xdr:sp>
    <xdr:clientData/>
  </xdr:twoCellAnchor>
  <xdr:twoCellAnchor>
    <xdr:from>
      <xdr:col>21</xdr:col>
      <xdr:colOff>95250</xdr:colOff>
      <xdr:row>751</xdr:row>
      <xdr:rowOff>163286</xdr:rowOff>
    </xdr:from>
    <xdr:to>
      <xdr:col>35</xdr:col>
      <xdr:colOff>110363</xdr:colOff>
      <xdr:row>753</xdr:row>
      <xdr:rowOff>5129</xdr:rowOff>
    </xdr:to>
    <xdr:sp macro="" textlink="">
      <xdr:nvSpPr>
        <xdr:cNvPr id="3" name="大かっこ 2"/>
        <xdr:cNvSpPr/>
      </xdr:nvSpPr>
      <xdr:spPr>
        <a:xfrm>
          <a:off x="4381500" y="237948107"/>
          <a:ext cx="2872613" cy="54941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災害時公衆衛生従事者緊急派遣事業</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係る執行の管理等</a:t>
          </a:r>
          <a:endParaRPr lang="ja-JP" altLang="ja-JP">
            <a:effectLst/>
          </a:endParaRPr>
        </a:p>
        <a:p>
          <a:pPr algn="ctr"/>
          <a:endParaRPr lang="ja-JP" altLang="ja-JP">
            <a:effectLst/>
          </a:endParaRPr>
        </a:p>
      </xdr:txBody>
    </xdr:sp>
    <xdr:clientData/>
  </xdr:twoCellAnchor>
  <xdr:twoCellAnchor>
    <xdr:from>
      <xdr:col>28</xdr:col>
      <xdr:colOff>0</xdr:colOff>
      <xdr:row>753</xdr:row>
      <xdr:rowOff>0</xdr:rowOff>
    </xdr:from>
    <xdr:to>
      <xdr:col>28</xdr:col>
      <xdr:colOff>9902</xdr:colOff>
      <xdr:row>754</xdr:row>
      <xdr:rowOff>233450</xdr:rowOff>
    </xdr:to>
    <xdr:cxnSp macro="">
      <xdr:nvCxnSpPr>
        <xdr:cNvPr id="4" name="直線コネクタ 3"/>
        <xdr:cNvCxnSpPr/>
      </xdr:nvCxnSpPr>
      <xdr:spPr>
        <a:xfrm flipH="1" flipV="1">
          <a:off x="5715000" y="238492393"/>
          <a:ext cx="9902" cy="58723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754</xdr:row>
      <xdr:rowOff>340178</xdr:rowOff>
    </xdr:from>
    <xdr:to>
      <xdr:col>34</xdr:col>
      <xdr:colOff>165852</xdr:colOff>
      <xdr:row>757</xdr:row>
      <xdr:rowOff>10215</xdr:rowOff>
    </xdr:to>
    <xdr:sp macro="" textlink="">
      <xdr:nvSpPr>
        <xdr:cNvPr id="5" name="正方形/長方形 4"/>
        <xdr:cNvSpPr/>
      </xdr:nvSpPr>
      <xdr:spPr>
        <a:xfrm>
          <a:off x="4490357" y="239186357"/>
          <a:ext cx="2615138" cy="73139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事務費</a:t>
          </a:r>
          <a:endParaRPr kumimoji="1" lang="en-US" altLang="ja-JP" sz="1100"/>
        </a:p>
        <a:p>
          <a:pPr algn="ctr"/>
          <a:r>
            <a:rPr kumimoji="1" lang="ja-JP" altLang="en-US" sz="1100"/>
            <a:t>０．３百万円</a:t>
          </a:r>
          <a:endParaRPr kumimoji="1" lang="en-US" altLang="ja-JP" sz="1100"/>
        </a:p>
      </xdr:txBody>
    </xdr:sp>
    <xdr:clientData/>
  </xdr:twoCellAnchor>
  <xdr:twoCellAnchor>
    <xdr:from>
      <xdr:col>20</xdr:col>
      <xdr:colOff>95250</xdr:colOff>
      <xdr:row>753</xdr:row>
      <xdr:rowOff>258536</xdr:rowOff>
    </xdr:from>
    <xdr:to>
      <xdr:col>26</xdr:col>
      <xdr:colOff>116561</xdr:colOff>
      <xdr:row>754</xdr:row>
      <xdr:rowOff>309411</xdr:rowOff>
    </xdr:to>
    <xdr:sp macro="" textlink="">
      <xdr:nvSpPr>
        <xdr:cNvPr id="6" name="テキスト ボックス 5"/>
        <xdr:cNvSpPr txBox="1"/>
      </xdr:nvSpPr>
      <xdr:spPr>
        <a:xfrm>
          <a:off x="4177393" y="238750929"/>
          <a:ext cx="1245954" cy="404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旅費支払</a:t>
          </a:r>
          <a:r>
            <a:rPr kumimoji="1" lang="en-US" altLang="ja-JP" sz="1100"/>
            <a:t>】</a:t>
          </a:r>
          <a:endParaRPr kumimoji="1" lang="ja-JP" altLang="en-US" sz="1100"/>
        </a:p>
      </xdr:txBody>
    </xdr:sp>
    <xdr:clientData/>
  </xdr:twoCellAnchor>
  <xdr:twoCellAnchor>
    <xdr:from>
      <xdr:col>21</xdr:col>
      <xdr:colOff>108858</xdr:colOff>
      <xdr:row>757</xdr:row>
      <xdr:rowOff>81643</xdr:rowOff>
    </xdr:from>
    <xdr:to>
      <xdr:col>35</xdr:col>
      <xdr:colOff>127919</xdr:colOff>
      <xdr:row>758</xdr:row>
      <xdr:rowOff>340453</xdr:rowOff>
    </xdr:to>
    <xdr:sp macro="" textlink="">
      <xdr:nvSpPr>
        <xdr:cNvPr id="7" name="大かっこ 6"/>
        <xdr:cNvSpPr/>
      </xdr:nvSpPr>
      <xdr:spPr>
        <a:xfrm>
          <a:off x="4395108" y="239989179"/>
          <a:ext cx="2876561" cy="61259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被災地への派遣にかかる</a:t>
          </a:r>
          <a:endParaRPr kumimoji="1" lang="en-US" altLang="ja-JP" sz="1100"/>
        </a:p>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770</v>
      </c>
      <c r="AK2" s="941"/>
      <c r="AL2" s="941"/>
      <c r="AM2" s="941"/>
      <c r="AN2" s="98" t="s">
        <v>407</v>
      </c>
      <c r="AO2" s="941">
        <v>20</v>
      </c>
      <c r="AP2" s="941"/>
      <c r="AQ2" s="941"/>
      <c r="AR2" s="99" t="s">
        <v>710</v>
      </c>
      <c r="AS2" s="947">
        <v>412</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5" t="s">
        <v>714</v>
      </c>
      <c r="H5" s="836"/>
      <c r="I5" s="836"/>
      <c r="J5" s="836"/>
      <c r="K5" s="836"/>
      <c r="L5" s="836"/>
      <c r="M5" s="837" t="s">
        <v>66</v>
      </c>
      <c r="N5" s="838"/>
      <c r="O5" s="838"/>
      <c r="P5" s="838"/>
      <c r="Q5" s="838"/>
      <c r="R5" s="839"/>
      <c r="S5" s="840" t="s">
        <v>715</v>
      </c>
      <c r="T5" s="836"/>
      <c r="U5" s="836"/>
      <c r="V5" s="836"/>
      <c r="W5" s="836"/>
      <c r="X5" s="841"/>
      <c r="Y5" s="699" t="s">
        <v>3</v>
      </c>
      <c r="Z5" s="545"/>
      <c r="AA5" s="545"/>
      <c r="AB5" s="545"/>
      <c r="AC5" s="545"/>
      <c r="AD5" s="546"/>
      <c r="AE5" s="700" t="s">
        <v>716</v>
      </c>
      <c r="AF5" s="700"/>
      <c r="AG5" s="700"/>
      <c r="AH5" s="700"/>
      <c r="AI5" s="700"/>
      <c r="AJ5" s="700"/>
      <c r="AK5" s="700"/>
      <c r="AL5" s="700"/>
      <c r="AM5" s="700"/>
      <c r="AN5" s="700"/>
      <c r="AO5" s="700"/>
      <c r="AP5" s="701"/>
      <c r="AQ5" s="702" t="s">
        <v>769</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19" t="s">
        <v>390</v>
      </c>
      <c r="Z7" s="442"/>
      <c r="AA7" s="442"/>
      <c r="AB7" s="442"/>
      <c r="AC7" s="442"/>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7" t="s">
        <v>256</v>
      </c>
      <c r="B8" s="498"/>
      <c r="C8" s="498"/>
      <c r="D8" s="498"/>
      <c r="E8" s="498"/>
      <c r="F8" s="499"/>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1" t="s">
        <v>30</v>
      </c>
      <c r="B10" s="662"/>
      <c r="C10" s="662"/>
      <c r="D10" s="662"/>
      <c r="E10" s="662"/>
      <c r="F10" s="662"/>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0" t="s">
        <v>24</v>
      </c>
      <c r="B12" s="961"/>
      <c r="C12" s="961"/>
      <c r="D12" s="961"/>
      <c r="E12" s="961"/>
      <c r="F12" s="962"/>
      <c r="G12" s="759"/>
      <c r="H12" s="760"/>
      <c r="I12" s="760"/>
      <c r="J12" s="760"/>
      <c r="K12" s="760"/>
      <c r="L12" s="760"/>
      <c r="M12" s="760"/>
      <c r="N12" s="760"/>
      <c r="O12" s="760"/>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1"/>
    </row>
    <row r="13" spans="1:50" ht="21" customHeight="1" x14ac:dyDescent="0.15">
      <c r="A13" s="615"/>
      <c r="B13" s="616"/>
      <c r="C13" s="616"/>
      <c r="D13" s="616"/>
      <c r="E13" s="616"/>
      <c r="F13" s="617"/>
      <c r="G13" s="722" t="s">
        <v>6</v>
      </c>
      <c r="H13" s="723"/>
      <c r="I13" s="763" t="s">
        <v>7</v>
      </c>
      <c r="J13" s="764"/>
      <c r="K13" s="764"/>
      <c r="L13" s="764"/>
      <c r="M13" s="764"/>
      <c r="N13" s="764"/>
      <c r="O13" s="765"/>
      <c r="P13" s="658">
        <v>2</v>
      </c>
      <c r="Q13" s="659"/>
      <c r="R13" s="659"/>
      <c r="S13" s="659"/>
      <c r="T13" s="659"/>
      <c r="U13" s="659"/>
      <c r="V13" s="660"/>
      <c r="W13" s="658">
        <v>2</v>
      </c>
      <c r="X13" s="659"/>
      <c r="Y13" s="659"/>
      <c r="Z13" s="659"/>
      <c r="AA13" s="659"/>
      <c r="AB13" s="659"/>
      <c r="AC13" s="660"/>
      <c r="AD13" s="658">
        <v>2</v>
      </c>
      <c r="AE13" s="659"/>
      <c r="AF13" s="659"/>
      <c r="AG13" s="659"/>
      <c r="AH13" s="659"/>
      <c r="AI13" s="659"/>
      <c r="AJ13" s="660"/>
      <c r="AK13" s="658">
        <v>2</v>
      </c>
      <c r="AL13" s="659"/>
      <c r="AM13" s="659"/>
      <c r="AN13" s="659"/>
      <c r="AO13" s="659"/>
      <c r="AP13" s="659"/>
      <c r="AQ13" s="660"/>
      <c r="AR13" s="916"/>
      <c r="AS13" s="917"/>
      <c r="AT13" s="917"/>
      <c r="AU13" s="917"/>
      <c r="AV13" s="917"/>
      <c r="AW13" s="917"/>
      <c r="AX13" s="918"/>
    </row>
    <row r="14" spans="1:50" ht="21" customHeight="1" x14ac:dyDescent="0.15">
      <c r="A14" s="615"/>
      <c r="B14" s="616"/>
      <c r="C14" s="616"/>
      <c r="D14" s="616"/>
      <c r="E14" s="616"/>
      <c r="F14" s="617"/>
      <c r="G14" s="724"/>
      <c r="H14" s="725"/>
      <c r="I14" s="712" t="s">
        <v>8</v>
      </c>
      <c r="J14" s="761"/>
      <c r="K14" s="761"/>
      <c r="L14" s="761"/>
      <c r="M14" s="761"/>
      <c r="N14" s="761"/>
      <c r="O14" s="762"/>
      <c r="P14" s="658" t="s">
        <v>717</v>
      </c>
      <c r="Q14" s="659"/>
      <c r="R14" s="659"/>
      <c r="S14" s="659"/>
      <c r="T14" s="659"/>
      <c r="U14" s="659"/>
      <c r="V14" s="660"/>
      <c r="W14" s="658" t="s">
        <v>717</v>
      </c>
      <c r="X14" s="659"/>
      <c r="Y14" s="659"/>
      <c r="Z14" s="659"/>
      <c r="AA14" s="659"/>
      <c r="AB14" s="659"/>
      <c r="AC14" s="660"/>
      <c r="AD14" s="658" t="s">
        <v>717</v>
      </c>
      <c r="AE14" s="659"/>
      <c r="AF14" s="659"/>
      <c r="AG14" s="659"/>
      <c r="AH14" s="659"/>
      <c r="AI14" s="659"/>
      <c r="AJ14" s="660"/>
      <c r="AK14" s="658" t="s">
        <v>717</v>
      </c>
      <c r="AL14" s="659"/>
      <c r="AM14" s="659"/>
      <c r="AN14" s="659"/>
      <c r="AO14" s="659"/>
      <c r="AP14" s="659"/>
      <c r="AQ14" s="660"/>
      <c r="AR14" s="787"/>
      <c r="AS14" s="787"/>
      <c r="AT14" s="787"/>
      <c r="AU14" s="787"/>
      <c r="AV14" s="787"/>
      <c r="AW14" s="787"/>
      <c r="AX14" s="788"/>
    </row>
    <row r="15" spans="1:50" ht="21" customHeight="1" x14ac:dyDescent="0.15">
      <c r="A15" s="615"/>
      <c r="B15" s="616"/>
      <c r="C15" s="616"/>
      <c r="D15" s="616"/>
      <c r="E15" s="616"/>
      <c r="F15" s="617"/>
      <c r="G15" s="724"/>
      <c r="H15" s="725"/>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717</v>
      </c>
      <c r="AL15" s="659"/>
      <c r="AM15" s="659"/>
      <c r="AN15" s="659"/>
      <c r="AO15" s="659"/>
      <c r="AP15" s="659"/>
      <c r="AQ15" s="660"/>
      <c r="AR15" s="658"/>
      <c r="AS15" s="659"/>
      <c r="AT15" s="659"/>
      <c r="AU15" s="659"/>
      <c r="AV15" s="659"/>
      <c r="AW15" s="659"/>
      <c r="AX15" s="802"/>
    </row>
    <row r="16" spans="1:50" ht="21" customHeight="1" x14ac:dyDescent="0.15">
      <c r="A16" s="615"/>
      <c r="B16" s="616"/>
      <c r="C16" s="616"/>
      <c r="D16" s="616"/>
      <c r="E16" s="616"/>
      <c r="F16" s="617"/>
      <c r="G16" s="724"/>
      <c r="H16" s="725"/>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t="s">
        <v>717</v>
      </c>
      <c r="AL16" s="659"/>
      <c r="AM16" s="659"/>
      <c r="AN16" s="659"/>
      <c r="AO16" s="659"/>
      <c r="AP16" s="659"/>
      <c r="AQ16" s="660"/>
      <c r="AR16" s="756"/>
      <c r="AS16" s="757"/>
      <c r="AT16" s="757"/>
      <c r="AU16" s="757"/>
      <c r="AV16" s="757"/>
      <c r="AW16" s="757"/>
      <c r="AX16" s="758"/>
    </row>
    <row r="17" spans="1:50" ht="24.75" customHeight="1" x14ac:dyDescent="0.15">
      <c r="A17" s="615"/>
      <c r="B17" s="616"/>
      <c r="C17" s="616"/>
      <c r="D17" s="616"/>
      <c r="E17" s="616"/>
      <c r="F17" s="617"/>
      <c r="G17" s="724"/>
      <c r="H17" s="725"/>
      <c r="I17" s="712" t="s">
        <v>50</v>
      </c>
      <c r="J17" s="761"/>
      <c r="K17" s="761"/>
      <c r="L17" s="761"/>
      <c r="M17" s="761"/>
      <c r="N17" s="761"/>
      <c r="O17" s="762"/>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t="s">
        <v>717</v>
      </c>
      <c r="AL17" s="659"/>
      <c r="AM17" s="659"/>
      <c r="AN17" s="659"/>
      <c r="AO17" s="659"/>
      <c r="AP17" s="659"/>
      <c r="AQ17" s="660"/>
      <c r="AR17" s="914"/>
      <c r="AS17" s="914"/>
      <c r="AT17" s="914"/>
      <c r="AU17" s="914"/>
      <c r="AV17" s="914"/>
      <c r="AW17" s="914"/>
      <c r="AX17" s="915"/>
    </row>
    <row r="18" spans="1:50" ht="24.75" customHeight="1" x14ac:dyDescent="0.15">
      <c r="A18" s="615"/>
      <c r="B18" s="616"/>
      <c r="C18" s="616"/>
      <c r="D18" s="616"/>
      <c r="E18" s="616"/>
      <c r="F18" s="617"/>
      <c r="G18" s="726"/>
      <c r="H18" s="727"/>
      <c r="I18" s="715" t="s">
        <v>20</v>
      </c>
      <c r="J18" s="716"/>
      <c r="K18" s="716"/>
      <c r="L18" s="716"/>
      <c r="M18" s="716"/>
      <c r="N18" s="716"/>
      <c r="O18" s="717"/>
      <c r="P18" s="874">
        <f>SUM(P13:V17)</f>
        <v>2</v>
      </c>
      <c r="Q18" s="875"/>
      <c r="R18" s="875"/>
      <c r="S18" s="875"/>
      <c r="T18" s="875"/>
      <c r="U18" s="875"/>
      <c r="V18" s="876"/>
      <c r="W18" s="874">
        <f>SUM(W13:AC17)</f>
        <v>2</v>
      </c>
      <c r="X18" s="875"/>
      <c r="Y18" s="875"/>
      <c r="Z18" s="875"/>
      <c r="AA18" s="875"/>
      <c r="AB18" s="875"/>
      <c r="AC18" s="876"/>
      <c r="AD18" s="874">
        <f>SUM(AD13:AJ17)</f>
        <v>2</v>
      </c>
      <c r="AE18" s="875"/>
      <c r="AF18" s="875"/>
      <c r="AG18" s="875"/>
      <c r="AH18" s="875"/>
      <c r="AI18" s="875"/>
      <c r="AJ18" s="876"/>
      <c r="AK18" s="874">
        <f>SUM(AK13:AQ17)</f>
        <v>2</v>
      </c>
      <c r="AL18" s="875"/>
      <c r="AM18" s="875"/>
      <c r="AN18" s="875"/>
      <c r="AO18" s="875"/>
      <c r="AP18" s="875"/>
      <c r="AQ18" s="876"/>
      <c r="AR18" s="874">
        <f>SUM(AR13:AX17)</f>
        <v>0</v>
      </c>
      <c r="AS18" s="875"/>
      <c r="AT18" s="875"/>
      <c r="AU18" s="875"/>
      <c r="AV18" s="875"/>
      <c r="AW18" s="875"/>
      <c r="AX18" s="877"/>
    </row>
    <row r="19" spans="1:50" ht="24.75" customHeight="1" x14ac:dyDescent="0.15">
      <c r="A19" s="615"/>
      <c r="B19" s="616"/>
      <c r="C19" s="616"/>
      <c r="D19" s="616"/>
      <c r="E19" s="616"/>
      <c r="F19" s="617"/>
      <c r="G19" s="872" t="s">
        <v>9</v>
      </c>
      <c r="H19" s="873"/>
      <c r="I19" s="873"/>
      <c r="J19" s="873"/>
      <c r="K19" s="873"/>
      <c r="L19" s="873"/>
      <c r="M19" s="873"/>
      <c r="N19" s="873"/>
      <c r="O19" s="873"/>
      <c r="P19" s="658">
        <v>0.6</v>
      </c>
      <c r="Q19" s="659"/>
      <c r="R19" s="659"/>
      <c r="S19" s="659"/>
      <c r="T19" s="659"/>
      <c r="U19" s="659"/>
      <c r="V19" s="660"/>
      <c r="W19" s="658">
        <v>1</v>
      </c>
      <c r="X19" s="659"/>
      <c r="Y19" s="659"/>
      <c r="Z19" s="659"/>
      <c r="AA19" s="659"/>
      <c r="AB19" s="659"/>
      <c r="AC19" s="660"/>
      <c r="AD19" s="658">
        <v>0.3</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2" t="s">
        <v>10</v>
      </c>
      <c r="H20" s="873"/>
      <c r="I20" s="873"/>
      <c r="J20" s="873"/>
      <c r="K20" s="873"/>
      <c r="L20" s="873"/>
      <c r="M20" s="873"/>
      <c r="N20" s="873"/>
      <c r="O20" s="873"/>
      <c r="P20" s="316">
        <f>IF(P18=0, "-", SUM(P19)/P18)</f>
        <v>0.3</v>
      </c>
      <c r="Q20" s="316"/>
      <c r="R20" s="316"/>
      <c r="S20" s="316"/>
      <c r="T20" s="316"/>
      <c r="U20" s="316"/>
      <c r="V20" s="316"/>
      <c r="W20" s="316">
        <f t="shared" ref="W20" si="0">IF(W18=0, "-", SUM(W19)/W18)</f>
        <v>0.5</v>
      </c>
      <c r="X20" s="316"/>
      <c r="Y20" s="316"/>
      <c r="Z20" s="316"/>
      <c r="AA20" s="316"/>
      <c r="AB20" s="316"/>
      <c r="AC20" s="316"/>
      <c r="AD20" s="316">
        <f t="shared" ref="AD20" si="1">IF(AD18=0, "-", SUM(AD19)/AD18)</f>
        <v>0.15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0.3</v>
      </c>
      <c r="Q21" s="316"/>
      <c r="R21" s="316"/>
      <c r="S21" s="316"/>
      <c r="T21" s="316"/>
      <c r="U21" s="316"/>
      <c r="V21" s="316"/>
      <c r="W21" s="316">
        <f t="shared" ref="W21" si="2">IF(W19=0, "-", SUM(W19)/SUM(W13,W14))</f>
        <v>0.5</v>
      </c>
      <c r="X21" s="316"/>
      <c r="Y21" s="316"/>
      <c r="Z21" s="316"/>
      <c r="AA21" s="316"/>
      <c r="AB21" s="316"/>
      <c r="AC21" s="316"/>
      <c r="AD21" s="316">
        <f t="shared" ref="AD21" si="3">IF(AD19=0, "-", SUM(AD19)/SUM(AD13,AD14))</f>
        <v>0.15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720</v>
      </c>
      <c r="H23" s="967"/>
      <c r="I23" s="967"/>
      <c r="J23" s="967"/>
      <c r="K23" s="967"/>
      <c r="L23" s="967"/>
      <c r="M23" s="967"/>
      <c r="N23" s="967"/>
      <c r="O23" s="968"/>
      <c r="P23" s="916">
        <v>1</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721</v>
      </c>
      <c r="H24" s="933"/>
      <c r="I24" s="933"/>
      <c r="J24" s="933"/>
      <c r="K24" s="933"/>
      <c r="L24" s="933"/>
      <c r="M24" s="933"/>
      <c r="N24" s="933"/>
      <c r="O24" s="934"/>
      <c r="P24" s="658">
        <v>0.5</v>
      </c>
      <c r="Q24" s="659"/>
      <c r="R24" s="659"/>
      <c r="S24" s="659"/>
      <c r="T24" s="659"/>
      <c r="U24" s="659"/>
      <c r="V24" s="660"/>
      <c r="W24" s="658"/>
      <c r="X24" s="659"/>
      <c r="Y24" s="659"/>
      <c r="Z24" s="659"/>
      <c r="AA24" s="659"/>
      <c r="AB24" s="659"/>
      <c r="AC24" s="660"/>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722</v>
      </c>
      <c r="H25" s="933"/>
      <c r="I25" s="933"/>
      <c r="J25" s="933"/>
      <c r="K25" s="933"/>
      <c r="L25" s="933"/>
      <c r="M25" s="933"/>
      <c r="N25" s="933"/>
      <c r="O25" s="934"/>
      <c r="P25" s="658">
        <v>0.3</v>
      </c>
      <c r="Q25" s="659"/>
      <c r="R25" s="659"/>
      <c r="S25" s="659"/>
      <c r="T25" s="659"/>
      <c r="U25" s="659"/>
      <c r="V25" s="660"/>
      <c r="W25" s="658"/>
      <c r="X25" s="659"/>
      <c r="Y25" s="659"/>
      <c r="Z25" s="659"/>
      <c r="AA25" s="659"/>
      <c r="AB25" s="659"/>
      <c r="AC25" s="660"/>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723</v>
      </c>
      <c r="H26" s="933"/>
      <c r="I26" s="933"/>
      <c r="J26" s="933"/>
      <c r="K26" s="933"/>
      <c r="L26" s="933"/>
      <c r="M26" s="933"/>
      <c r="N26" s="933"/>
      <c r="O26" s="934"/>
      <c r="P26" s="658">
        <v>0.2</v>
      </c>
      <c r="Q26" s="659"/>
      <c r="R26" s="659"/>
      <c r="S26" s="659"/>
      <c r="T26" s="659"/>
      <c r="U26" s="659"/>
      <c r="V26" s="660"/>
      <c r="W26" s="658"/>
      <c r="X26" s="659"/>
      <c r="Y26" s="659"/>
      <c r="Z26" s="659"/>
      <c r="AA26" s="659"/>
      <c r="AB26" s="659"/>
      <c r="AC26" s="660"/>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0.75" customHeight="1" x14ac:dyDescent="0.15">
      <c r="A27" s="972"/>
      <c r="B27" s="973"/>
      <c r="C27" s="973"/>
      <c r="D27" s="973"/>
      <c r="E27" s="973"/>
      <c r="F27" s="974"/>
      <c r="G27" s="932"/>
      <c r="H27" s="933"/>
      <c r="I27" s="933"/>
      <c r="J27" s="933"/>
      <c r="K27" s="933"/>
      <c r="L27" s="933"/>
      <c r="M27" s="933"/>
      <c r="N27" s="933"/>
      <c r="O27" s="934"/>
      <c r="P27" s="658"/>
      <c r="Q27" s="659"/>
      <c r="R27" s="659"/>
      <c r="S27" s="659"/>
      <c r="T27" s="659"/>
      <c r="U27" s="659"/>
      <c r="V27" s="660"/>
      <c r="W27" s="658"/>
      <c r="X27" s="659"/>
      <c r="Y27" s="659"/>
      <c r="Z27" s="659"/>
      <c r="AA27" s="659"/>
      <c r="AB27" s="659"/>
      <c r="AC27" s="660"/>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8">
        <f>AK13</f>
        <v>2</v>
      </c>
      <c r="Q29" s="659"/>
      <c r="R29" s="659"/>
      <c r="S29" s="659"/>
      <c r="T29" s="659"/>
      <c r="U29" s="659"/>
      <c r="V29" s="660"/>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2"/>
      <c r="AJ31" s="912"/>
      <c r="AK31" s="912"/>
      <c r="AL31" s="410"/>
      <c r="AM31" s="912"/>
      <c r="AN31" s="912"/>
      <c r="AO31" s="912"/>
      <c r="AP31" s="410"/>
      <c r="AQ31" s="250" t="s">
        <v>717</v>
      </c>
      <c r="AR31" s="201"/>
      <c r="AS31" s="136" t="s">
        <v>233</v>
      </c>
      <c r="AT31" s="137"/>
      <c r="AU31" s="200">
        <v>5</v>
      </c>
      <c r="AV31" s="200"/>
      <c r="AW31" s="395" t="s">
        <v>179</v>
      </c>
      <c r="AX31" s="396"/>
    </row>
    <row r="32" spans="1:50" ht="23.25" customHeight="1" x14ac:dyDescent="0.15">
      <c r="A32" s="400"/>
      <c r="B32" s="398"/>
      <c r="C32" s="398"/>
      <c r="D32" s="398"/>
      <c r="E32" s="398"/>
      <c r="F32" s="399"/>
      <c r="G32" s="566" t="s">
        <v>724</v>
      </c>
      <c r="H32" s="567"/>
      <c r="I32" s="567"/>
      <c r="J32" s="567"/>
      <c r="K32" s="567"/>
      <c r="L32" s="567"/>
      <c r="M32" s="567"/>
      <c r="N32" s="567"/>
      <c r="O32" s="568"/>
      <c r="P32" s="108" t="s">
        <v>725</v>
      </c>
      <c r="Q32" s="108"/>
      <c r="R32" s="108"/>
      <c r="S32" s="108"/>
      <c r="T32" s="108"/>
      <c r="U32" s="108"/>
      <c r="V32" s="108"/>
      <c r="W32" s="108"/>
      <c r="X32" s="109"/>
      <c r="Y32" s="473" t="s">
        <v>12</v>
      </c>
      <c r="Z32" s="533"/>
      <c r="AA32" s="534"/>
      <c r="AB32" s="463" t="s">
        <v>726</v>
      </c>
      <c r="AC32" s="463"/>
      <c r="AD32" s="463"/>
      <c r="AE32" s="218">
        <v>402</v>
      </c>
      <c r="AF32" s="219"/>
      <c r="AG32" s="219"/>
      <c r="AH32" s="219"/>
      <c r="AI32" s="218" t="s">
        <v>754</v>
      </c>
      <c r="AJ32" s="219"/>
      <c r="AK32" s="219"/>
      <c r="AL32" s="219"/>
      <c r="AM32" s="218" t="s">
        <v>754</v>
      </c>
      <c r="AN32" s="219"/>
      <c r="AO32" s="219"/>
      <c r="AP32" s="219"/>
      <c r="AQ32" s="336" t="s">
        <v>717</v>
      </c>
      <c r="AR32" s="208"/>
      <c r="AS32" s="208"/>
      <c r="AT32" s="337"/>
      <c r="AU32" s="219" t="s">
        <v>717</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726</v>
      </c>
      <c r="AC33" s="525"/>
      <c r="AD33" s="525"/>
      <c r="AE33" s="218">
        <v>362</v>
      </c>
      <c r="AF33" s="219"/>
      <c r="AG33" s="219"/>
      <c r="AH33" s="219"/>
      <c r="AI33" s="218">
        <v>486</v>
      </c>
      <c r="AJ33" s="219"/>
      <c r="AK33" s="219"/>
      <c r="AL33" s="219"/>
      <c r="AM33" s="218">
        <v>486</v>
      </c>
      <c r="AN33" s="219"/>
      <c r="AO33" s="219"/>
      <c r="AP33" s="219"/>
      <c r="AQ33" s="336" t="s">
        <v>717</v>
      </c>
      <c r="AR33" s="208"/>
      <c r="AS33" s="208"/>
      <c r="AT33" s="337"/>
      <c r="AU33" s="219">
        <v>486</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111</v>
      </c>
      <c r="AF34" s="219"/>
      <c r="AG34" s="219"/>
      <c r="AH34" s="219"/>
      <c r="AI34" s="218" t="s">
        <v>754</v>
      </c>
      <c r="AJ34" s="219"/>
      <c r="AK34" s="219"/>
      <c r="AL34" s="219"/>
      <c r="AM34" s="218" t="s">
        <v>754</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11.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06"/>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06"/>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thickBo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thickBot="1" x14ac:dyDescent="0.2">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thickBot="1" x14ac:dyDescent="0.2">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thickBot="1" x14ac:dyDescent="0.2">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thickBot="1" x14ac:dyDescent="0.2">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thickBot="1" x14ac:dyDescent="0.2">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thickBo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15.75" hidden="1"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thickBot="1" x14ac:dyDescent="0.2">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thickBot="1" x14ac:dyDescent="0.2">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thickBot="1" x14ac:dyDescent="0.2">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thickBot="1" x14ac:dyDescent="0.2">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thickBot="1" x14ac:dyDescent="0.2">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thickBot="1" x14ac:dyDescent="0.2">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thickBot="1" x14ac:dyDescent="0.2">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thickBot="1" x14ac:dyDescent="0.2">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thickBot="1" x14ac:dyDescent="0.2">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thickBot="1" x14ac:dyDescent="0.2">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thickBot="1" x14ac:dyDescent="0.2">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thickBot="1" x14ac:dyDescent="0.2">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thickBot="1" x14ac:dyDescent="0.2">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thickBot="1" x14ac:dyDescent="0.2">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4"/>
      <c r="AY79">
        <f>COUNTIF($AR$79,"☑")</f>
        <v>0</v>
      </c>
    </row>
    <row r="80" spans="1:51" ht="15" hidden="1" customHeight="1" thickBot="1" x14ac:dyDescent="0.2">
      <c r="A80" s="860"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thickBot="1" x14ac:dyDescent="0.2">
      <c r="A81" s="861"/>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thickBot="1" x14ac:dyDescent="0.2">
      <c r="A82" s="861"/>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1"/>
      <c r="AY82">
        <f t="shared" ref="AY82:AY89" si="10">$AY$80</f>
        <v>0</v>
      </c>
    </row>
    <row r="83" spans="1:60" ht="22.5" hidden="1" customHeight="1" thickBot="1" x14ac:dyDescent="0.2">
      <c r="A83" s="861"/>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3"/>
      <c r="AY83">
        <f t="shared" si="10"/>
        <v>0</v>
      </c>
    </row>
    <row r="84" spans="1:60" ht="19.5" hidden="1" customHeight="1" thickBot="1" x14ac:dyDescent="0.2">
      <c r="A84" s="861"/>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4"/>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5"/>
      <c r="AY84">
        <f t="shared" si="10"/>
        <v>0</v>
      </c>
    </row>
    <row r="85" spans="1:60" ht="18.75" hidden="1" customHeight="1" thickBot="1" x14ac:dyDescent="0.2">
      <c r="A85" s="861"/>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thickBot="1" x14ac:dyDescent="0.2">
      <c r="A86" s="861"/>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thickBot="1" x14ac:dyDescent="0.2">
      <c r="A87" s="861"/>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thickBot="1" x14ac:dyDescent="0.2">
      <c r="A88" s="861"/>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1"/>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thickBot="1" x14ac:dyDescent="0.2">
      <c r="A90" s="861"/>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thickBot="1" x14ac:dyDescent="0.2">
      <c r="A91" s="861"/>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thickBot="1" x14ac:dyDescent="0.2">
      <c r="A92" s="861"/>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thickBot="1" x14ac:dyDescent="0.2">
      <c r="A93" s="861"/>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thickBot="1" x14ac:dyDescent="0.2">
      <c r="A94" s="861"/>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thickBot="1" x14ac:dyDescent="0.2">
      <c r="A95" s="861"/>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thickBot="1" x14ac:dyDescent="0.2">
      <c r="A96" s="861"/>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thickBot="1" x14ac:dyDescent="0.2">
      <c r="A97" s="861"/>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thickBot="1" x14ac:dyDescent="0.2">
      <c r="A98" s="861"/>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1" t="s">
        <v>13</v>
      </c>
      <c r="Z99" s="892"/>
      <c r="AA99" s="893"/>
      <c r="AB99" s="888" t="s">
        <v>14</v>
      </c>
      <c r="AC99" s="889"/>
      <c r="AD99" s="890"/>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0"/>
      <c r="Z100" s="851"/>
      <c r="AA100" s="852"/>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726</v>
      </c>
      <c r="AC101" s="463"/>
      <c r="AD101" s="463"/>
      <c r="AE101" s="282">
        <v>1</v>
      </c>
      <c r="AF101" s="282"/>
      <c r="AG101" s="282"/>
      <c r="AH101" s="282"/>
      <c r="AI101" s="282">
        <v>1</v>
      </c>
      <c r="AJ101" s="282"/>
      <c r="AK101" s="282"/>
      <c r="AL101" s="282"/>
      <c r="AM101" s="282">
        <v>1</v>
      </c>
      <c r="AN101" s="282"/>
      <c r="AO101" s="282"/>
      <c r="AP101" s="282"/>
      <c r="AQ101" s="282" t="s">
        <v>771</v>
      </c>
      <c r="AR101" s="282"/>
      <c r="AS101" s="282"/>
      <c r="AT101" s="282"/>
      <c r="AU101" s="218"/>
      <c r="AV101" s="219"/>
      <c r="AW101" s="219"/>
      <c r="AX101" s="221"/>
    </row>
    <row r="102" spans="1:60" ht="2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726</v>
      </c>
      <c r="AC102" s="463"/>
      <c r="AD102" s="463"/>
      <c r="AE102" s="282">
        <v>1</v>
      </c>
      <c r="AF102" s="282"/>
      <c r="AG102" s="282"/>
      <c r="AH102" s="282"/>
      <c r="AI102" s="282">
        <v>1</v>
      </c>
      <c r="AJ102" s="282"/>
      <c r="AK102" s="282"/>
      <c r="AL102" s="282"/>
      <c r="AM102" s="282">
        <v>1</v>
      </c>
      <c r="AN102" s="282"/>
      <c r="AO102" s="282"/>
      <c r="AP102" s="282"/>
      <c r="AQ102" s="218">
        <v>1</v>
      </c>
      <c r="AR102" s="219"/>
      <c r="AS102" s="219"/>
      <c r="AT102" s="220"/>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730</v>
      </c>
      <c r="AC116" s="465"/>
      <c r="AD116" s="466"/>
      <c r="AE116" s="282">
        <v>623</v>
      </c>
      <c r="AF116" s="282"/>
      <c r="AG116" s="282"/>
      <c r="AH116" s="282"/>
      <c r="AI116" s="282">
        <v>995</v>
      </c>
      <c r="AJ116" s="282"/>
      <c r="AK116" s="282"/>
      <c r="AL116" s="282"/>
      <c r="AM116" s="282">
        <v>323</v>
      </c>
      <c r="AN116" s="282"/>
      <c r="AO116" s="282"/>
      <c r="AP116" s="282"/>
      <c r="AQ116" s="218">
        <v>1531</v>
      </c>
      <c r="AR116" s="219"/>
      <c r="AS116" s="219"/>
      <c r="AT116" s="219"/>
      <c r="AU116" s="219"/>
      <c r="AV116" s="219"/>
      <c r="AW116" s="219"/>
      <c r="AX116" s="221"/>
    </row>
    <row r="117" spans="1:51" ht="45.7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731</v>
      </c>
      <c r="AC117" s="475"/>
      <c r="AD117" s="476"/>
      <c r="AE117" s="553" t="s">
        <v>732</v>
      </c>
      <c r="AF117" s="553"/>
      <c r="AG117" s="553"/>
      <c r="AH117" s="553"/>
      <c r="AI117" s="553" t="s">
        <v>733</v>
      </c>
      <c r="AJ117" s="553"/>
      <c r="AK117" s="553"/>
      <c r="AL117" s="553"/>
      <c r="AM117" s="553" t="s">
        <v>755</v>
      </c>
      <c r="AN117" s="553"/>
      <c r="AO117" s="553"/>
      <c r="AP117" s="553"/>
      <c r="AQ117" s="553" t="s">
        <v>772</v>
      </c>
      <c r="AR117" s="553"/>
      <c r="AS117" s="553"/>
      <c r="AT117" s="553"/>
      <c r="AU117" s="553"/>
      <c r="AV117" s="553"/>
      <c r="AW117" s="553"/>
      <c r="AX117" s="554"/>
    </row>
    <row r="118" spans="1:51" ht="23.25" hidden="1" customHeight="1" thickBot="1" x14ac:dyDescent="0.2">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thickBot="1" x14ac:dyDescent="0.2">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thickBot="1" x14ac:dyDescent="0.2">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thickBot="1" x14ac:dyDescent="0.2">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thickBot="1" x14ac:dyDescent="0.2">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thickBot="1" x14ac:dyDescent="0.2">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6"/>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thickBot="1" x14ac:dyDescent="0.2">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7"/>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thickBot="1" x14ac:dyDescent="0.2">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3"/>
      <c r="Z127" s="924"/>
      <c r="AA127" s="925"/>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thickBot="1" x14ac:dyDescent="0.2">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5</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158</v>
      </c>
      <c r="AF134" s="208"/>
      <c r="AG134" s="208"/>
      <c r="AH134" s="208"/>
      <c r="AI134" s="207">
        <v>160</v>
      </c>
      <c r="AJ134" s="208"/>
      <c r="AK134" s="208"/>
      <c r="AL134" s="208"/>
      <c r="AM134" s="207">
        <v>110</v>
      </c>
      <c r="AN134" s="208"/>
      <c r="AO134" s="208"/>
      <c r="AP134" s="208"/>
      <c r="AQ134" s="207" t="s">
        <v>717</v>
      </c>
      <c r="AR134" s="208"/>
      <c r="AS134" s="208"/>
      <c r="AT134" s="208"/>
      <c r="AU134" s="207" t="s">
        <v>717</v>
      </c>
      <c r="AV134" s="208"/>
      <c r="AW134" s="208"/>
      <c r="AX134" s="209"/>
      <c r="AY134">
        <f t="shared" ref="AY134:AY135" si="13">$AY$132</f>
        <v>1</v>
      </c>
    </row>
    <row r="135" spans="1:51" ht="39"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100</v>
      </c>
      <c r="AF135" s="208"/>
      <c r="AG135" s="208"/>
      <c r="AH135" s="208"/>
      <c r="AI135" s="207">
        <v>100</v>
      </c>
      <c r="AJ135" s="208"/>
      <c r="AK135" s="208"/>
      <c r="AL135" s="208"/>
      <c r="AM135" s="207">
        <v>100</v>
      </c>
      <c r="AN135" s="208"/>
      <c r="AO135" s="208"/>
      <c r="AP135" s="208"/>
      <c r="AQ135" s="207" t="s">
        <v>717</v>
      </c>
      <c r="AR135" s="208"/>
      <c r="AS135" s="208"/>
      <c r="AT135" s="208"/>
      <c r="AU135" s="207">
        <v>100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17.2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0.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0.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1.7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3"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14.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1"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0.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3.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3.7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13.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19.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1</v>
      </c>
    </row>
    <row r="361" spans="1:51" ht="22.5"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1</v>
      </c>
    </row>
    <row r="362" spans="1:51" ht="22.5" customHeight="1" x14ac:dyDescent="0.15">
      <c r="A362" s="190"/>
      <c r="B362" s="187"/>
      <c r="C362" s="181"/>
      <c r="D362" s="187"/>
      <c r="E362" s="181"/>
      <c r="F362" s="182"/>
      <c r="G362" s="107" t="s">
        <v>771</v>
      </c>
      <c r="H362" s="108"/>
      <c r="I362" s="108"/>
      <c r="J362" s="108"/>
      <c r="K362" s="108"/>
      <c r="L362" s="108"/>
      <c r="M362" s="108"/>
      <c r="N362" s="108"/>
      <c r="O362" s="108"/>
      <c r="P362" s="109"/>
      <c r="Q362" s="116" t="s">
        <v>771</v>
      </c>
      <c r="R362" s="117"/>
      <c r="S362" s="117"/>
      <c r="T362" s="117"/>
      <c r="U362" s="117"/>
      <c r="V362" s="117"/>
      <c r="W362" s="117"/>
      <c r="X362" s="117"/>
      <c r="Y362" s="117"/>
      <c r="Z362" s="117"/>
      <c r="AA362" s="118"/>
      <c r="AB362" s="144" t="s">
        <v>771</v>
      </c>
      <c r="AC362" s="145"/>
      <c r="AD362" s="145"/>
      <c r="AE362" s="150" t="s">
        <v>771</v>
      </c>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1</v>
      </c>
    </row>
    <row r="363" spans="1:51" ht="22.5"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1</v>
      </c>
    </row>
    <row r="364" spans="1:51" ht="25.5"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1</v>
      </c>
    </row>
    <row r="365" spans="1:51" ht="22.5"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t="s">
        <v>771</v>
      </c>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1</v>
      </c>
    </row>
    <row r="366" spans="1:51" ht="22.5"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1</v>
      </c>
    </row>
    <row r="367" spans="1:51" ht="23.25"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1</v>
      </c>
    </row>
    <row r="368" spans="1:51" ht="24.75" customHeight="1" x14ac:dyDescent="0.15">
      <c r="A368" s="190"/>
      <c r="B368" s="187"/>
      <c r="C368" s="181"/>
      <c r="D368" s="187"/>
      <c r="E368" s="128" t="s">
        <v>756</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1</v>
      </c>
    </row>
    <row r="369" spans="1:51" ht="24" customHeight="1" x14ac:dyDescent="0.1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1</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6.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7.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8.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8"/>
      <c r="E430" s="175" t="s">
        <v>400</v>
      </c>
      <c r="F430" s="894"/>
      <c r="G430" s="895" t="s">
        <v>252</v>
      </c>
      <c r="H430" s="126"/>
      <c r="I430" s="126"/>
      <c r="J430" s="896" t="s">
        <v>717</v>
      </c>
      <c r="K430" s="897"/>
      <c r="L430" s="897"/>
      <c r="M430" s="897"/>
      <c r="N430" s="897"/>
      <c r="O430" s="897"/>
      <c r="P430" s="897"/>
      <c r="Q430" s="897"/>
      <c r="R430" s="897"/>
      <c r="S430" s="897"/>
      <c r="T430" s="898"/>
      <c r="U430" s="590" t="s">
        <v>771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771</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771</v>
      </c>
      <c r="AN434" s="208"/>
      <c r="AO434" s="208"/>
      <c r="AP434" s="337"/>
      <c r="AQ434" s="336" t="s">
        <v>717</v>
      </c>
      <c r="AR434" s="208"/>
      <c r="AS434" s="208"/>
      <c r="AT434" s="337"/>
      <c r="AU434" s="208" t="s">
        <v>717</v>
      </c>
      <c r="AV434" s="208"/>
      <c r="AW434" s="208"/>
      <c r="AX434" s="209"/>
      <c r="AY434">
        <f t="shared" si="63"/>
        <v>1</v>
      </c>
    </row>
    <row r="435" spans="1:51" ht="19.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717</v>
      </c>
      <c r="AF435" s="208"/>
      <c r="AG435" s="208"/>
      <c r="AH435" s="337"/>
      <c r="AI435" s="336" t="s">
        <v>717</v>
      </c>
      <c r="AJ435" s="208"/>
      <c r="AK435" s="208"/>
      <c r="AL435" s="208"/>
      <c r="AM435" s="336" t="s">
        <v>771</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771</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771</v>
      </c>
      <c r="AN459" s="208"/>
      <c r="AO459" s="208"/>
      <c r="AP459" s="337"/>
      <c r="AQ459" s="336" t="s">
        <v>717</v>
      </c>
      <c r="AR459" s="208"/>
      <c r="AS459" s="208"/>
      <c r="AT459" s="337"/>
      <c r="AU459" s="208" t="s">
        <v>717</v>
      </c>
      <c r="AV459" s="208"/>
      <c r="AW459" s="208"/>
      <c r="AX459" s="209"/>
      <c r="AY459">
        <f t="shared" si="68"/>
        <v>1</v>
      </c>
    </row>
    <row r="460" spans="1:51" ht="18"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717</v>
      </c>
      <c r="AF460" s="208"/>
      <c r="AG460" s="208"/>
      <c r="AH460" s="337"/>
      <c r="AI460" s="336" t="s">
        <v>717</v>
      </c>
      <c r="AJ460" s="208"/>
      <c r="AK460" s="208"/>
      <c r="AL460" s="208"/>
      <c r="AM460" s="336" t="s">
        <v>771</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13.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2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6.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2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6"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0.7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12"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2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7.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9"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771</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0" t="s">
        <v>31</v>
      </c>
      <c r="AH701" s="379"/>
      <c r="AI701" s="379"/>
      <c r="AJ701" s="379"/>
      <c r="AK701" s="379"/>
      <c r="AL701" s="379"/>
      <c r="AM701" s="379"/>
      <c r="AN701" s="379"/>
      <c r="AO701" s="379"/>
      <c r="AP701" s="379"/>
      <c r="AQ701" s="379"/>
      <c r="AR701" s="379"/>
      <c r="AS701" s="379"/>
      <c r="AT701" s="379"/>
      <c r="AU701" s="379"/>
      <c r="AV701" s="379"/>
      <c r="AW701" s="379"/>
      <c r="AX701" s="821"/>
    </row>
    <row r="702" spans="1:51" ht="60" customHeight="1" x14ac:dyDescent="0.15">
      <c r="A702" s="866" t="s">
        <v>140</v>
      </c>
      <c r="B702" s="867"/>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745</v>
      </c>
      <c r="AE702" s="342"/>
      <c r="AF702" s="342"/>
      <c r="AG702" s="382" t="s">
        <v>766</v>
      </c>
      <c r="AH702" s="383"/>
      <c r="AI702" s="383"/>
      <c r="AJ702" s="383"/>
      <c r="AK702" s="383"/>
      <c r="AL702" s="383"/>
      <c r="AM702" s="383"/>
      <c r="AN702" s="383"/>
      <c r="AO702" s="383"/>
      <c r="AP702" s="383"/>
      <c r="AQ702" s="383"/>
      <c r="AR702" s="383"/>
      <c r="AS702" s="383"/>
      <c r="AT702" s="383"/>
      <c r="AU702" s="383"/>
      <c r="AV702" s="383"/>
      <c r="AW702" s="383"/>
      <c r="AX702" s="384"/>
    </row>
    <row r="703" spans="1:51" ht="48.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9"/>
      <c r="AD703" s="341" t="s">
        <v>745</v>
      </c>
      <c r="AE703" s="342"/>
      <c r="AF703" s="342"/>
      <c r="AG703" s="104" t="s">
        <v>765</v>
      </c>
      <c r="AH703" s="105"/>
      <c r="AI703" s="105"/>
      <c r="AJ703" s="105"/>
      <c r="AK703" s="105"/>
      <c r="AL703" s="105"/>
      <c r="AM703" s="105"/>
      <c r="AN703" s="105"/>
      <c r="AO703" s="105"/>
      <c r="AP703" s="105"/>
      <c r="AQ703" s="105"/>
      <c r="AR703" s="105"/>
      <c r="AS703" s="105"/>
      <c r="AT703" s="105"/>
      <c r="AU703" s="105"/>
      <c r="AV703" s="105"/>
      <c r="AW703" s="105"/>
      <c r="AX703" s="106"/>
    </row>
    <row r="704" spans="1:51" ht="54"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341" t="s">
        <v>745</v>
      </c>
      <c r="AE704" s="342"/>
      <c r="AF704" s="342"/>
      <c r="AG704" s="168" t="s">
        <v>764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7" t="s">
        <v>41</v>
      </c>
      <c r="D705" s="81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9"/>
      <c r="AD705" s="341" t="s">
        <v>745</v>
      </c>
      <c r="AE705" s="342"/>
      <c r="AF705" s="342"/>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757</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757</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5" t="s">
        <v>758</v>
      </c>
      <c r="AE708" s="606"/>
      <c r="AF708" s="606"/>
      <c r="AG708" s="741" t="s">
        <v>771</v>
      </c>
      <c r="AH708" s="742"/>
      <c r="AI708" s="742"/>
      <c r="AJ708" s="742"/>
      <c r="AK708" s="742"/>
      <c r="AL708" s="742"/>
      <c r="AM708" s="742"/>
      <c r="AN708" s="742"/>
      <c r="AO708" s="742"/>
      <c r="AP708" s="742"/>
      <c r="AQ708" s="742"/>
      <c r="AR708" s="742"/>
      <c r="AS708" s="742"/>
      <c r="AT708" s="742"/>
      <c r="AU708" s="742"/>
      <c r="AV708" s="742"/>
      <c r="AW708" s="742"/>
      <c r="AX708" s="743"/>
    </row>
    <row r="709" spans="1:50" ht="30.7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745</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758</v>
      </c>
      <c r="AE710" s="323"/>
      <c r="AF710" s="323"/>
      <c r="AG710" s="104" t="s">
        <v>771</v>
      </c>
      <c r="AH710" s="105"/>
      <c r="AI710" s="105"/>
      <c r="AJ710" s="105"/>
      <c r="AK710" s="105"/>
      <c r="AL710" s="105"/>
      <c r="AM710" s="105"/>
      <c r="AN710" s="105"/>
      <c r="AO710" s="105"/>
      <c r="AP710" s="105"/>
      <c r="AQ710" s="105"/>
      <c r="AR710" s="105"/>
      <c r="AS710" s="105"/>
      <c r="AT710" s="105"/>
      <c r="AU710" s="105"/>
      <c r="AV710" s="105"/>
      <c r="AW710" s="105"/>
      <c r="AX710" s="106"/>
    </row>
    <row r="711" spans="1:50" ht="33"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745</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34.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1" t="s">
        <v>745</v>
      </c>
      <c r="AE712" s="782"/>
      <c r="AF712" s="782"/>
      <c r="AG712" s="806" t="s">
        <v>761</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3"/>
      <c r="B713" s="645"/>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758</v>
      </c>
      <c r="AE713" s="323"/>
      <c r="AF713" s="664"/>
      <c r="AG713" s="104" t="s">
        <v>771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3" t="s">
        <v>758</v>
      </c>
      <c r="AE714" s="804"/>
      <c r="AF714" s="805"/>
      <c r="AG714" s="735" t="s">
        <v>771</v>
      </c>
      <c r="AH714" s="736"/>
      <c r="AI714" s="736"/>
      <c r="AJ714" s="736"/>
      <c r="AK714" s="736"/>
      <c r="AL714" s="736"/>
      <c r="AM714" s="736"/>
      <c r="AN714" s="736"/>
      <c r="AO714" s="736"/>
      <c r="AP714" s="736"/>
      <c r="AQ714" s="736"/>
      <c r="AR714" s="736"/>
      <c r="AS714" s="736"/>
      <c r="AT714" s="736"/>
      <c r="AU714" s="736"/>
      <c r="AV714" s="736"/>
      <c r="AW714" s="736"/>
      <c r="AX714" s="737"/>
    </row>
    <row r="715" spans="1:50" ht="42.75" customHeight="1" x14ac:dyDescent="0.15">
      <c r="A715" s="641"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745</v>
      </c>
      <c r="AE715" s="606"/>
      <c r="AF715" s="657"/>
      <c r="AG715" s="741" t="s">
        <v>760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758</v>
      </c>
      <c r="AE716" s="628"/>
      <c r="AF716" s="628"/>
      <c r="AG716" s="104" t="s">
        <v>771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745</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758</v>
      </c>
      <c r="AE718" s="323"/>
      <c r="AF718" s="323"/>
      <c r="AG718" s="130" t="s">
        <v>771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758</v>
      </c>
      <c r="AE719" s="606"/>
      <c r="AF719" s="606"/>
      <c r="AG719" s="128" t="s">
        <v>771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8"/>
      <c r="C726" s="811" t="s">
        <v>53</v>
      </c>
      <c r="D726" s="833"/>
      <c r="E726" s="833"/>
      <c r="F726" s="834"/>
      <c r="G726" s="579" t="s">
        <v>767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799"/>
      <c r="B727" s="800"/>
      <c r="C727" s="747" t="s">
        <v>57</v>
      </c>
      <c r="D727" s="748"/>
      <c r="E727" s="748"/>
      <c r="F727" s="749"/>
      <c r="G727" s="577" t="s">
        <v>768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0"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30" customHeight="1" thickBot="1" x14ac:dyDescent="0.2">
      <c r="A731" s="674"/>
      <c r="B731" s="675"/>
      <c r="C731" s="675"/>
      <c r="D731" s="675"/>
      <c r="E731" s="676"/>
      <c r="F731" s="728"/>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30"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7" t="s">
        <v>673</v>
      </c>
      <c r="B737" s="211"/>
      <c r="C737" s="211"/>
      <c r="D737" s="212"/>
      <c r="E737" s="951" t="s">
        <v>717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398</v>
      </c>
      <c r="B738" s="361"/>
      <c r="C738" s="361"/>
      <c r="D738" s="361"/>
      <c r="E738" s="951" t="s">
        <v>737</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397</v>
      </c>
      <c r="B739" s="361"/>
      <c r="C739" s="361"/>
      <c r="D739" s="361"/>
      <c r="E739" s="951" t="s">
        <v>738</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396</v>
      </c>
      <c r="B740" s="361"/>
      <c r="C740" s="361"/>
      <c r="D740" s="361"/>
      <c r="E740" s="951" t="s">
        <v>739</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395</v>
      </c>
      <c r="B741" s="361"/>
      <c r="C741" s="361"/>
      <c r="D741" s="361"/>
      <c r="E741" s="951" t="s">
        <v>740</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394</v>
      </c>
      <c r="B742" s="361"/>
      <c r="C742" s="361"/>
      <c r="D742" s="361"/>
      <c r="E742" s="951" t="s">
        <v>741</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393</v>
      </c>
      <c r="B743" s="361"/>
      <c r="C743" s="361"/>
      <c r="D743" s="361"/>
      <c r="E743" s="951" t="s">
        <v>742</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392</v>
      </c>
      <c r="B744" s="361"/>
      <c r="C744" s="361"/>
      <c r="D744" s="361"/>
      <c r="E744" s="951" t="s">
        <v>743</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391</v>
      </c>
      <c r="B745" s="361"/>
      <c r="C745" s="361"/>
      <c r="D745" s="361"/>
      <c r="E745" s="988" t="s">
        <v>744</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546</v>
      </c>
      <c r="B746" s="361"/>
      <c r="C746" s="361"/>
      <c r="D746" s="361"/>
      <c r="E746" s="957" t="s">
        <v>711</v>
      </c>
      <c r="F746" s="955"/>
      <c r="G746" s="955"/>
      <c r="H746" s="100" t="str">
        <f>IF(E746="","","-")</f>
        <v>-</v>
      </c>
      <c r="I746" s="955"/>
      <c r="J746" s="955"/>
      <c r="K746" s="100" t="str">
        <f>IF(I746="","","-")</f>
        <v/>
      </c>
      <c r="L746" s="956">
        <v>348</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510</v>
      </c>
      <c r="B747" s="361"/>
      <c r="C747" s="361"/>
      <c r="D747" s="361"/>
      <c r="E747" s="957" t="s">
        <v>711</v>
      </c>
      <c r="F747" s="955"/>
      <c r="G747" s="955"/>
      <c r="H747" s="100" t="str">
        <f>IF(E747="","","-")</f>
        <v>-</v>
      </c>
      <c r="I747" s="955"/>
      <c r="J747" s="955"/>
      <c r="K747" s="100" t="str">
        <f>IF(I747="","","-")</f>
        <v/>
      </c>
      <c r="L747" s="956">
        <v>355</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 customHeight="1" thickBot="1" x14ac:dyDescent="0.2">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thickBot="1" x14ac:dyDescent="0.2">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thickBot="1" x14ac:dyDescent="0.2">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thickBot="1" x14ac:dyDescent="0.2">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thickBot="1" x14ac:dyDescent="0.2">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752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2"/>
    </row>
    <row r="788" spans="1:51" ht="24.75" customHeight="1" x14ac:dyDescent="0.15">
      <c r="A788" s="632"/>
      <c r="B788" s="633"/>
      <c r="C788" s="633"/>
      <c r="D788" s="633"/>
      <c r="E788" s="633"/>
      <c r="F788" s="634"/>
      <c r="G788" s="811"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7"/>
      <c r="AC788" s="811"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753</v>
      </c>
      <c r="H789" s="672"/>
      <c r="I789" s="672"/>
      <c r="J789" s="672"/>
      <c r="K789" s="673"/>
      <c r="L789" s="665" t="s">
        <v>751</v>
      </c>
      <c r="M789" s="666"/>
      <c r="N789" s="666"/>
      <c r="O789" s="666"/>
      <c r="P789" s="666"/>
      <c r="Q789" s="666"/>
      <c r="R789" s="666"/>
      <c r="S789" s="666"/>
      <c r="T789" s="666"/>
      <c r="U789" s="666"/>
      <c r="V789" s="666"/>
      <c r="W789" s="666"/>
      <c r="X789" s="667"/>
      <c r="Y789" s="385">
        <v>0.1</v>
      </c>
      <c r="Z789" s="386"/>
      <c r="AA789" s="386"/>
      <c r="AB789" s="801"/>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0.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2" t="s">
        <v>20</v>
      </c>
      <c r="H799" s="823"/>
      <c r="I799" s="823"/>
      <c r="J799" s="823"/>
      <c r="K799" s="823"/>
      <c r="L799" s="824"/>
      <c r="M799" s="825"/>
      <c r="N799" s="825"/>
      <c r="O799" s="825"/>
      <c r="P799" s="825"/>
      <c r="Q799" s="825"/>
      <c r="R799" s="825"/>
      <c r="S799" s="825"/>
      <c r="T799" s="825"/>
      <c r="U799" s="825"/>
      <c r="V799" s="825"/>
      <c r="W799" s="825"/>
      <c r="X799" s="826"/>
      <c r="Y799" s="827">
        <f>SUM(Y789:AB798)</f>
        <v>0.1</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0.75"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2"/>
      <c r="AY800">
        <f>COUNTA($G$802,$AC$802)</f>
        <v>0</v>
      </c>
    </row>
    <row r="801" spans="1:51" ht="24.75" hidden="1" customHeight="1" x14ac:dyDescent="0.15">
      <c r="A801" s="632"/>
      <c r="B801" s="633"/>
      <c r="C801" s="633"/>
      <c r="D801" s="633"/>
      <c r="E801" s="633"/>
      <c r="F801" s="634"/>
      <c r="G801" s="811"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7"/>
      <c r="AC801" s="811"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1"/>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2.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19.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x14ac:dyDescent="0.15">
      <c r="A812" s="632"/>
      <c r="B812" s="633"/>
      <c r="C812" s="633"/>
      <c r="D812" s="633"/>
      <c r="E812" s="633"/>
      <c r="F812" s="634"/>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2"/>
      <c r="AY813">
        <f>COUNTA($G$815,$AC$815)</f>
        <v>0</v>
      </c>
    </row>
    <row r="814" spans="1:51" ht="24.75" hidden="1" customHeight="1" x14ac:dyDescent="0.15">
      <c r="A814" s="632"/>
      <c r="B814" s="633"/>
      <c r="C814" s="633"/>
      <c r="D814" s="633"/>
      <c r="E814" s="633"/>
      <c r="F814" s="634"/>
      <c r="G814" s="811"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7"/>
      <c r="AC814" s="811"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1"/>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x14ac:dyDescent="0.15">
      <c r="A825" s="632"/>
      <c r="B825" s="633"/>
      <c r="C825" s="633"/>
      <c r="D825" s="633"/>
      <c r="E825" s="633"/>
      <c r="F825" s="634"/>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2"/>
      <c r="AY826">
        <f>COUNTA($G$828,$AC$828)</f>
        <v>0</v>
      </c>
    </row>
    <row r="827" spans="1:51" ht="24.75" hidden="1" customHeight="1" x14ac:dyDescent="0.15">
      <c r="A827" s="632"/>
      <c r="B827" s="633"/>
      <c r="C827" s="633"/>
      <c r="D827" s="633"/>
      <c r="E827" s="633"/>
      <c r="F827" s="634"/>
      <c r="G827" s="811"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7"/>
      <c r="AC827" s="811"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1"/>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3.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746</v>
      </c>
      <c r="D845" s="343"/>
      <c r="E845" s="343"/>
      <c r="F845" s="343"/>
      <c r="G845" s="343"/>
      <c r="H845" s="343"/>
      <c r="I845" s="343"/>
      <c r="J845" s="344" t="s">
        <v>750</v>
      </c>
      <c r="K845" s="345"/>
      <c r="L845" s="345"/>
      <c r="M845" s="345"/>
      <c r="N845" s="345"/>
      <c r="O845" s="345"/>
      <c r="P845" s="359" t="s">
        <v>751</v>
      </c>
      <c r="Q845" s="346"/>
      <c r="R845" s="346"/>
      <c r="S845" s="346"/>
      <c r="T845" s="346"/>
      <c r="U845" s="346"/>
      <c r="V845" s="346"/>
      <c r="W845" s="346"/>
      <c r="X845" s="346"/>
      <c r="Y845" s="347">
        <v>0.1</v>
      </c>
      <c r="Z845" s="348"/>
      <c r="AA845" s="348"/>
      <c r="AB845" s="349"/>
      <c r="AC845" s="350" t="s">
        <v>80</v>
      </c>
      <c r="AD845" s="351"/>
      <c r="AE845" s="351"/>
      <c r="AF845" s="351"/>
      <c r="AG845" s="351"/>
      <c r="AH845" s="366" t="s">
        <v>773</v>
      </c>
      <c r="AI845" s="367"/>
      <c r="AJ845" s="367"/>
      <c r="AK845" s="367"/>
      <c r="AL845" s="354" t="s">
        <v>773</v>
      </c>
      <c r="AM845" s="355"/>
      <c r="AN845" s="355"/>
      <c r="AO845" s="356"/>
      <c r="AP845" s="357" t="s">
        <v>773</v>
      </c>
      <c r="AQ845" s="357"/>
      <c r="AR845" s="357"/>
      <c r="AS845" s="357"/>
      <c r="AT845" s="357"/>
      <c r="AU845" s="357"/>
      <c r="AV845" s="357"/>
      <c r="AW845" s="357"/>
      <c r="AX845" s="357"/>
    </row>
    <row r="846" spans="1:51" ht="30" customHeight="1" x14ac:dyDescent="0.15">
      <c r="A846" s="370">
        <v>2</v>
      </c>
      <c r="B846" s="370">
        <v>1</v>
      </c>
      <c r="C846" s="371" t="s">
        <v>747</v>
      </c>
      <c r="D846" s="372"/>
      <c r="E846" s="372"/>
      <c r="F846" s="372"/>
      <c r="G846" s="372"/>
      <c r="H846" s="372"/>
      <c r="I846" s="373"/>
      <c r="J846" s="344" t="s">
        <v>750</v>
      </c>
      <c r="K846" s="345"/>
      <c r="L846" s="345"/>
      <c r="M846" s="345"/>
      <c r="N846" s="345"/>
      <c r="O846" s="345"/>
      <c r="P846" s="359" t="s">
        <v>751</v>
      </c>
      <c r="Q846" s="346"/>
      <c r="R846" s="346"/>
      <c r="S846" s="346"/>
      <c r="T846" s="346"/>
      <c r="U846" s="346"/>
      <c r="V846" s="346"/>
      <c r="W846" s="346"/>
      <c r="X846" s="346"/>
      <c r="Y846" s="347">
        <v>0.1</v>
      </c>
      <c r="Z846" s="348"/>
      <c r="AA846" s="348"/>
      <c r="AB846" s="349"/>
      <c r="AC846" s="350" t="s">
        <v>80</v>
      </c>
      <c r="AD846" s="351"/>
      <c r="AE846" s="351"/>
      <c r="AF846" s="351"/>
      <c r="AG846" s="351"/>
      <c r="AH846" s="366" t="s">
        <v>773</v>
      </c>
      <c r="AI846" s="367"/>
      <c r="AJ846" s="367"/>
      <c r="AK846" s="367"/>
      <c r="AL846" s="354" t="s">
        <v>773</v>
      </c>
      <c r="AM846" s="355"/>
      <c r="AN846" s="355"/>
      <c r="AO846" s="356"/>
      <c r="AP846" s="357" t="s">
        <v>773</v>
      </c>
      <c r="AQ846" s="357"/>
      <c r="AR846" s="357"/>
      <c r="AS846" s="357"/>
      <c r="AT846" s="357"/>
      <c r="AU846" s="357"/>
      <c r="AV846" s="357"/>
      <c r="AW846" s="357"/>
      <c r="AX846" s="357"/>
      <c r="AY846">
        <f>COUNTA($C$846)</f>
        <v>1</v>
      </c>
    </row>
    <row r="847" spans="1:51" ht="30" customHeight="1" x14ac:dyDescent="0.15">
      <c r="A847" s="370">
        <v>3</v>
      </c>
      <c r="B847" s="370">
        <v>1</v>
      </c>
      <c r="C847" s="371" t="s">
        <v>748</v>
      </c>
      <c r="D847" s="372"/>
      <c r="E847" s="372"/>
      <c r="F847" s="372"/>
      <c r="G847" s="372"/>
      <c r="H847" s="372"/>
      <c r="I847" s="373"/>
      <c r="J847" s="344" t="s">
        <v>750</v>
      </c>
      <c r="K847" s="345"/>
      <c r="L847" s="345"/>
      <c r="M847" s="345"/>
      <c r="N847" s="345"/>
      <c r="O847" s="345"/>
      <c r="P847" s="359" t="s">
        <v>751</v>
      </c>
      <c r="Q847" s="346"/>
      <c r="R847" s="346"/>
      <c r="S847" s="346"/>
      <c r="T847" s="346"/>
      <c r="U847" s="346"/>
      <c r="V847" s="346"/>
      <c r="W847" s="346"/>
      <c r="X847" s="346"/>
      <c r="Y847" s="347">
        <v>0.1</v>
      </c>
      <c r="Z847" s="348"/>
      <c r="AA847" s="348"/>
      <c r="AB847" s="349"/>
      <c r="AC847" s="350" t="s">
        <v>80</v>
      </c>
      <c r="AD847" s="351"/>
      <c r="AE847" s="351"/>
      <c r="AF847" s="351"/>
      <c r="AG847" s="351"/>
      <c r="AH847" s="352" t="s">
        <v>773</v>
      </c>
      <c r="AI847" s="353"/>
      <c r="AJ847" s="353"/>
      <c r="AK847" s="353"/>
      <c r="AL847" s="354" t="s">
        <v>773</v>
      </c>
      <c r="AM847" s="355"/>
      <c r="AN847" s="355"/>
      <c r="AO847" s="356"/>
      <c r="AP847" s="357" t="s">
        <v>773</v>
      </c>
      <c r="AQ847" s="357"/>
      <c r="AR847" s="357"/>
      <c r="AS847" s="357"/>
      <c r="AT847" s="357"/>
      <c r="AU847" s="357"/>
      <c r="AV847" s="357"/>
      <c r="AW847" s="357"/>
      <c r="AX847" s="357"/>
      <c r="AY847">
        <f>COUNTA($C$847)</f>
        <v>1</v>
      </c>
    </row>
    <row r="848" spans="1:51" ht="30" customHeight="1" x14ac:dyDescent="0.15">
      <c r="A848" s="370">
        <v>4</v>
      </c>
      <c r="B848" s="370">
        <v>1</v>
      </c>
      <c r="C848" s="371" t="s">
        <v>749</v>
      </c>
      <c r="D848" s="372"/>
      <c r="E848" s="372"/>
      <c r="F848" s="372"/>
      <c r="G848" s="372"/>
      <c r="H848" s="372"/>
      <c r="I848" s="373"/>
      <c r="J848" s="344" t="s">
        <v>750</v>
      </c>
      <c r="K848" s="345"/>
      <c r="L848" s="345"/>
      <c r="M848" s="345"/>
      <c r="N848" s="345"/>
      <c r="O848" s="345"/>
      <c r="P848" s="359" t="s">
        <v>751</v>
      </c>
      <c r="Q848" s="346"/>
      <c r="R848" s="346"/>
      <c r="S848" s="346"/>
      <c r="T848" s="346"/>
      <c r="U848" s="346"/>
      <c r="V848" s="346"/>
      <c r="W848" s="346"/>
      <c r="X848" s="346"/>
      <c r="Y848" s="347">
        <v>0</v>
      </c>
      <c r="Z848" s="348"/>
      <c r="AA848" s="348"/>
      <c r="AB848" s="349"/>
      <c r="AC848" s="350" t="s">
        <v>80</v>
      </c>
      <c r="AD848" s="351"/>
      <c r="AE848" s="351"/>
      <c r="AF848" s="351"/>
      <c r="AG848" s="351"/>
      <c r="AH848" s="352" t="s">
        <v>773</v>
      </c>
      <c r="AI848" s="353"/>
      <c r="AJ848" s="353"/>
      <c r="AK848" s="353"/>
      <c r="AL848" s="354" t="s">
        <v>773</v>
      </c>
      <c r="AM848" s="355"/>
      <c r="AN848" s="355"/>
      <c r="AO848" s="356"/>
      <c r="AP848" s="357" t="s">
        <v>773</v>
      </c>
      <c r="AQ848" s="357"/>
      <c r="AR848" s="357"/>
      <c r="AS848" s="357"/>
      <c r="AT848" s="357"/>
      <c r="AU848" s="357"/>
      <c r="AV848" s="357"/>
      <c r="AW848" s="357"/>
      <c r="AX848" s="357"/>
      <c r="AY848">
        <f>COUNTA($C$848)</f>
        <v>1</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0.75"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5.5"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15"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17.25"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16.5"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49.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17.25"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5.25"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13.5"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12.75"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8.25"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5.5"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5.5"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11.25"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6.75"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0.25"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12"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16.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29.25" customHeight="1" x14ac:dyDescent="0.15">
      <c r="A1110" s="370">
        <v>1</v>
      </c>
      <c r="B1110" s="370">
        <v>1</v>
      </c>
      <c r="C1110" s="368"/>
      <c r="D1110" s="368"/>
      <c r="E1110" s="150" t="s">
        <v>773</v>
      </c>
      <c r="F1110" s="369"/>
      <c r="G1110" s="369"/>
      <c r="H1110" s="369"/>
      <c r="I1110" s="369"/>
      <c r="J1110" s="344" t="s">
        <v>773</v>
      </c>
      <c r="K1110" s="345"/>
      <c r="L1110" s="345"/>
      <c r="M1110" s="345"/>
      <c r="N1110" s="345"/>
      <c r="O1110" s="345"/>
      <c r="P1110" s="359" t="s">
        <v>773</v>
      </c>
      <c r="Q1110" s="346"/>
      <c r="R1110" s="346"/>
      <c r="S1110" s="346"/>
      <c r="T1110" s="346"/>
      <c r="U1110" s="346"/>
      <c r="V1110" s="346"/>
      <c r="W1110" s="346"/>
      <c r="X1110" s="346"/>
      <c r="Y1110" s="347" t="s">
        <v>773</v>
      </c>
      <c r="Z1110" s="348"/>
      <c r="AA1110" s="348"/>
      <c r="AB1110" s="349"/>
      <c r="AC1110" s="350"/>
      <c r="AD1110" s="351"/>
      <c r="AE1110" s="351"/>
      <c r="AF1110" s="351"/>
      <c r="AG1110" s="351"/>
      <c r="AH1110" s="352" t="s">
        <v>773</v>
      </c>
      <c r="AI1110" s="353"/>
      <c r="AJ1110" s="353"/>
      <c r="AK1110" s="353"/>
      <c r="AL1110" s="354" t="s">
        <v>773</v>
      </c>
      <c r="AM1110" s="355"/>
      <c r="AN1110" s="355"/>
      <c r="AO1110" s="356"/>
      <c r="AP1110" s="357" t="s">
        <v>773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0.75"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23.25"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5:AJ17 P13:AX13 AR15:AX15">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AM34">
    <cfRule type="expression" dxfId="2745" priority="13455">
      <formula>IF(RIGHT(TEXT(AM32,"0.#"),1)=".",FALSE,TRUE)</formula>
    </cfRule>
    <cfRule type="expression" dxfId="2744" priority="13456">
      <formula>IF(RIGHT(TEXT(AM32,"0.#"),1)=".",TRUE,FALSE)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7"/>
      <c r="Z2" s="825"/>
      <c r="AA2" s="826"/>
      <c r="AB2" s="1021" t="s">
        <v>11</v>
      </c>
      <c r="AC2" s="1022"/>
      <c r="AD2" s="1023"/>
      <c r="AE2" s="1027" t="s">
        <v>391</v>
      </c>
      <c r="AF2" s="1027"/>
      <c r="AG2" s="1027"/>
      <c r="AH2" s="1027"/>
      <c r="AI2" s="1027" t="s">
        <v>413</v>
      </c>
      <c r="AJ2" s="1027"/>
      <c r="AK2" s="1027"/>
      <c r="AL2" s="559"/>
      <c r="AM2" s="1027" t="s">
        <v>510</v>
      </c>
      <c r="AN2" s="1027"/>
      <c r="AO2" s="1027"/>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8"/>
      <c r="Z3" s="1019"/>
      <c r="AA3" s="1020"/>
      <c r="AB3" s="1024"/>
      <c r="AC3" s="1025"/>
      <c r="AD3" s="1026"/>
      <c r="AE3" s="912"/>
      <c r="AF3" s="912"/>
      <c r="AG3" s="912"/>
      <c r="AH3" s="912"/>
      <c r="AI3" s="912"/>
      <c r="AJ3" s="912"/>
      <c r="AK3" s="912"/>
      <c r="AL3" s="410"/>
      <c r="AM3" s="912"/>
      <c r="AN3" s="912"/>
      <c r="AO3" s="912"/>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4"/>
      <c r="I4" s="994"/>
      <c r="J4" s="994"/>
      <c r="K4" s="994"/>
      <c r="L4" s="994"/>
      <c r="M4" s="994"/>
      <c r="N4" s="994"/>
      <c r="O4" s="995"/>
      <c r="P4" s="108"/>
      <c r="Q4" s="1002"/>
      <c r="R4" s="1002"/>
      <c r="S4" s="1002"/>
      <c r="T4" s="1002"/>
      <c r="U4" s="1002"/>
      <c r="V4" s="1002"/>
      <c r="W4" s="1002"/>
      <c r="X4" s="1003"/>
      <c r="Y4" s="1012" t="s">
        <v>12</v>
      </c>
      <c r="Z4" s="1013"/>
      <c r="AA4" s="1014"/>
      <c r="AB4" s="463"/>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6"/>
      <c r="H5" s="997"/>
      <c r="I5" s="997"/>
      <c r="J5" s="997"/>
      <c r="K5" s="997"/>
      <c r="L5" s="997"/>
      <c r="M5" s="997"/>
      <c r="N5" s="997"/>
      <c r="O5" s="998"/>
      <c r="P5" s="1004"/>
      <c r="Q5" s="1004"/>
      <c r="R5" s="1004"/>
      <c r="S5" s="1004"/>
      <c r="T5" s="1004"/>
      <c r="U5" s="1004"/>
      <c r="V5" s="1004"/>
      <c r="W5" s="1004"/>
      <c r="X5" s="1005"/>
      <c r="Y5" s="449" t="s">
        <v>54</v>
      </c>
      <c r="Z5" s="1009"/>
      <c r="AA5" s="1010"/>
      <c r="AB5" s="525"/>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999"/>
      <c r="H6" s="1000"/>
      <c r="I6" s="1000"/>
      <c r="J6" s="1000"/>
      <c r="K6" s="1000"/>
      <c r="L6" s="1000"/>
      <c r="M6" s="1000"/>
      <c r="N6" s="1000"/>
      <c r="O6" s="1001"/>
      <c r="P6" s="1006"/>
      <c r="Q6" s="1006"/>
      <c r="R6" s="1006"/>
      <c r="S6" s="1006"/>
      <c r="T6" s="1006"/>
      <c r="U6" s="1006"/>
      <c r="V6" s="1006"/>
      <c r="W6" s="1006"/>
      <c r="X6" s="1007"/>
      <c r="Y6" s="1008" t="s">
        <v>13</v>
      </c>
      <c r="Z6" s="1009"/>
      <c r="AA6" s="1010"/>
      <c r="AB6" s="595"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7"/>
      <c r="Z9" s="825"/>
      <c r="AA9" s="826"/>
      <c r="AB9" s="1021" t="s">
        <v>11</v>
      </c>
      <c r="AC9" s="1022"/>
      <c r="AD9" s="1023"/>
      <c r="AE9" s="1027" t="s">
        <v>391</v>
      </c>
      <c r="AF9" s="1027"/>
      <c r="AG9" s="1027"/>
      <c r="AH9" s="1027"/>
      <c r="AI9" s="1027" t="s">
        <v>413</v>
      </c>
      <c r="AJ9" s="1027"/>
      <c r="AK9" s="1027"/>
      <c r="AL9" s="559"/>
      <c r="AM9" s="1027" t="s">
        <v>510</v>
      </c>
      <c r="AN9" s="1027"/>
      <c r="AO9" s="1027"/>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8"/>
      <c r="Z10" s="1019"/>
      <c r="AA10" s="1020"/>
      <c r="AB10" s="1024"/>
      <c r="AC10" s="1025"/>
      <c r="AD10" s="1026"/>
      <c r="AE10" s="912"/>
      <c r="AF10" s="912"/>
      <c r="AG10" s="912"/>
      <c r="AH10" s="912"/>
      <c r="AI10" s="912"/>
      <c r="AJ10" s="912"/>
      <c r="AK10" s="912"/>
      <c r="AL10" s="410"/>
      <c r="AM10" s="912"/>
      <c r="AN10" s="912"/>
      <c r="AO10" s="912"/>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4"/>
      <c r="I11" s="994"/>
      <c r="J11" s="994"/>
      <c r="K11" s="994"/>
      <c r="L11" s="994"/>
      <c r="M11" s="994"/>
      <c r="N11" s="994"/>
      <c r="O11" s="995"/>
      <c r="P11" s="108"/>
      <c r="Q11" s="1002"/>
      <c r="R11" s="1002"/>
      <c r="S11" s="1002"/>
      <c r="T11" s="1002"/>
      <c r="U11" s="1002"/>
      <c r="V11" s="1002"/>
      <c r="W11" s="1002"/>
      <c r="X11" s="1003"/>
      <c r="Y11" s="1012" t="s">
        <v>12</v>
      </c>
      <c r="Z11" s="1013"/>
      <c r="AA11" s="1014"/>
      <c r="AB11" s="463"/>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6"/>
      <c r="H12" s="997"/>
      <c r="I12" s="997"/>
      <c r="J12" s="997"/>
      <c r="K12" s="997"/>
      <c r="L12" s="997"/>
      <c r="M12" s="997"/>
      <c r="N12" s="997"/>
      <c r="O12" s="998"/>
      <c r="P12" s="1004"/>
      <c r="Q12" s="1004"/>
      <c r="R12" s="1004"/>
      <c r="S12" s="1004"/>
      <c r="T12" s="1004"/>
      <c r="U12" s="1004"/>
      <c r="V12" s="1004"/>
      <c r="W12" s="1004"/>
      <c r="X12" s="1005"/>
      <c r="Y12" s="449" t="s">
        <v>54</v>
      </c>
      <c r="Z12" s="1009"/>
      <c r="AA12" s="1010"/>
      <c r="AB12" s="525"/>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5"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7"/>
      <c r="Z16" s="825"/>
      <c r="AA16" s="826"/>
      <c r="AB16" s="1021" t="s">
        <v>11</v>
      </c>
      <c r="AC16" s="1022"/>
      <c r="AD16" s="1023"/>
      <c r="AE16" s="1027" t="s">
        <v>391</v>
      </c>
      <c r="AF16" s="1027"/>
      <c r="AG16" s="1027"/>
      <c r="AH16" s="1027"/>
      <c r="AI16" s="1027" t="s">
        <v>413</v>
      </c>
      <c r="AJ16" s="1027"/>
      <c r="AK16" s="1027"/>
      <c r="AL16" s="559"/>
      <c r="AM16" s="1027" t="s">
        <v>510</v>
      </c>
      <c r="AN16" s="1027"/>
      <c r="AO16" s="1027"/>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8"/>
      <c r="Z17" s="1019"/>
      <c r="AA17" s="1020"/>
      <c r="AB17" s="1024"/>
      <c r="AC17" s="1025"/>
      <c r="AD17" s="1026"/>
      <c r="AE17" s="912"/>
      <c r="AF17" s="912"/>
      <c r="AG17" s="912"/>
      <c r="AH17" s="912"/>
      <c r="AI17" s="912"/>
      <c r="AJ17" s="912"/>
      <c r="AK17" s="912"/>
      <c r="AL17" s="410"/>
      <c r="AM17" s="912"/>
      <c r="AN17" s="912"/>
      <c r="AO17" s="912"/>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4"/>
      <c r="I18" s="994"/>
      <c r="J18" s="994"/>
      <c r="K18" s="994"/>
      <c r="L18" s="994"/>
      <c r="M18" s="994"/>
      <c r="N18" s="994"/>
      <c r="O18" s="995"/>
      <c r="P18" s="108"/>
      <c r="Q18" s="1002"/>
      <c r="R18" s="1002"/>
      <c r="S18" s="1002"/>
      <c r="T18" s="1002"/>
      <c r="U18" s="1002"/>
      <c r="V18" s="1002"/>
      <c r="W18" s="1002"/>
      <c r="X18" s="1003"/>
      <c r="Y18" s="1012" t="s">
        <v>12</v>
      </c>
      <c r="Z18" s="1013"/>
      <c r="AA18" s="1014"/>
      <c r="AB18" s="463"/>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6"/>
      <c r="H19" s="997"/>
      <c r="I19" s="997"/>
      <c r="J19" s="997"/>
      <c r="K19" s="997"/>
      <c r="L19" s="997"/>
      <c r="M19" s="997"/>
      <c r="N19" s="997"/>
      <c r="O19" s="998"/>
      <c r="P19" s="1004"/>
      <c r="Q19" s="1004"/>
      <c r="R19" s="1004"/>
      <c r="S19" s="1004"/>
      <c r="T19" s="1004"/>
      <c r="U19" s="1004"/>
      <c r="V19" s="1004"/>
      <c r="W19" s="1004"/>
      <c r="X19" s="1005"/>
      <c r="Y19" s="449" t="s">
        <v>54</v>
      </c>
      <c r="Z19" s="1009"/>
      <c r="AA19" s="1010"/>
      <c r="AB19" s="525"/>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5"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7"/>
      <c r="Z23" s="825"/>
      <c r="AA23" s="826"/>
      <c r="AB23" s="1021" t="s">
        <v>11</v>
      </c>
      <c r="AC23" s="1022"/>
      <c r="AD23" s="1023"/>
      <c r="AE23" s="1027" t="s">
        <v>391</v>
      </c>
      <c r="AF23" s="1027"/>
      <c r="AG23" s="1027"/>
      <c r="AH23" s="1027"/>
      <c r="AI23" s="1027" t="s">
        <v>413</v>
      </c>
      <c r="AJ23" s="1027"/>
      <c r="AK23" s="1027"/>
      <c r="AL23" s="559"/>
      <c r="AM23" s="1027" t="s">
        <v>510</v>
      </c>
      <c r="AN23" s="1027"/>
      <c r="AO23" s="1027"/>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8"/>
      <c r="Z24" s="1019"/>
      <c r="AA24" s="1020"/>
      <c r="AB24" s="1024"/>
      <c r="AC24" s="1025"/>
      <c r="AD24" s="1026"/>
      <c r="AE24" s="912"/>
      <c r="AF24" s="912"/>
      <c r="AG24" s="912"/>
      <c r="AH24" s="912"/>
      <c r="AI24" s="912"/>
      <c r="AJ24" s="912"/>
      <c r="AK24" s="912"/>
      <c r="AL24" s="410"/>
      <c r="AM24" s="912"/>
      <c r="AN24" s="912"/>
      <c r="AO24" s="912"/>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4"/>
      <c r="I25" s="994"/>
      <c r="J25" s="994"/>
      <c r="K25" s="994"/>
      <c r="L25" s="994"/>
      <c r="M25" s="994"/>
      <c r="N25" s="994"/>
      <c r="O25" s="995"/>
      <c r="P25" s="108"/>
      <c r="Q25" s="1002"/>
      <c r="R25" s="1002"/>
      <c r="S25" s="1002"/>
      <c r="T25" s="1002"/>
      <c r="U25" s="1002"/>
      <c r="V25" s="1002"/>
      <c r="W25" s="1002"/>
      <c r="X25" s="1003"/>
      <c r="Y25" s="1012" t="s">
        <v>12</v>
      </c>
      <c r="Z25" s="1013"/>
      <c r="AA25" s="1014"/>
      <c r="AB25" s="463"/>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6"/>
      <c r="H26" s="997"/>
      <c r="I26" s="997"/>
      <c r="J26" s="997"/>
      <c r="K26" s="997"/>
      <c r="L26" s="997"/>
      <c r="M26" s="997"/>
      <c r="N26" s="997"/>
      <c r="O26" s="998"/>
      <c r="P26" s="1004"/>
      <c r="Q26" s="1004"/>
      <c r="R26" s="1004"/>
      <c r="S26" s="1004"/>
      <c r="T26" s="1004"/>
      <c r="U26" s="1004"/>
      <c r="V26" s="1004"/>
      <c r="W26" s="1004"/>
      <c r="X26" s="1005"/>
      <c r="Y26" s="449" t="s">
        <v>54</v>
      </c>
      <c r="Z26" s="1009"/>
      <c r="AA26" s="1010"/>
      <c r="AB26" s="525"/>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5"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7"/>
      <c r="Z30" s="825"/>
      <c r="AA30" s="826"/>
      <c r="AB30" s="1021" t="s">
        <v>11</v>
      </c>
      <c r="AC30" s="1022"/>
      <c r="AD30" s="1023"/>
      <c r="AE30" s="1027" t="s">
        <v>391</v>
      </c>
      <c r="AF30" s="1027"/>
      <c r="AG30" s="1027"/>
      <c r="AH30" s="1027"/>
      <c r="AI30" s="1027" t="s">
        <v>413</v>
      </c>
      <c r="AJ30" s="1027"/>
      <c r="AK30" s="1027"/>
      <c r="AL30" s="559"/>
      <c r="AM30" s="1027" t="s">
        <v>510</v>
      </c>
      <c r="AN30" s="1027"/>
      <c r="AO30" s="1027"/>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8"/>
      <c r="Z31" s="1019"/>
      <c r="AA31" s="1020"/>
      <c r="AB31" s="1024"/>
      <c r="AC31" s="1025"/>
      <c r="AD31" s="1026"/>
      <c r="AE31" s="912"/>
      <c r="AF31" s="912"/>
      <c r="AG31" s="912"/>
      <c r="AH31" s="912"/>
      <c r="AI31" s="912"/>
      <c r="AJ31" s="912"/>
      <c r="AK31" s="912"/>
      <c r="AL31" s="410"/>
      <c r="AM31" s="912"/>
      <c r="AN31" s="912"/>
      <c r="AO31" s="912"/>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4"/>
      <c r="I32" s="994"/>
      <c r="J32" s="994"/>
      <c r="K32" s="994"/>
      <c r="L32" s="994"/>
      <c r="M32" s="994"/>
      <c r="N32" s="994"/>
      <c r="O32" s="995"/>
      <c r="P32" s="108"/>
      <c r="Q32" s="1002"/>
      <c r="R32" s="1002"/>
      <c r="S32" s="1002"/>
      <c r="T32" s="1002"/>
      <c r="U32" s="1002"/>
      <c r="V32" s="1002"/>
      <c r="W32" s="1002"/>
      <c r="X32" s="1003"/>
      <c r="Y32" s="1012" t="s">
        <v>12</v>
      </c>
      <c r="Z32" s="1013"/>
      <c r="AA32" s="1014"/>
      <c r="AB32" s="463"/>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6"/>
      <c r="H33" s="997"/>
      <c r="I33" s="997"/>
      <c r="J33" s="997"/>
      <c r="K33" s="997"/>
      <c r="L33" s="997"/>
      <c r="M33" s="997"/>
      <c r="N33" s="997"/>
      <c r="O33" s="998"/>
      <c r="P33" s="1004"/>
      <c r="Q33" s="1004"/>
      <c r="R33" s="1004"/>
      <c r="S33" s="1004"/>
      <c r="T33" s="1004"/>
      <c r="U33" s="1004"/>
      <c r="V33" s="1004"/>
      <c r="W33" s="1004"/>
      <c r="X33" s="1005"/>
      <c r="Y33" s="449" t="s">
        <v>54</v>
      </c>
      <c r="Z33" s="1009"/>
      <c r="AA33" s="1010"/>
      <c r="AB33" s="525"/>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5"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7"/>
      <c r="Z37" s="825"/>
      <c r="AA37" s="826"/>
      <c r="AB37" s="1021" t="s">
        <v>11</v>
      </c>
      <c r="AC37" s="1022"/>
      <c r="AD37" s="1023"/>
      <c r="AE37" s="1027" t="s">
        <v>391</v>
      </c>
      <c r="AF37" s="1027"/>
      <c r="AG37" s="1027"/>
      <c r="AH37" s="1027"/>
      <c r="AI37" s="1027" t="s">
        <v>413</v>
      </c>
      <c r="AJ37" s="1027"/>
      <c r="AK37" s="1027"/>
      <c r="AL37" s="559"/>
      <c r="AM37" s="1027" t="s">
        <v>510</v>
      </c>
      <c r="AN37" s="1027"/>
      <c r="AO37" s="1027"/>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8"/>
      <c r="Z38" s="1019"/>
      <c r="AA38" s="1020"/>
      <c r="AB38" s="1024"/>
      <c r="AC38" s="1025"/>
      <c r="AD38" s="1026"/>
      <c r="AE38" s="912"/>
      <c r="AF38" s="912"/>
      <c r="AG38" s="912"/>
      <c r="AH38" s="912"/>
      <c r="AI38" s="912"/>
      <c r="AJ38" s="912"/>
      <c r="AK38" s="912"/>
      <c r="AL38" s="410"/>
      <c r="AM38" s="912"/>
      <c r="AN38" s="912"/>
      <c r="AO38" s="912"/>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4"/>
      <c r="I39" s="994"/>
      <c r="J39" s="994"/>
      <c r="K39" s="994"/>
      <c r="L39" s="994"/>
      <c r="M39" s="994"/>
      <c r="N39" s="994"/>
      <c r="O39" s="995"/>
      <c r="P39" s="108"/>
      <c r="Q39" s="1002"/>
      <c r="R39" s="1002"/>
      <c r="S39" s="1002"/>
      <c r="T39" s="1002"/>
      <c r="U39" s="1002"/>
      <c r="V39" s="1002"/>
      <c r="W39" s="1002"/>
      <c r="X39" s="1003"/>
      <c r="Y39" s="1012" t="s">
        <v>12</v>
      </c>
      <c r="Z39" s="1013"/>
      <c r="AA39" s="1014"/>
      <c r="AB39" s="463"/>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6"/>
      <c r="H40" s="997"/>
      <c r="I40" s="997"/>
      <c r="J40" s="997"/>
      <c r="K40" s="997"/>
      <c r="L40" s="997"/>
      <c r="M40" s="997"/>
      <c r="N40" s="997"/>
      <c r="O40" s="998"/>
      <c r="P40" s="1004"/>
      <c r="Q40" s="1004"/>
      <c r="R40" s="1004"/>
      <c r="S40" s="1004"/>
      <c r="T40" s="1004"/>
      <c r="U40" s="1004"/>
      <c r="V40" s="1004"/>
      <c r="W40" s="1004"/>
      <c r="X40" s="1005"/>
      <c r="Y40" s="449" t="s">
        <v>54</v>
      </c>
      <c r="Z40" s="1009"/>
      <c r="AA40" s="1010"/>
      <c r="AB40" s="525"/>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5"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7"/>
      <c r="Z44" s="825"/>
      <c r="AA44" s="826"/>
      <c r="AB44" s="1021" t="s">
        <v>11</v>
      </c>
      <c r="AC44" s="1022"/>
      <c r="AD44" s="1023"/>
      <c r="AE44" s="1027" t="s">
        <v>391</v>
      </c>
      <c r="AF44" s="1027"/>
      <c r="AG44" s="1027"/>
      <c r="AH44" s="1027"/>
      <c r="AI44" s="1027" t="s">
        <v>413</v>
      </c>
      <c r="AJ44" s="1027"/>
      <c r="AK44" s="1027"/>
      <c r="AL44" s="559"/>
      <c r="AM44" s="1027" t="s">
        <v>510</v>
      </c>
      <c r="AN44" s="1027"/>
      <c r="AO44" s="1027"/>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8"/>
      <c r="Z45" s="1019"/>
      <c r="AA45" s="1020"/>
      <c r="AB45" s="1024"/>
      <c r="AC45" s="1025"/>
      <c r="AD45" s="1026"/>
      <c r="AE45" s="912"/>
      <c r="AF45" s="912"/>
      <c r="AG45" s="912"/>
      <c r="AH45" s="912"/>
      <c r="AI45" s="912"/>
      <c r="AJ45" s="912"/>
      <c r="AK45" s="912"/>
      <c r="AL45" s="410"/>
      <c r="AM45" s="912"/>
      <c r="AN45" s="912"/>
      <c r="AO45" s="912"/>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4"/>
      <c r="I46" s="994"/>
      <c r="J46" s="994"/>
      <c r="K46" s="994"/>
      <c r="L46" s="994"/>
      <c r="M46" s="994"/>
      <c r="N46" s="994"/>
      <c r="O46" s="995"/>
      <c r="P46" s="108"/>
      <c r="Q46" s="1002"/>
      <c r="R46" s="1002"/>
      <c r="S46" s="1002"/>
      <c r="T46" s="1002"/>
      <c r="U46" s="1002"/>
      <c r="V46" s="1002"/>
      <c r="W46" s="1002"/>
      <c r="X46" s="1003"/>
      <c r="Y46" s="1012" t="s">
        <v>12</v>
      </c>
      <c r="Z46" s="1013"/>
      <c r="AA46" s="1014"/>
      <c r="AB46" s="463"/>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6"/>
      <c r="H47" s="997"/>
      <c r="I47" s="997"/>
      <c r="J47" s="997"/>
      <c r="K47" s="997"/>
      <c r="L47" s="997"/>
      <c r="M47" s="997"/>
      <c r="N47" s="997"/>
      <c r="O47" s="998"/>
      <c r="P47" s="1004"/>
      <c r="Q47" s="1004"/>
      <c r="R47" s="1004"/>
      <c r="S47" s="1004"/>
      <c r="T47" s="1004"/>
      <c r="U47" s="1004"/>
      <c r="V47" s="1004"/>
      <c r="W47" s="1004"/>
      <c r="X47" s="1005"/>
      <c r="Y47" s="449" t="s">
        <v>54</v>
      </c>
      <c r="Z47" s="1009"/>
      <c r="AA47" s="1010"/>
      <c r="AB47" s="525"/>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5"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7"/>
      <c r="Z51" s="825"/>
      <c r="AA51" s="826"/>
      <c r="AB51" s="559" t="s">
        <v>11</v>
      </c>
      <c r="AC51" s="1022"/>
      <c r="AD51" s="1023"/>
      <c r="AE51" s="1027" t="s">
        <v>391</v>
      </c>
      <c r="AF51" s="1027"/>
      <c r="AG51" s="1027"/>
      <c r="AH51" s="1027"/>
      <c r="AI51" s="1027" t="s">
        <v>413</v>
      </c>
      <c r="AJ51" s="1027"/>
      <c r="AK51" s="1027"/>
      <c r="AL51" s="559"/>
      <c r="AM51" s="1027" t="s">
        <v>510</v>
      </c>
      <c r="AN51" s="1027"/>
      <c r="AO51" s="1027"/>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8"/>
      <c r="Z52" s="1019"/>
      <c r="AA52" s="1020"/>
      <c r="AB52" s="1024"/>
      <c r="AC52" s="1025"/>
      <c r="AD52" s="1026"/>
      <c r="AE52" s="912"/>
      <c r="AF52" s="912"/>
      <c r="AG52" s="912"/>
      <c r="AH52" s="912"/>
      <c r="AI52" s="912"/>
      <c r="AJ52" s="912"/>
      <c r="AK52" s="912"/>
      <c r="AL52" s="410"/>
      <c r="AM52" s="912"/>
      <c r="AN52" s="912"/>
      <c r="AO52" s="912"/>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4"/>
      <c r="I53" s="994"/>
      <c r="J53" s="994"/>
      <c r="K53" s="994"/>
      <c r="L53" s="994"/>
      <c r="M53" s="994"/>
      <c r="N53" s="994"/>
      <c r="O53" s="995"/>
      <c r="P53" s="108"/>
      <c r="Q53" s="1002"/>
      <c r="R53" s="1002"/>
      <c r="S53" s="1002"/>
      <c r="T53" s="1002"/>
      <c r="U53" s="1002"/>
      <c r="V53" s="1002"/>
      <c r="W53" s="1002"/>
      <c r="X53" s="1003"/>
      <c r="Y53" s="1012" t="s">
        <v>12</v>
      </c>
      <c r="Z53" s="1013"/>
      <c r="AA53" s="1014"/>
      <c r="AB53" s="463"/>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6"/>
      <c r="H54" s="997"/>
      <c r="I54" s="997"/>
      <c r="J54" s="997"/>
      <c r="K54" s="997"/>
      <c r="L54" s="997"/>
      <c r="M54" s="997"/>
      <c r="N54" s="997"/>
      <c r="O54" s="998"/>
      <c r="P54" s="1004"/>
      <c r="Q54" s="1004"/>
      <c r="R54" s="1004"/>
      <c r="S54" s="1004"/>
      <c r="T54" s="1004"/>
      <c r="U54" s="1004"/>
      <c r="V54" s="1004"/>
      <c r="W54" s="1004"/>
      <c r="X54" s="1005"/>
      <c r="Y54" s="449" t="s">
        <v>54</v>
      </c>
      <c r="Z54" s="1009"/>
      <c r="AA54" s="1010"/>
      <c r="AB54" s="525"/>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5"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7"/>
      <c r="Z58" s="825"/>
      <c r="AA58" s="826"/>
      <c r="AB58" s="1021" t="s">
        <v>11</v>
      </c>
      <c r="AC58" s="1022"/>
      <c r="AD58" s="1023"/>
      <c r="AE58" s="1027" t="s">
        <v>391</v>
      </c>
      <c r="AF58" s="1027"/>
      <c r="AG58" s="1027"/>
      <c r="AH58" s="1027"/>
      <c r="AI58" s="1027" t="s">
        <v>413</v>
      </c>
      <c r="AJ58" s="1027"/>
      <c r="AK58" s="1027"/>
      <c r="AL58" s="559"/>
      <c r="AM58" s="1027" t="s">
        <v>510</v>
      </c>
      <c r="AN58" s="1027"/>
      <c r="AO58" s="1027"/>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8"/>
      <c r="Z59" s="1019"/>
      <c r="AA59" s="1020"/>
      <c r="AB59" s="1024"/>
      <c r="AC59" s="1025"/>
      <c r="AD59" s="1026"/>
      <c r="AE59" s="912"/>
      <c r="AF59" s="912"/>
      <c r="AG59" s="912"/>
      <c r="AH59" s="912"/>
      <c r="AI59" s="912"/>
      <c r="AJ59" s="912"/>
      <c r="AK59" s="912"/>
      <c r="AL59" s="410"/>
      <c r="AM59" s="912"/>
      <c r="AN59" s="912"/>
      <c r="AO59" s="912"/>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4"/>
      <c r="I60" s="994"/>
      <c r="J60" s="994"/>
      <c r="K60" s="994"/>
      <c r="L60" s="994"/>
      <c r="M60" s="994"/>
      <c r="N60" s="994"/>
      <c r="O60" s="995"/>
      <c r="P60" s="108"/>
      <c r="Q60" s="1002"/>
      <c r="R60" s="1002"/>
      <c r="S60" s="1002"/>
      <c r="T60" s="1002"/>
      <c r="U60" s="1002"/>
      <c r="V60" s="1002"/>
      <c r="W60" s="1002"/>
      <c r="X60" s="1003"/>
      <c r="Y60" s="1012" t="s">
        <v>12</v>
      </c>
      <c r="Z60" s="1013"/>
      <c r="AA60" s="1014"/>
      <c r="AB60" s="463"/>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6"/>
      <c r="H61" s="997"/>
      <c r="I61" s="997"/>
      <c r="J61" s="997"/>
      <c r="K61" s="997"/>
      <c r="L61" s="997"/>
      <c r="M61" s="997"/>
      <c r="N61" s="997"/>
      <c r="O61" s="998"/>
      <c r="P61" s="1004"/>
      <c r="Q61" s="1004"/>
      <c r="R61" s="1004"/>
      <c r="S61" s="1004"/>
      <c r="T61" s="1004"/>
      <c r="U61" s="1004"/>
      <c r="V61" s="1004"/>
      <c r="W61" s="1004"/>
      <c r="X61" s="1005"/>
      <c r="Y61" s="449" t="s">
        <v>54</v>
      </c>
      <c r="Z61" s="1009"/>
      <c r="AA61" s="1010"/>
      <c r="AB61" s="525"/>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5"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7"/>
      <c r="Z65" s="825"/>
      <c r="AA65" s="826"/>
      <c r="AB65" s="1021" t="s">
        <v>11</v>
      </c>
      <c r="AC65" s="1022"/>
      <c r="AD65" s="1023"/>
      <c r="AE65" s="1027" t="s">
        <v>391</v>
      </c>
      <c r="AF65" s="1027"/>
      <c r="AG65" s="1027"/>
      <c r="AH65" s="1027"/>
      <c r="AI65" s="1027" t="s">
        <v>413</v>
      </c>
      <c r="AJ65" s="1027"/>
      <c r="AK65" s="1027"/>
      <c r="AL65" s="559"/>
      <c r="AM65" s="1027" t="s">
        <v>510</v>
      </c>
      <c r="AN65" s="1027"/>
      <c r="AO65" s="1027"/>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8"/>
      <c r="Z66" s="1019"/>
      <c r="AA66" s="1020"/>
      <c r="AB66" s="1024"/>
      <c r="AC66" s="1025"/>
      <c r="AD66" s="1026"/>
      <c r="AE66" s="912"/>
      <c r="AF66" s="912"/>
      <c r="AG66" s="912"/>
      <c r="AH66" s="912"/>
      <c r="AI66" s="912"/>
      <c r="AJ66" s="912"/>
      <c r="AK66" s="912"/>
      <c r="AL66" s="410"/>
      <c r="AM66" s="912"/>
      <c r="AN66" s="912"/>
      <c r="AO66" s="912"/>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4"/>
      <c r="I67" s="994"/>
      <c r="J67" s="994"/>
      <c r="K67" s="994"/>
      <c r="L67" s="994"/>
      <c r="M67" s="994"/>
      <c r="N67" s="994"/>
      <c r="O67" s="995"/>
      <c r="P67" s="108"/>
      <c r="Q67" s="1002"/>
      <c r="R67" s="1002"/>
      <c r="S67" s="1002"/>
      <c r="T67" s="1002"/>
      <c r="U67" s="1002"/>
      <c r="V67" s="1002"/>
      <c r="W67" s="1002"/>
      <c r="X67" s="1003"/>
      <c r="Y67" s="1012" t="s">
        <v>12</v>
      </c>
      <c r="Z67" s="1013"/>
      <c r="AA67" s="1014"/>
      <c r="AB67" s="463"/>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6"/>
      <c r="H68" s="997"/>
      <c r="I68" s="997"/>
      <c r="J68" s="997"/>
      <c r="K68" s="997"/>
      <c r="L68" s="997"/>
      <c r="M68" s="997"/>
      <c r="N68" s="997"/>
      <c r="O68" s="998"/>
      <c r="P68" s="1004"/>
      <c r="Q68" s="1004"/>
      <c r="R68" s="1004"/>
      <c r="S68" s="1004"/>
      <c r="T68" s="1004"/>
      <c r="U68" s="1004"/>
      <c r="V68" s="1004"/>
      <c r="W68" s="1004"/>
      <c r="X68" s="1005"/>
      <c r="Y68" s="449" t="s">
        <v>54</v>
      </c>
      <c r="Z68" s="1009"/>
      <c r="AA68" s="1010"/>
      <c r="AB68" s="525"/>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999"/>
      <c r="H69" s="1000"/>
      <c r="I69" s="1000"/>
      <c r="J69" s="1000"/>
      <c r="K69" s="1000"/>
      <c r="L69" s="1000"/>
      <c r="M69" s="1000"/>
      <c r="N69" s="1000"/>
      <c r="O69" s="1001"/>
      <c r="P69" s="1006"/>
      <c r="Q69" s="1006"/>
      <c r="R69" s="1006"/>
      <c r="S69" s="1006"/>
      <c r="T69" s="1006"/>
      <c r="U69" s="1006"/>
      <c r="V69" s="1006"/>
      <c r="W69" s="1006"/>
      <c r="X69" s="1007"/>
      <c r="Y69" s="449" t="s">
        <v>13</v>
      </c>
      <c r="Z69" s="1009"/>
      <c r="AA69" s="1010"/>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9"/>
      <c r="I3" s="669"/>
      <c r="J3" s="669"/>
      <c r="K3" s="669"/>
      <c r="L3" s="668" t="s">
        <v>18</v>
      </c>
      <c r="M3" s="669"/>
      <c r="N3" s="669"/>
      <c r="O3" s="669"/>
      <c r="P3" s="669"/>
      <c r="Q3" s="669"/>
      <c r="R3" s="669"/>
      <c r="S3" s="669"/>
      <c r="T3" s="669"/>
      <c r="U3" s="669"/>
      <c r="V3" s="669"/>
      <c r="W3" s="669"/>
      <c r="X3" s="670"/>
      <c r="Y3" s="654" t="s">
        <v>19</v>
      </c>
      <c r="Z3" s="655"/>
      <c r="AA3" s="655"/>
      <c r="AB3" s="797"/>
      <c r="AC3" s="811"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0"/>
      <c r="B4" s="1041"/>
      <c r="C4" s="1041"/>
      <c r="D4" s="1041"/>
      <c r="E4" s="1041"/>
      <c r="F4" s="1042"/>
      <c r="G4" s="671"/>
      <c r="H4" s="672"/>
      <c r="I4" s="672"/>
      <c r="J4" s="672"/>
      <c r="K4" s="673"/>
      <c r="L4" s="665"/>
      <c r="M4" s="666"/>
      <c r="N4" s="666"/>
      <c r="O4" s="666"/>
      <c r="P4" s="666"/>
      <c r="Q4" s="666"/>
      <c r="R4" s="666"/>
      <c r="S4" s="666"/>
      <c r="T4" s="666"/>
      <c r="U4" s="666"/>
      <c r="V4" s="666"/>
      <c r="W4" s="666"/>
      <c r="X4" s="667"/>
      <c r="Y4" s="385"/>
      <c r="Z4" s="386"/>
      <c r="AA4" s="386"/>
      <c r="AB4" s="801"/>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0"/>
      <c r="B5" s="1041"/>
      <c r="C5" s="1041"/>
      <c r="D5" s="1041"/>
      <c r="E5" s="1041"/>
      <c r="F5" s="104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0"/>
      <c r="B6" s="1041"/>
      <c r="C6" s="1041"/>
      <c r="D6" s="1041"/>
      <c r="E6" s="1041"/>
      <c r="F6" s="104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0"/>
      <c r="B7" s="1041"/>
      <c r="C7" s="1041"/>
      <c r="D7" s="1041"/>
      <c r="E7" s="1041"/>
      <c r="F7" s="104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0"/>
      <c r="B8" s="1041"/>
      <c r="C8" s="1041"/>
      <c r="D8" s="1041"/>
      <c r="E8" s="1041"/>
      <c r="F8" s="104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0"/>
      <c r="B9" s="1041"/>
      <c r="C9" s="1041"/>
      <c r="D9" s="1041"/>
      <c r="E9" s="1041"/>
      <c r="F9" s="104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0"/>
      <c r="B10" s="1041"/>
      <c r="C10" s="1041"/>
      <c r="D10" s="1041"/>
      <c r="E10" s="1041"/>
      <c r="F10" s="104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0"/>
      <c r="B11" s="1041"/>
      <c r="C11" s="1041"/>
      <c r="D11" s="1041"/>
      <c r="E11" s="1041"/>
      <c r="F11" s="104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0"/>
      <c r="B12" s="1041"/>
      <c r="C12" s="1041"/>
      <c r="D12" s="1041"/>
      <c r="E12" s="1041"/>
      <c r="F12" s="104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0"/>
      <c r="B13" s="1041"/>
      <c r="C13" s="1041"/>
      <c r="D13" s="1041"/>
      <c r="E13" s="1041"/>
      <c r="F13" s="104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2"/>
      <c r="AY15">
        <f>COUNTA($G$17,$AC$17)</f>
        <v>0</v>
      </c>
    </row>
    <row r="16" spans="1:51" ht="25.5" customHeight="1" x14ac:dyDescent="0.15">
      <c r="A16" s="1040"/>
      <c r="B16" s="1041"/>
      <c r="C16" s="1041"/>
      <c r="D16" s="1041"/>
      <c r="E16" s="1041"/>
      <c r="F16" s="1042"/>
      <c r="G16" s="811"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7"/>
      <c r="AC16" s="811"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0"/>
      <c r="B17" s="1041"/>
      <c r="C17" s="1041"/>
      <c r="D17" s="1041"/>
      <c r="E17" s="1041"/>
      <c r="F17" s="1042"/>
      <c r="G17" s="671"/>
      <c r="H17" s="672"/>
      <c r="I17" s="672"/>
      <c r="J17" s="672"/>
      <c r="K17" s="673"/>
      <c r="L17" s="665"/>
      <c r="M17" s="666"/>
      <c r="N17" s="666"/>
      <c r="O17" s="666"/>
      <c r="P17" s="666"/>
      <c r="Q17" s="666"/>
      <c r="R17" s="666"/>
      <c r="S17" s="666"/>
      <c r="T17" s="666"/>
      <c r="U17" s="666"/>
      <c r="V17" s="666"/>
      <c r="W17" s="666"/>
      <c r="X17" s="667"/>
      <c r="Y17" s="385"/>
      <c r="Z17" s="386"/>
      <c r="AA17" s="386"/>
      <c r="AB17" s="801"/>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0"/>
      <c r="B18" s="1041"/>
      <c r="C18" s="1041"/>
      <c r="D18" s="1041"/>
      <c r="E18" s="1041"/>
      <c r="F18" s="104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0"/>
      <c r="B19" s="1041"/>
      <c r="C19" s="1041"/>
      <c r="D19" s="1041"/>
      <c r="E19" s="1041"/>
      <c r="F19" s="104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0"/>
      <c r="B20" s="1041"/>
      <c r="C20" s="1041"/>
      <c r="D20" s="1041"/>
      <c r="E20" s="1041"/>
      <c r="F20" s="104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0"/>
      <c r="B21" s="1041"/>
      <c r="C21" s="1041"/>
      <c r="D21" s="1041"/>
      <c r="E21" s="1041"/>
      <c r="F21" s="104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0"/>
      <c r="B22" s="1041"/>
      <c r="C22" s="1041"/>
      <c r="D22" s="1041"/>
      <c r="E22" s="1041"/>
      <c r="F22" s="104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0"/>
      <c r="B23" s="1041"/>
      <c r="C23" s="1041"/>
      <c r="D23" s="1041"/>
      <c r="E23" s="1041"/>
      <c r="F23" s="104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0"/>
      <c r="B24" s="1041"/>
      <c r="C24" s="1041"/>
      <c r="D24" s="1041"/>
      <c r="E24" s="1041"/>
      <c r="F24" s="104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0"/>
      <c r="B25" s="1041"/>
      <c r="C25" s="1041"/>
      <c r="D25" s="1041"/>
      <c r="E25" s="1041"/>
      <c r="F25" s="104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0"/>
      <c r="B26" s="1041"/>
      <c r="C26" s="1041"/>
      <c r="D26" s="1041"/>
      <c r="E26" s="1041"/>
      <c r="F26" s="104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2"/>
      <c r="AY28">
        <f>COUNTA($G$30,$AC$30)</f>
        <v>0</v>
      </c>
    </row>
    <row r="29" spans="1:51" ht="24.75" customHeight="1" x14ac:dyDescent="0.15">
      <c r="A29" s="1040"/>
      <c r="B29" s="1041"/>
      <c r="C29" s="1041"/>
      <c r="D29" s="1041"/>
      <c r="E29" s="1041"/>
      <c r="F29" s="1042"/>
      <c r="G29" s="811"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7"/>
      <c r="AC29" s="811"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0"/>
      <c r="B30" s="1041"/>
      <c r="C30" s="1041"/>
      <c r="D30" s="1041"/>
      <c r="E30" s="1041"/>
      <c r="F30" s="1042"/>
      <c r="G30" s="671"/>
      <c r="H30" s="672"/>
      <c r="I30" s="672"/>
      <c r="J30" s="672"/>
      <c r="K30" s="673"/>
      <c r="L30" s="665"/>
      <c r="M30" s="666"/>
      <c r="N30" s="666"/>
      <c r="O30" s="666"/>
      <c r="P30" s="666"/>
      <c r="Q30" s="666"/>
      <c r="R30" s="666"/>
      <c r="S30" s="666"/>
      <c r="T30" s="666"/>
      <c r="U30" s="666"/>
      <c r="V30" s="666"/>
      <c r="W30" s="666"/>
      <c r="X30" s="667"/>
      <c r="Y30" s="385"/>
      <c r="Z30" s="386"/>
      <c r="AA30" s="386"/>
      <c r="AB30" s="801"/>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0"/>
      <c r="B31" s="1041"/>
      <c r="C31" s="1041"/>
      <c r="D31" s="1041"/>
      <c r="E31" s="1041"/>
      <c r="F31" s="104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0"/>
      <c r="B32" s="1041"/>
      <c r="C32" s="1041"/>
      <c r="D32" s="1041"/>
      <c r="E32" s="1041"/>
      <c r="F32" s="104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0"/>
      <c r="B33" s="1041"/>
      <c r="C33" s="1041"/>
      <c r="D33" s="1041"/>
      <c r="E33" s="1041"/>
      <c r="F33" s="104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0"/>
      <c r="B34" s="1041"/>
      <c r="C34" s="1041"/>
      <c r="D34" s="1041"/>
      <c r="E34" s="1041"/>
      <c r="F34" s="104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0"/>
      <c r="B35" s="1041"/>
      <c r="C35" s="1041"/>
      <c r="D35" s="1041"/>
      <c r="E35" s="1041"/>
      <c r="F35" s="104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0"/>
      <c r="B36" s="1041"/>
      <c r="C36" s="1041"/>
      <c r="D36" s="1041"/>
      <c r="E36" s="1041"/>
      <c r="F36" s="104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0"/>
      <c r="B37" s="1041"/>
      <c r="C37" s="1041"/>
      <c r="D37" s="1041"/>
      <c r="E37" s="1041"/>
      <c r="F37" s="104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0"/>
      <c r="B38" s="1041"/>
      <c r="C38" s="1041"/>
      <c r="D38" s="1041"/>
      <c r="E38" s="1041"/>
      <c r="F38" s="104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0"/>
      <c r="B39" s="1041"/>
      <c r="C39" s="1041"/>
      <c r="D39" s="1041"/>
      <c r="E39" s="1041"/>
      <c r="F39" s="104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2"/>
      <c r="AY41">
        <f>COUNTA($G$43,$AC$43)</f>
        <v>0</v>
      </c>
    </row>
    <row r="42" spans="1:51" ht="24.75" customHeight="1" x14ac:dyDescent="0.15">
      <c r="A42" s="1040"/>
      <c r="B42" s="1041"/>
      <c r="C42" s="1041"/>
      <c r="D42" s="1041"/>
      <c r="E42" s="1041"/>
      <c r="F42" s="1042"/>
      <c r="G42" s="811"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7"/>
      <c r="AC42" s="811"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0"/>
      <c r="B43" s="1041"/>
      <c r="C43" s="1041"/>
      <c r="D43" s="1041"/>
      <c r="E43" s="1041"/>
      <c r="F43" s="1042"/>
      <c r="G43" s="671"/>
      <c r="H43" s="672"/>
      <c r="I43" s="672"/>
      <c r="J43" s="672"/>
      <c r="K43" s="673"/>
      <c r="L43" s="665"/>
      <c r="M43" s="666"/>
      <c r="N43" s="666"/>
      <c r="O43" s="666"/>
      <c r="P43" s="666"/>
      <c r="Q43" s="666"/>
      <c r="R43" s="666"/>
      <c r="S43" s="666"/>
      <c r="T43" s="666"/>
      <c r="U43" s="666"/>
      <c r="V43" s="666"/>
      <c r="W43" s="666"/>
      <c r="X43" s="667"/>
      <c r="Y43" s="385"/>
      <c r="Z43" s="386"/>
      <c r="AA43" s="386"/>
      <c r="AB43" s="801"/>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0"/>
      <c r="B44" s="1041"/>
      <c r="C44" s="1041"/>
      <c r="D44" s="1041"/>
      <c r="E44" s="1041"/>
      <c r="F44" s="104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0"/>
      <c r="B45" s="1041"/>
      <c r="C45" s="1041"/>
      <c r="D45" s="1041"/>
      <c r="E45" s="1041"/>
      <c r="F45" s="104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0"/>
      <c r="B46" s="1041"/>
      <c r="C46" s="1041"/>
      <c r="D46" s="1041"/>
      <c r="E46" s="1041"/>
      <c r="F46" s="104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0"/>
      <c r="B47" s="1041"/>
      <c r="C47" s="1041"/>
      <c r="D47" s="1041"/>
      <c r="E47" s="1041"/>
      <c r="F47" s="104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0"/>
      <c r="B48" s="1041"/>
      <c r="C48" s="1041"/>
      <c r="D48" s="1041"/>
      <c r="E48" s="1041"/>
      <c r="F48" s="104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0"/>
      <c r="B49" s="1041"/>
      <c r="C49" s="1041"/>
      <c r="D49" s="1041"/>
      <c r="E49" s="1041"/>
      <c r="F49" s="104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0"/>
      <c r="B50" s="1041"/>
      <c r="C50" s="1041"/>
      <c r="D50" s="1041"/>
      <c r="E50" s="1041"/>
      <c r="F50" s="104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0"/>
      <c r="B51" s="1041"/>
      <c r="C51" s="1041"/>
      <c r="D51" s="1041"/>
      <c r="E51" s="1041"/>
      <c r="F51" s="104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0"/>
      <c r="B52" s="1041"/>
      <c r="C52" s="1041"/>
      <c r="D52" s="1041"/>
      <c r="E52" s="1041"/>
      <c r="F52" s="104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2"/>
      <c r="AY55">
        <f>COUNTA($G$57,$AC$57)</f>
        <v>0</v>
      </c>
    </row>
    <row r="56" spans="1:51" ht="24.75" customHeight="1" x14ac:dyDescent="0.15">
      <c r="A56" s="1040"/>
      <c r="B56" s="1041"/>
      <c r="C56" s="1041"/>
      <c r="D56" s="1041"/>
      <c r="E56" s="1041"/>
      <c r="F56" s="1042"/>
      <c r="G56" s="811"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7"/>
      <c r="AC56" s="811"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0"/>
      <c r="B57" s="1041"/>
      <c r="C57" s="1041"/>
      <c r="D57" s="1041"/>
      <c r="E57" s="1041"/>
      <c r="F57" s="1042"/>
      <c r="G57" s="671"/>
      <c r="H57" s="672"/>
      <c r="I57" s="672"/>
      <c r="J57" s="672"/>
      <c r="K57" s="673"/>
      <c r="L57" s="665"/>
      <c r="M57" s="666"/>
      <c r="N57" s="666"/>
      <c r="O57" s="666"/>
      <c r="P57" s="666"/>
      <c r="Q57" s="666"/>
      <c r="R57" s="666"/>
      <c r="S57" s="666"/>
      <c r="T57" s="666"/>
      <c r="U57" s="666"/>
      <c r="V57" s="666"/>
      <c r="W57" s="666"/>
      <c r="X57" s="667"/>
      <c r="Y57" s="385"/>
      <c r="Z57" s="386"/>
      <c r="AA57" s="386"/>
      <c r="AB57" s="801"/>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0"/>
      <c r="B58" s="1041"/>
      <c r="C58" s="1041"/>
      <c r="D58" s="1041"/>
      <c r="E58" s="1041"/>
      <c r="F58" s="104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0"/>
      <c r="B59" s="1041"/>
      <c r="C59" s="1041"/>
      <c r="D59" s="1041"/>
      <c r="E59" s="1041"/>
      <c r="F59" s="104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0"/>
      <c r="B60" s="1041"/>
      <c r="C60" s="1041"/>
      <c r="D60" s="1041"/>
      <c r="E60" s="1041"/>
      <c r="F60" s="104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0"/>
      <c r="B61" s="1041"/>
      <c r="C61" s="1041"/>
      <c r="D61" s="1041"/>
      <c r="E61" s="1041"/>
      <c r="F61" s="104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0"/>
      <c r="B62" s="1041"/>
      <c r="C62" s="1041"/>
      <c r="D62" s="1041"/>
      <c r="E62" s="1041"/>
      <c r="F62" s="104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0"/>
      <c r="B63" s="1041"/>
      <c r="C63" s="1041"/>
      <c r="D63" s="1041"/>
      <c r="E63" s="1041"/>
      <c r="F63" s="104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0"/>
      <c r="B64" s="1041"/>
      <c r="C64" s="1041"/>
      <c r="D64" s="1041"/>
      <c r="E64" s="1041"/>
      <c r="F64" s="104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0"/>
      <c r="B65" s="1041"/>
      <c r="C65" s="1041"/>
      <c r="D65" s="1041"/>
      <c r="E65" s="1041"/>
      <c r="F65" s="104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0"/>
      <c r="B66" s="1041"/>
      <c r="C66" s="1041"/>
      <c r="D66" s="1041"/>
      <c r="E66" s="1041"/>
      <c r="F66" s="104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2"/>
      <c r="AY68">
        <f>COUNTA($G$70,$AC$70)</f>
        <v>0</v>
      </c>
    </row>
    <row r="69" spans="1:51" ht="25.5" customHeight="1" x14ac:dyDescent="0.15">
      <c r="A69" s="1040"/>
      <c r="B69" s="1041"/>
      <c r="C69" s="1041"/>
      <c r="D69" s="1041"/>
      <c r="E69" s="1041"/>
      <c r="F69" s="1042"/>
      <c r="G69" s="811"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7"/>
      <c r="AC69" s="811"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0"/>
      <c r="B70" s="1041"/>
      <c r="C70" s="1041"/>
      <c r="D70" s="1041"/>
      <c r="E70" s="1041"/>
      <c r="F70" s="1042"/>
      <c r="G70" s="671"/>
      <c r="H70" s="672"/>
      <c r="I70" s="672"/>
      <c r="J70" s="672"/>
      <c r="K70" s="673"/>
      <c r="L70" s="665"/>
      <c r="M70" s="666"/>
      <c r="N70" s="666"/>
      <c r="O70" s="666"/>
      <c r="P70" s="666"/>
      <c r="Q70" s="666"/>
      <c r="R70" s="666"/>
      <c r="S70" s="666"/>
      <c r="T70" s="666"/>
      <c r="U70" s="666"/>
      <c r="V70" s="666"/>
      <c r="W70" s="666"/>
      <c r="X70" s="667"/>
      <c r="Y70" s="385"/>
      <c r="Z70" s="386"/>
      <c r="AA70" s="386"/>
      <c r="AB70" s="801"/>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0"/>
      <c r="B71" s="1041"/>
      <c r="C71" s="1041"/>
      <c r="D71" s="1041"/>
      <c r="E71" s="1041"/>
      <c r="F71" s="104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0"/>
      <c r="B72" s="1041"/>
      <c r="C72" s="1041"/>
      <c r="D72" s="1041"/>
      <c r="E72" s="1041"/>
      <c r="F72" s="104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0"/>
      <c r="B73" s="1041"/>
      <c r="C73" s="1041"/>
      <c r="D73" s="1041"/>
      <c r="E73" s="1041"/>
      <c r="F73" s="104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0"/>
      <c r="B74" s="1041"/>
      <c r="C74" s="1041"/>
      <c r="D74" s="1041"/>
      <c r="E74" s="1041"/>
      <c r="F74" s="104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0"/>
      <c r="B75" s="1041"/>
      <c r="C75" s="1041"/>
      <c r="D75" s="1041"/>
      <c r="E75" s="1041"/>
      <c r="F75" s="104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0"/>
      <c r="B76" s="1041"/>
      <c r="C76" s="1041"/>
      <c r="D76" s="1041"/>
      <c r="E76" s="1041"/>
      <c r="F76" s="104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0"/>
      <c r="B77" s="1041"/>
      <c r="C77" s="1041"/>
      <c r="D77" s="1041"/>
      <c r="E77" s="1041"/>
      <c r="F77" s="104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0"/>
      <c r="B78" s="1041"/>
      <c r="C78" s="1041"/>
      <c r="D78" s="1041"/>
      <c r="E78" s="1041"/>
      <c r="F78" s="104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0"/>
      <c r="B79" s="1041"/>
      <c r="C79" s="1041"/>
      <c r="D79" s="1041"/>
      <c r="E79" s="1041"/>
      <c r="F79" s="104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2"/>
      <c r="AY81">
        <f>COUNTA($G$83,$AC$83)</f>
        <v>0</v>
      </c>
    </row>
    <row r="82" spans="1:51" ht="24.75" customHeight="1" x14ac:dyDescent="0.15">
      <c r="A82" s="1040"/>
      <c r="B82" s="1041"/>
      <c r="C82" s="1041"/>
      <c r="D82" s="1041"/>
      <c r="E82" s="1041"/>
      <c r="F82" s="1042"/>
      <c r="G82" s="811"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7"/>
      <c r="AC82" s="811"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0"/>
      <c r="B83" s="1041"/>
      <c r="C83" s="1041"/>
      <c r="D83" s="1041"/>
      <c r="E83" s="1041"/>
      <c r="F83" s="1042"/>
      <c r="G83" s="671"/>
      <c r="H83" s="672"/>
      <c r="I83" s="672"/>
      <c r="J83" s="672"/>
      <c r="K83" s="673"/>
      <c r="L83" s="665"/>
      <c r="M83" s="666"/>
      <c r="N83" s="666"/>
      <c r="O83" s="666"/>
      <c r="P83" s="666"/>
      <c r="Q83" s="666"/>
      <c r="R83" s="666"/>
      <c r="S83" s="666"/>
      <c r="T83" s="666"/>
      <c r="U83" s="666"/>
      <c r="V83" s="666"/>
      <c r="W83" s="666"/>
      <c r="X83" s="667"/>
      <c r="Y83" s="385"/>
      <c r="Z83" s="386"/>
      <c r="AA83" s="386"/>
      <c r="AB83" s="801"/>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0"/>
      <c r="B84" s="1041"/>
      <c r="C84" s="1041"/>
      <c r="D84" s="1041"/>
      <c r="E84" s="1041"/>
      <c r="F84" s="104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0"/>
      <c r="B85" s="1041"/>
      <c r="C85" s="1041"/>
      <c r="D85" s="1041"/>
      <c r="E85" s="1041"/>
      <c r="F85" s="104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0"/>
      <c r="B86" s="1041"/>
      <c r="C86" s="1041"/>
      <c r="D86" s="1041"/>
      <c r="E86" s="1041"/>
      <c r="F86" s="104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0"/>
      <c r="B87" s="1041"/>
      <c r="C87" s="1041"/>
      <c r="D87" s="1041"/>
      <c r="E87" s="1041"/>
      <c r="F87" s="104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0"/>
      <c r="B88" s="1041"/>
      <c r="C88" s="1041"/>
      <c r="D88" s="1041"/>
      <c r="E88" s="1041"/>
      <c r="F88" s="104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0"/>
      <c r="B89" s="1041"/>
      <c r="C89" s="1041"/>
      <c r="D89" s="1041"/>
      <c r="E89" s="1041"/>
      <c r="F89" s="104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0"/>
      <c r="B90" s="1041"/>
      <c r="C90" s="1041"/>
      <c r="D90" s="1041"/>
      <c r="E90" s="1041"/>
      <c r="F90" s="104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0"/>
      <c r="B91" s="1041"/>
      <c r="C91" s="1041"/>
      <c r="D91" s="1041"/>
      <c r="E91" s="1041"/>
      <c r="F91" s="104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0"/>
      <c r="B92" s="1041"/>
      <c r="C92" s="1041"/>
      <c r="D92" s="1041"/>
      <c r="E92" s="1041"/>
      <c r="F92" s="104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2"/>
      <c r="AY94">
        <f>COUNTA($G$96,$AC$96)</f>
        <v>0</v>
      </c>
    </row>
    <row r="95" spans="1:51" ht="24.75" customHeight="1" x14ac:dyDescent="0.15">
      <c r="A95" s="1040"/>
      <c r="B95" s="1041"/>
      <c r="C95" s="1041"/>
      <c r="D95" s="1041"/>
      <c r="E95" s="1041"/>
      <c r="F95" s="1042"/>
      <c r="G95" s="811"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7"/>
      <c r="AC95" s="811"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0"/>
      <c r="B96" s="1041"/>
      <c r="C96" s="1041"/>
      <c r="D96" s="1041"/>
      <c r="E96" s="1041"/>
      <c r="F96" s="1042"/>
      <c r="G96" s="671"/>
      <c r="H96" s="672"/>
      <c r="I96" s="672"/>
      <c r="J96" s="672"/>
      <c r="K96" s="673"/>
      <c r="L96" s="665"/>
      <c r="M96" s="666"/>
      <c r="N96" s="666"/>
      <c r="O96" s="666"/>
      <c r="P96" s="666"/>
      <c r="Q96" s="666"/>
      <c r="R96" s="666"/>
      <c r="S96" s="666"/>
      <c r="T96" s="666"/>
      <c r="U96" s="666"/>
      <c r="V96" s="666"/>
      <c r="W96" s="666"/>
      <c r="X96" s="667"/>
      <c r="Y96" s="385"/>
      <c r="Z96" s="386"/>
      <c r="AA96" s="386"/>
      <c r="AB96" s="801"/>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0"/>
      <c r="B97" s="1041"/>
      <c r="C97" s="1041"/>
      <c r="D97" s="1041"/>
      <c r="E97" s="1041"/>
      <c r="F97" s="104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0"/>
      <c r="B98" s="1041"/>
      <c r="C98" s="1041"/>
      <c r="D98" s="1041"/>
      <c r="E98" s="1041"/>
      <c r="F98" s="104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0"/>
      <c r="B99" s="1041"/>
      <c r="C99" s="1041"/>
      <c r="D99" s="1041"/>
      <c r="E99" s="1041"/>
      <c r="F99" s="104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0"/>
      <c r="B100" s="1041"/>
      <c r="C100" s="1041"/>
      <c r="D100" s="1041"/>
      <c r="E100" s="1041"/>
      <c r="F100" s="104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0"/>
      <c r="B101" s="1041"/>
      <c r="C101" s="1041"/>
      <c r="D101" s="1041"/>
      <c r="E101" s="1041"/>
      <c r="F101" s="104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0"/>
      <c r="B102" s="1041"/>
      <c r="C102" s="1041"/>
      <c r="D102" s="1041"/>
      <c r="E102" s="1041"/>
      <c r="F102" s="104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0"/>
      <c r="B103" s="1041"/>
      <c r="C103" s="1041"/>
      <c r="D103" s="1041"/>
      <c r="E103" s="1041"/>
      <c r="F103" s="104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0"/>
      <c r="B104" s="1041"/>
      <c r="C104" s="1041"/>
      <c r="D104" s="1041"/>
      <c r="E104" s="1041"/>
      <c r="F104" s="104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0"/>
      <c r="B105" s="1041"/>
      <c r="C105" s="1041"/>
      <c r="D105" s="1041"/>
      <c r="E105" s="1041"/>
      <c r="F105" s="104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c r="AY108">
        <f>COUNTA($G$110,$AC$110)</f>
        <v>0</v>
      </c>
    </row>
    <row r="109" spans="1:51" ht="24.75" customHeight="1" x14ac:dyDescent="0.15">
      <c r="A109" s="1040"/>
      <c r="B109" s="1041"/>
      <c r="C109" s="1041"/>
      <c r="D109" s="1041"/>
      <c r="E109" s="1041"/>
      <c r="F109" s="1042"/>
      <c r="G109" s="811"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7"/>
      <c r="AC109" s="811"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0"/>
      <c r="B110" s="1041"/>
      <c r="C110" s="1041"/>
      <c r="D110" s="1041"/>
      <c r="E110" s="1041"/>
      <c r="F110" s="104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1"/>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0"/>
      <c r="B111" s="1041"/>
      <c r="C111" s="1041"/>
      <c r="D111" s="1041"/>
      <c r="E111" s="1041"/>
      <c r="F111" s="104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0"/>
      <c r="B112" s="1041"/>
      <c r="C112" s="1041"/>
      <c r="D112" s="1041"/>
      <c r="E112" s="1041"/>
      <c r="F112" s="104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0"/>
      <c r="B113" s="1041"/>
      <c r="C113" s="1041"/>
      <c r="D113" s="1041"/>
      <c r="E113" s="1041"/>
      <c r="F113" s="104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0"/>
      <c r="B114" s="1041"/>
      <c r="C114" s="1041"/>
      <c r="D114" s="1041"/>
      <c r="E114" s="1041"/>
      <c r="F114" s="104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0"/>
      <c r="B115" s="1041"/>
      <c r="C115" s="1041"/>
      <c r="D115" s="1041"/>
      <c r="E115" s="1041"/>
      <c r="F115" s="104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0"/>
      <c r="B116" s="1041"/>
      <c r="C116" s="1041"/>
      <c r="D116" s="1041"/>
      <c r="E116" s="1041"/>
      <c r="F116" s="104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0"/>
      <c r="B117" s="1041"/>
      <c r="C117" s="1041"/>
      <c r="D117" s="1041"/>
      <c r="E117" s="1041"/>
      <c r="F117" s="104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0"/>
      <c r="B118" s="1041"/>
      <c r="C118" s="1041"/>
      <c r="D118" s="1041"/>
      <c r="E118" s="1041"/>
      <c r="F118" s="104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0"/>
      <c r="B119" s="1041"/>
      <c r="C119" s="1041"/>
      <c r="D119" s="1041"/>
      <c r="E119" s="1041"/>
      <c r="F119" s="104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c r="AY121">
        <f>COUNTA($G$123,$AC$123)</f>
        <v>0</v>
      </c>
    </row>
    <row r="122" spans="1:51" ht="25.5" customHeight="1" x14ac:dyDescent="0.15">
      <c r="A122" s="1040"/>
      <c r="B122" s="1041"/>
      <c r="C122" s="1041"/>
      <c r="D122" s="1041"/>
      <c r="E122" s="1041"/>
      <c r="F122" s="1042"/>
      <c r="G122" s="811"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7"/>
      <c r="AC122" s="811"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0"/>
      <c r="B123" s="1041"/>
      <c r="C123" s="1041"/>
      <c r="D123" s="1041"/>
      <c r="E123" s="1041"/>
      <c r="F123" s="104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1"/>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0"/>
      <c r="B124" s="1041"/>
      <c r="C124" s="1041"/>
      <c r="D124" s="1041"/>
      <c r="E124" s="1041"/>
      <c r="F124" s="104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0"/>
      <c r="B125" s="1041"/>
      <c r="C125" s="1041"/>
      <c r="D125" s="1041"/>
      <c r="E125" s="1041"/>
      <c r="F125" s="104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0"/>
      <c r="B126" s="1041"/>
      <c r="C126" s="1041"/>
      <c r="D126" s="1041"/>
      <c r="E126" s="1041"/>
      <c r="F126" s="104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0"/>
      <c r="B127" s="1041"/>
      <c r="C127" s="1041"/>
      <c r="D127" s="1041"/>
      <c r="E127" s="1041"/>
      <c r="F127" s="104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0"/>
      <c r="B128" s="1041"/>
      <c r="C128" s="1041"/>
      <c r="D128" s="1041"/>
      <c r="E128" s="1041"/>
      <c r="F128" s="104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0"/>
      <c r="B129" s="1041"/>
      <c r="C129" s="1041"/>
      <c r="D129" s="1041"/>
      <c r="E129" s="1041"/>
      <c r="F129" s="104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0"/>
      <c r="B130" s="1041"/>
      <c r="C130" s="1041"/>
      <c r="D130" s="1041"/>
      <c r="E130" s="1041"/>
      <c r="F130" s="104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0"/>
      <c r="B131" s="1041"/>
      <c r="C131" s="1041"/>
      <c r="D131" s="1041"/>
      <c r="E131" s="1041"/>
      <c r="F131" s="104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0"/>
      <c r="B132" s="1041"/>
      <c r="C132" s="1041"/>
      <c r="D132" s="1041"/>
      <c r="E132" s="1041"/>
      <c r="F132" s="104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c r="AY134">
        <f>COUNTA($G$136,$AC$136)</f>
        <v>0</v>
      </c>
    </row>
    <row r="135" spans="1:51" ht="24.75" customHeight="1" x14ac:dyDescent="0.15">
      <c r="A135" s="1040"/>
      <c r="B135" s="1041"/>
      <c r="C135" s="1041"/>
      <c r="D135" s="1041"/>
      <c r="E135" s="1041"/>
      <c r="F135" s="1042"/>
      <c r="G135" s="811"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7"/>
      <c r="AC135" s="811"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0"/>
      <c r="B136" s="1041"/>
      <c r="C136" s="1041"/>
      <c r="D136" s="1041"/>
      <c r="E136" s="1041"/>
      <c r="F136" s="104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1"/>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0"/>
      <c r="B137" s="1041"/>
      <c r="C137" s="1041"/>
      <c r="D137" s="1041"/>
      <c r="E137" s="1041"/>
      <c r="F137" s="104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0"/>
      <c r="B138" s="1041"/>
      <c r="C138" s="1041"/>
      <c r="D138" s="1041"/>
      <c r="E138" s="1041"/>
      <c r="F138" s="104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0"/>
      <c r="B139" s="1041"/>
      <c r="C139" s="1041"/>
      <c r="D139" s="1041"/>
      <c r="E139" s="1041"/>
      <c r="F139" s="104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0"/>
      <c r="B140" s="1041"/>
      <c r="C140" s="1041"/>
      <c r="D140" s="1041"/>
      <c r="E140" s="1041"/>
      <c r="F140" s="104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0"/>
      <c r="B141" s="1041"/>
      <c r="C141" s="1041"/>
      <c r="D141" s="1041"/>
      <c r="E141" s="1041"/>
      <c r="F141" s="104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0"/>
      <c r="B142" s="1041"/>
      <c r="C142" s="1041"/>
      <c r="D142" s="1041"/>
      <c r="E142" s="1041"/>
      <c r="F142" s="104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0"/>
      <c r="B143" s="1041"/>
      <c r="C143" s="1041"/>
      <c r="D143" s="1041"/>
      <c r="E143" s="1041"/>
      <c r="F143" s="104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0"/>
      <c r="B144" s="1041"/>
      <c r="C144" s="1041"/>
      <c r="D144" s="1041"/>
      <c r="E144" s="1041"/>
      <c r="F144" s="104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0"/>
      <c r="B145" s="1041"/>
      <c r="C145" s="1041"/>
      <c r="D145" s="1041"/>
      <c r="E145" s="1041"/>
      <c r="F145" s="104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c r="AY147">
        <f>COUNTA($G$149,$AC$149)</f>
        <v>0</v>
      </c>
    </row>
    <row r="148" spans="1:51" ht="24.75" customHeight="1" x14ac:dyDescent="0.15">
      <c r="A148" s="1040"/>
      <c r="B148" s="1041"/>
      <c r="C148" s="1041"/>
      <c r="D148" s="1041"/>
      <c r="E148" s="1041"/>
      <c r="F148" s="1042"/>
      <c r="G148" s="811"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7"/>
      <c r="AC148" s="811"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0"/>
      <c r="B149" s="1041"/>
      <c r="C149" s="1041"/>
      <c r="D149" s="1041"/>
      <c r="E149" s="1041"/>
      <c r="F149" s="104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1"/>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0"/>
      <c r="B150" s="1041"/>
      <c r="C150" s="1041"/>
      <c r="D150" s="1041"/>
      <c r="E150" s="1041"/>
      <c r="F150" s="104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0"/>
      <c r="B151" s="1041"/>
      <c r="C151" s="1041"/>
      <c r="D151" s="1041"/>
      <c r="E151" s="1041"/>
      <c r="F151" s="104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0"/>
      <c r="B152" s="1041"/>
      <c r="C152" s="1041"/>
      <c r="D152" s="1041"/>
      <c r="E152" s="1041"/>
      <c r="F152" s="104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0"/>
      <c r="B153" s="1041"/>
      <c r="C153" s="1041"/>
      <c r="D153" s="1041"/>
      <c r="E153" s="1041"/>
      <c r="F153" s="104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0"/>
      <c r="B154" s="1041"/>
      <c r="C154" s="1041"/>
      <c r="D154" s="1041"/>
      <c r="E154" s="1041"/>
      <c r="F154" s="104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0"/>
      <c r="B155" s="1041"/>
      <c r="C155" s="1041"/>
      <c r="D155" s="1041"/>
      <c r="E155" s="1041"/>
      <c r="F155" s="104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0"/>
      <c r="B156" s="1041"/>
      <c r="C156" s="1041"/>
      <c r="D156" s="1041"/>
      <c r="E156" s="1041"/>
      <c r="F156" s="104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0"/>
      <c r="B157" s="1041"/>
      <c r="C157" s="1041"/>
      <c r="D157" s="1041"/>
      <c r="E157" s="1041"/>
      <c r="F157" s="104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0"/>
      <c r="B158" s="1041"/>
      <c r="C158" s="1041"/>
      <c r="D158" s="1041"/>
      <c r="E158" s="1041"/>
      <c r="F158" s="104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c r="AY161">
        <f>COUNTA($G$163,$AC$163)</f>
        <v>0</v>
      </c>
    </row>
    <row r="162" spans="1:51" ht="24.75" customHeight="1" x14ac:dyDescent="0.15">
      <c r="A162" s="1040"/>
      <c r="B162" s="1041"/>
      <c r="C162" s="1041"/>
      <c r="D162" s="1041"/>
      <c r="E162" s="1041"/>
      <c r="F162" s="1042"/>
      <c r="G162" s="811"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7"/>
      <c r="AC162" s="811"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0"/>
      <c r="B163" s="1041"/>
      <c r="C163" s="1041"/>
      <c r="D163" s="1041"/>
      <c r="E163" s="1041"/>
      <c r="F163" s="104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1"/>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0"/>
      <c r="B164" s="1041"/>
      <c r="C164" s="1041"/>
      <c r="D164" s="1041"/>
      <c r="E164" s="1041"/>
      <c r="F164" s="104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0"/>
      <c r="B165" s="1041"/>
      <c r="C165" s="1041"/>
      <c r="D165" s="1041"/>
      <c r="E165" s="1041"/>
      <c r="F165" s="104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0"/>
      <c r="B166" s="1041"/>
      <c r="C166" s="1041"/>
      <c r="D166" s="1041"/>
      <c r="E166" s="1041"/>
      <c r="F166" s="104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0"/>
      <c r="B167" s="1041"/>
      <c r="C167" s="1041"/>
      <c r="D167" s="1041"/>
      <c r="E167" s="1041"/>
      <c r="F167" s="104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0"/>
      <c r="B168" s="1041"/>
      <c r="C168" s="1041"/>
      <c r="D168" s="1041"/>
      <c r="E168" s="1041"/>
      <c r="F168" s="104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0"/>
      <c r="B169" s="1041"/>
      <c r="C169" s="1041"/>
      <c r="D169" s="1041"/>
      <c r="E169" s="1041"/>
      <c r="F169" s="104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0"/>
      <c r="B170" s="1041"/>
      <c r="C170" s="1041"/>
      <c r="D170" s="1041"/>
      <c r="E170" s="1041"/>
      <c r="F170" s="104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0"/>
      <c r="B171" s="1041"/>
      <c r="C171" s="1041"/>
      <c r="D171" s="1041"/>
      <c r="E171" s="1041"/>
      <c r="F171" s="104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0"/>
      <c r="B172" s="1041"/>
      <c r="C172" s="1041"/>
      <c r="D172" s="1041"/>
      <c r="E172" s="1041"/>
      <c r="F172" s="104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c r="AY174">
        <f>COUNTA($G$176,$AC$176)</f>
        <v>0</v>
      </c>
    </row>
    <row r="175" spans="1:51" ht="25.5" customHeight="1" x14ac:dyDescent="0.15">
      <c r="A175" s="1040"/>
      <c r="B175" s="1041"/>
      <c r="C175" s="1041"/>
      <c r="D175" s="1041"/>
      <c r="E175" s="1041"/>
      <c r="F175" s="1042"/>
      <c r="G175" s="811"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7"/>
      <c r="AC175" s="811"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0"/>
      <c r="B176" s="1041"/>
      <c r="C176" s="1041"/>
      <c r="D176" s="1041"/>
      <c r="E176" s="1041"/>
      <c r="F176" s="104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1"/>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0"/>
      <c r="B177" s="1041"/>
      <c r="C177" s="1041"/>
      <c r="D177" s="1041"/>
      <c r="E177" s="1041"/>
      <c r="F177" s="104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0"/>
      <c r="B178" s="1041"/>
      <c r="C178" s="1041"/>
      <c r="D178" s="1041"/>
      <c r="E178" s="1041"/>
      <c r="F178" s="104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0"/>
      <c r="B179" s="1041"/>
      <c r="C179" s="1041"/>
      <c r="D179" s="1041"/>
      <c r="E179" s="1041"/>
      <c r="F179" s="104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0"/>
      <c r="B180" s="1041"/>
      <c r="C180" s="1041"/>
      <c r="D180" s="1041"/>
      <c r="E180" s="1041"/>
      <c r="F180" s="104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0"/>
      <c r="B181" s="1041"/>
      <c r="C181" s="1041"/>
      <c r="D181" s="1041"/>
      <c r="E181" s="1041"/>
      <c r="F181" s="104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0"/>
      <c r="B182" s="1041"/>
      <c r="C182" s="1041"/>
      <c r="D182" s="1041"/>
      <c r="E182" s="1041"/>
      <c r="F182" s="104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0"/>
      <c r="B183" s="1041"/>
      <c r="C183" s="1041"/>
      <c r="D183" s="1041"/>
      <c r="E183" s="1041"/>
      <c r="F183" s="104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0"/>
      <c r="B184" s="1041"/>
      <c r="C184" s="1041"/>
      <c r="D184" s="1041"/>
      <c r="E184" s="1041"/>
      <c r="F184" s="104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0"/>
      <c r="B185" s="1041"/>
      <c r="C185" s="1041"/>
      <c r="D185" s="1041"/>
      <c r="E185" s="1041"/>
      <c r="F185" s="104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c r="AY187">
        <f>COUNTA($G$189,$AC$189)</f>
        <v>0</v>
      </c>
    </row>
    <row r="188" spans="1:51" ht="24.75" customHeight="1" x14ac:dyDescent="0.15">
      <c r="A188" s="1040"/>
      <c r="B188" s="1041"/>
      <c r="C188" s="1041"/>
      <c r="D188" s="1041"/>
      <c r="E188" s="1041"/>
      <c r="F188" s="1042"/>
      <c r="G188" s="811"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7"/>
      <c r="AC188" s="811"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0"/>
      <c r="B189" s="1041"/>
      <c r="C189" s="1041"/>
      <c r="D189" s="1041"/>
      <c r="E189" s="1041"/>
      <c r="F189" s="104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1"/>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0"/>
      <c r="B190" s="1041"/>
      <c r="C190" s="1041"/>
      <c r="D190" s="1041"/>
      <c r="E190" s="1041"/>
      <c r="F190" s="104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0"/>
      <c r="B191" s="1041"/>
      <c r="C191" s="1041"/>
      <c r="D191" s="1041"/>
      <c r="E191" s="1041"/>
      <c r="F191" s="104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0"/>
      <c r="B192" s="1041"/>
      <c r="C192" s="1041"/>
      <c r="D192" s="1041"/>
      <c r="E192" s="1041"/>
      <c r="F192" s="104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0"/>
      <c r="B193" s="1041"/>
      <c r="C193" s="1041"/>
      <c r="D193" s="1041"/>
      <c r="E193" s="1041"/>
      <c r="F193" s="104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0"/>
      <c r="B194" s="1041"/>
      <c r="C194" s="1041"/>
      <c r="D194" s="1041"/>
      <c r="E194" s="1041"/>
      <c r="F194" s="104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0"/>
      <c r="B195" s="1041"/>
      <c r="C195" s="1041"/>
      <c r="D195" s="1041"/>
      <c r="E195" s="1041"/>
      <c r="F195" s="104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0"/>
      <c r="B196" s="1041"/>
      <c r="C196" s="1041"/>
      <c r="D196" s="1041"/>
      <c r="E196" s="1041"/>
      <c r="F196" s="104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0"/>
      <c r="B197" s="1041"/>
      <c r="C197" s="1041"/>
      <c r="D197" s="1041"/>
      <c r="E197" s="1041"/>
      <c r="F197" s="104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0"/>
      <c r="B198" s="1041"/>
      <c r="C198" s="1041"/>
      <c r="D198" s="1041"/>
      <c r="E198" s="1041"/>
      <c r="F198" s="104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c r="AY200">
        <f>COUNTA($G$202,$AC$202)</f>
        <v>0</v>
      </c>
    </row>
    <row r="201" spans="1:51" ht="24.75" customHeight="1" x14ac:dyDescent="0.15">
      <c r="A201" s="1040"/>
      <c r="B201" s="1041"/>
      <c r="C201" s="1041"/>
      <c r="D201" s="1041"/>
      <c r="E201" s="1041"/>
      <c r="F201" s="1042"/>
      <c r="G201" s="811"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7"/>
      <c r="AC201" s="811"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0"/>
      <c r="B202" s="1041"/>
      <c r="C202" s="1041"/>
      <c r="D202" s="1041"/>
      <c r="E202" s="1041"/>
      <c r="F202" s="104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1"/>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0"/>
      <c r="B203" s="1041"/>
      <c r="C203" s="1041"/>
      <c r="D203" s="1041"/>
      <c r="E203" s="1041"/>
      <c r="F203" s="104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0"/>
      <c r="B204" s="1041"/>
      <c r="C204" s="1041"/>
      <c r="D204" s="1041"/>
      <c r="E204" s="1041"/>
      <c r="F204" s="104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0"/>
      <c r="B205" s="1041"/>
      <c r="C205" s="1041"/>
      <c r="D205" s="1041"/>
      <c r="E205" s="1041"/>
      <c r="F205" s="104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0"/>
      <c r="B206" s="1041"/>
      <c r="C206" s="1041"/>
      <c r="D206" s="1041"/>
      <c r="E206" s="1041"/>
      <c r="F206" s="104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0"/>
      <c r="B207" s="1041"/>
      <c r="C207" s="1041"/>
      <c r="D207" s="1041"/>
      <c r="E207" s="1041"/>
      <c r="F207" s="104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0"/>
      <c r="B208" s="1041"/>
      <c r="C208" s="1041"/>
      <c r="D208" s="1041"/>
      <c r="E208" s="1041"/>
      <c r="F208" s="104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0"/>
      <c r="B209" s="1041"/>
      <c r="C209" s="1041"/>
      <c r="D209" s="1041"/>
      <c r="E209" s="1041"/>
      <c r="F209" s="104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0"/>
      <c r="B210" s="1041"/>
      <c r="C210" s="1041"/>
      <c r="D210" s="1041"/>
      <c r="E210" s="1041"/>
      <c r="F210" s="104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0"/>
      <c r="B211" s="1041"/>
      <c r="C211" s="1041"/>
      <c r="D211" s="1041"/>
      <c r="E211" s="1041"/>
      <c r="F211" s="104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c r="AY214">
        <f>COUNTA($G$216,$AC$216)</f>
        <v>0</v>
      </c>
    </row>
    <row r="215" spans="1:51" ht="24.75" customHeight="1" x14ac:dyDescent="0.15">
      <c r="A215" s="1040"/>
      <c r="B215" s="1041"/>
      <c r="C215" s="1041"/>
      <c r="D215" s="1041"/>
      <c r="E215" s="1041"/>
      <c r="F215" s="1042"/>
      <c r="G215" s="811"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7"/>
      <c r="AC215" s="811"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0"/>
      <c r="B216" s="1041"/>
      <c r="C216" s="1041"/>
      <c r="D216" s="1041"/>
      <c r="E216" s="1041"/>
      <c r="F216" s="104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1"/>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0"/>
      <c r="B217" s="1041"/>
      <c r="C217" s="1041"/>
      <c r="D217" s="1041"/>
      <c r="E217" s="1041"/>
      <c r="F217" s="104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0"/>
      <c r="B218" s="1041"/>
      <c r="C218" s="1041"/>
      <c r="D218" s="1041"/>
      <c r="E218" s="1041"/>
      <c r="F218" s="104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0"/>
      <c r="B219" s="1041"/>
      <c r="C219" s="1041"/>
      <c r="D219" s="1041"/>
      <c r="E219" s="1041"/>
      <c r="F219" s="104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0"/>
      <c r="B220" s="1041"/>
      <c r="C220" s="1041"/>
      <c r="D220" s="1041"/>
      <c r="E220" s="1041"/>
      <c r="F220" s="104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0"/>
      <c r="B221" s="1041"/>
      <c r="C221" s="1041"/>
      <c r="D221" s="1041"/>
      <c r="E221" s="1041"/>
      <c r="F221" s="104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0"/>
      <c r="B222" s="1041"/>
      <c r="C222" s="1041"/>
      <c r="D222" s="1041"/>
      <c r="E222" s="1041"/>
      <c r="F222" s="104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0"/>
      <c r="B223" s="1041"/>
      <c r="C223" s="1041"/>
      <c r="D223" s="1041"/>
      <c r="E223" s="1041"/>
      <c r="F223" s="104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0"/>
      <c r="B224" s="1041"/>
      <c r="C224" s="1041"/>
      <c r="D224" s="1041"/>
      <c r="E224" s="1041"/>
      <c r="F224" s="104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0"/>
      <c r="B225" s="1041"/>
      <c r="C225" s="1041"/>
      <c r="D225" s="1041"/>
      <c r="E225" s="1041"/>
      <c r="F225" s="104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c r="AY227">
        <f>COUNTA($G$229,$AC$229)</f>
        <v>0</v>
      </c>
    </row>
    <row r="228" spans="1:51" ht="25.5" customHeight="1" x14ac:dyDescent="0.15">
      <c r="A228" s="1040"/>
      <c r="B228" s="1041"/>
      <c r="C228" s="1041"/>
      <c r="D228" s="1041"/>
      <c r="E228" s="1041"/>
      <c r="F228" s="1042"/>
      <c r="G228" s="811"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7"/>
      <c r="AC228" s="811"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0"/>
      <c r="B229" s="1041"/>
      <c r="C229" s="1041"/>
      <c r="D229" s="1041"/>
      <c r="E229" s="1041"/>
      <c r="F229" s="104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1"/>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0"/>
      <c r="B230" s="1041"/>
      <c r="C230" s="1041"/>
      <c r="D230" s="1041"/>
      <c r="E230" s="1041"/>
      <c r="F230" s="104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0"/>
      <c r="B231" s="1041"/>
      <c r="C231" s="1041"/>
      <c r="D231" s="1041"/>
      <c r="E231" s="1041"/>
      <c r="F231" s="104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0"/>
      <c r="B232" s="1041"/>
      <c r="C232" s="1041"/>
      <c r="D232" s="1041"/>
      <c r="E232" s="1041"/>
      <c r="F232" s="104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0"/>
      <c r="B233" s="1041"/>
      <c r="C233" s="1041"/>
      <c r="D233" s="1041"/>
      <c r="E233" s="1041"/>
      <c r="F233" s="104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0"/>
      <c r="B234" s="1041"/>
      <c r="C234" s="1041"/>
      <c r="D234" s="1041"/>
      <c r="E234" s="1041"/>
      <c r="F234" s="104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0"/>
      <c r="B235" s="1041"/>
      <c r="C235" s="1041"/>
      <c r="D235" s="1041"/>
      <c r="E235" s="1041"/>
      <c r="F235" s="104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0"/>
      <c r="B236" s="1041"/>
      <c r="C236" s="1041"/>
      <c r="D236" s="1041"/>
      <c r="E236" s="1041"/>
      <c r="F236" s="104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0"/>
      <c r="B237" s="1041"/>
      <c r="C237" s="1041"/>
      <c r="D237" s="1041"/>
      <c r="E237" s="1041"/>
      <c r="F237" s="104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0"/>
      <c r="B238" s="1041"/>
      <c r="C238" s="1041"/>
      <c r="D238" s="1041"/>
      <c r="E238" s="1041"/>
      <c r="F238" s="104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c r="AY240">
        <f>COUNTA($G$242,$AC$242)</f>
        <v>0</v>
      </c>
    </row>
    <row r="241" spans="1:51" ht="24.75" customHeight="1" x14ac:dyDescent="0.15">
      <c r="A241" s="1040"/>
      <c r="B241" s="1041"/>
      <c r="C241" s="1041"/>
      <c r="D241" s="1041"/>
      <c r="E241" s="1041"/>
      <c r="F241" s="1042"/>
      <c r="G241" s="811"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7"/>
      <c r="AC241" s="811"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0"/>
      <c r="B242" s="1041"/>
      <c r="C242" s="1041"/>
      <c r="D242" s="1041"/>
      <c r="E242" s="1041"/>
      <c r="F242" s="104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1"/>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0"/>
      <c r="B243" s="1041"/>
      <c r="C243" s="1041"/>
      <c r="D243" s="1041"/>
      <c r="E243" s="1041"/>
      <c r="F243" s="104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0"/>
      <c r="B244" s="1041"/>
      <c r="C244" s="1041"/>
      <c r="D244" s="1041"/>
      <c r="E244" s="1041"/>
      <c r="F244" s="104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0"/>
      <c r="B245" s="1041"/>
      <c r="C245" s="1041"/>
      <c r="D245" s="1041"/>
      <c r="E245" s="1041"/>
      <c r="F245" s="104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0"/>
      <c r="B246" s="1041"/>
      <c r="C246" s="1041"/>
      <c r="D246" s="1041"/>
      <c r="E246" s="1041"/>
      <c r="F246" s="104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0"/>
      <c r="B247" s="1041"/>
      <c r="C247" s="1041"/>
      <c r="D247" s="1041"/>
      <c r="E247" s="1041"/>
      <c r="F247" s="104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0"/>
      <c r="B248" s="1041"/>
      <c r="C248" s="1041"/>
      <c r="D248" s="1041"/>
      <c r="E248" s="1041"/>
      <c r="F248" s="104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0"/>
      <c r="B249" s="1041"/>
      <c r="C249" s="1041"/>
      <c r="D249" s="1041"/>
      <c r="E249" s="1041"/>
      <c r="F249" s="104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0"/>
      <c r="B250" s="1041"/>
      <c r="C250" s="1041"/>
      <c r="D250" s="1041"/>
      <c r="E250" s="1041"/>
      <c r="F250" s="104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0"/>
      <c r="B251" s="1041"/>
      <c r="C251" s="1041"/>
      <c r="D251" s="1041"/>
      <c r="E251" s="1041"/>
      <c r="F251" s="104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c r="AY253">
        <f>COUNTA($G$255,$AC$255)</f>
        <v>0</v>
      </c>
    </row>
    <row r="254" spans="1:51" ht="24.75" customHeight="1" x14ac:dyDescent="0.15">
      <c r="A254" s="1040"/>
      <c r="B254" s="1041"/>
      <c r="C254" s="1041"/>
      <c r="D254" s="1041"/>
      <c r="E254" s="1041"/>
      <c r="F254" s="1042"/>
      <c r="G254" s="811"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7"/>
      <c r="AC254" s="811"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0"/>
      <c r="B255" s="1041"/>
      <c r="C255" s="1041"/>
      <c r="D255" s="1041"/>
      <c r="E255" s="1041"/>
      <c r="F255" s="104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1"/>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0"/>
      <c r="B256" s="1041"/>
      <c r="C256" s="1041"/>
      <c r="D256" s="1041"/>
      <c r="E256" s="1041"/>
      <c r="F256" s="104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0"/>
      <c r="B257" s="1041"/>
      <c r="C257" s="1041"/>
      <c r="D257" s="1041"/>
      <c r="E257" s="1041"/>
      <c r="F257" s="104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0"/>
      <c r="B258" s="1041"/>
      <c r="C258" s="1041"/>
      <c r="D258" s="1041"/>
      <c r="E258" s="1041"/>
      <c r="F258" s="104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0"/>
      <c r="B259" s="1041"/>
      <c r="C259" s="1041"/>
      <c r="D259" s="1041"/>
      <c r="E259" s="1041"/>
      <c r="F259" s="104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0"/>
      <c r="B260" s="1041"/>
      <c r="C260" s="1041"/>
      <c r="D260" s="1041"/>
      <c r="E260" s="1041"/>
      <c r="F260" s="104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0"/>
      <c r="B261" s="1041"/>
      <c r="C261" s="1041"/>
      <c r="D261" s="1041"/>
      <c r="E261" s="1041"/>
      <c r="F261" s="104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0"/>
      <c r="B262" s="1041"/>
      <c r="C262" s="1041"/>
      <c r="D262" s="1041"/>
      <c r="E262" s="1041"/>
      <c r="F262" s="104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0"/>
      <c r="B263" s="1041"/>
      <c r="C263" s="1041"/>
      <c r="D263" s="1041"/>
      <c r="E263" s="1041"/>
      <c r="F263" s="104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0"/>
      <c r="B264" s="1041"/>
      <c r="C264" s="1041"/>
      <c r="D264" s="1041"/>
      <c r="E264" s="1041"/>
      <c r="F264" s="104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2021-06-01T15:50:52Z</cp:lastPrinted>
  <dcterms:created xsi:type="dcterms:W3CDTF">2012-03-13T00:50:25Z</dcterms:created>
  <dcterms:modified xsi:type="dcterms:W3CDTF">2021-06-01T15:50:53Z</dcterms:modified>
</cp:coreProperties>
</file>