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<sst xmlns="http://schemas.openxmlformats.org/spreadsheetml/2006/main" count="3121" uniqueCount="804">
  <si>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</si>
  <si>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</si>
  <si>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</si>
  <si>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</si>
  <si>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</si>
  <si>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</si>
  <si>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</si>
  <si>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</si>
  <si>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</si>
  <si>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</si>
  <si>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</si>
  <si>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</si>
  <si>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</si>
  <si>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</si>
  <si>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</si>
  <si>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</si>
  <si>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</si>
  <si>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</si>
  <si>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</si>
  <si>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</si>
  <si>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</si>
  <si>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</si>
  <si>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</si>
  <si>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</si>
  <si>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</si>
  <si>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</si>
  <si>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</si>
  <si>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</si>
  <si>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</si>
  <si>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</si>
  <si>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</si>
  <si>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</si>
  <si>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</si>
  <si>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</si>
  <si>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</si>
  <si>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</si>
  <si>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</si>
  <si>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</si>
  <si>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</si>
  <si>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</si>
  <si>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</si>
  <si>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</si>
  <si>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</si>
  <si>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</si>
  <si>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</si>
  <si>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</si>
  <si>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</si>
  <si>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</si>
  <si>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</si>
  <si>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</si>
  <si>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</si>
  <si>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</si>
  <si>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</si>
  <si>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</si>
  <si>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</si>
  <si>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</si>
  <si>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</si>
  <si>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</si>
  <si>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</si>
  <si>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</si>
  <si>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</si>
  <si>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</si>
  <si>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</si>
  <si>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</si>
  <si>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</si>
  <si>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</si>
  <si>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</si>
  <si>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</si>
  <si>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</si>
  <si>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</si>
  <si>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</si>
  <si>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</si>
  <si>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</si>
  <si>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</si>
  <si>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</si>
  <si>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</si>
  <si>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</si>
  <si>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</si>
  <si>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</si>
  <si>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</si>
  <si>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</si>
  <si>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</si>
  <si>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</si>
  <si>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</si>
  <si>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</si>
  <si>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</si>
  <si>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</si>
  <si>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</si>
  <si>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</si>
  <si>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</si>
  <si>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</si>
  <si>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</si>
  <si>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</si>
  <si>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</si>
  <si>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</si>
  <si>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</si>
  <si>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</si>
  <si>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</si>
  <si>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</si>
  <si>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</si>
  <si>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</si>
  <si>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</si>
  <si>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</si>
  <si>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</si>
  <si>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</si>
  <si>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</si>
  <si>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</si>
  <si>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</si>
  <si>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</si>
  <si>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</si>
  <si>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</si>
  <si>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</si>
  <si>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</si>
  <si>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</si>
  <si>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</si>
  <si>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</si>
  <si>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</si>
  <si>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</si>
  <si>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</si>
  <si>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</si>
  <si>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</si>
  <si>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</si>
  <si>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</si>
  <si>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</si>
  <si>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</si>
  <si>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</si>
  <si>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</si>
  <si>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</si>
  <si>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</si>
  <si>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</si>
  <si>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</si>
  <si>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</si>
  <si>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</si>
  <si>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</si>
  <si>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</si>
  <si>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</si>
  <si>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</si>
  <si>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</si>
  <si>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</si>
  <si>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</si>
  <si>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</si>
  <si>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</si>
  <si>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</si>
  <si>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</si>
  <si>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</si>
  <si>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</si>
  <si>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</si>
  <si>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</si>
  <si>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</si>
  <si>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</si>
  <si>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</si>
  <si>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</si>
  <si>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</si>
  <si>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</si>
  <si>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</si>
  <si>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</si>
  <si>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</si>
  <si>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</si>
  <si>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</si>
  <si>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</si>
  <si>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</si>
  <si>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</si>
  <si>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</si>
  <si>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</si>
  <si>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</si>
  <si>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</si>
  <si>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</si>
  <si>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</si>
  <si>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</si>
  <si>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</si>
  <si>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</si>
  <si>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</si>
  <si>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</si>
  <si>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</si>
  <si>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</si>
  <si>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</si>
  <si>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</si>
  <si>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</si>
  <si>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</si>
  <si>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</si>
  <si>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</si>
  <si>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</si>
  <si>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</si>
  <si>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</si>
  <si>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</si>
  <si>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</si>
  <si>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</si>
  <si>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</si>
  <si>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</si>
  <si>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</si>
  <si>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</si>
  <si>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</si>
  <si>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</si>
  <si>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</si>
  <si>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</si>
  <si>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</si>
  <si>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</si>
  <si>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</si>
  <si>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</si>
  <si>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</si>
  <si>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</si>
  <si>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</si>
  <si>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</si>
  <si>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</si>
  <si>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</si>
  <si>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</si>
  <si>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</si>
  <si>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</si>
  <si>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</si>
  <si>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</si>
  <si>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</si>
  <si>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</si>
  <si>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</si>
  <si>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</si>
  <si>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</si>
  <si>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</si>
  <si>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</si>
  <si>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</si>
  <si>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</si>
  <si>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</si>
  <si>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</si>
  <si>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</si>
  <si>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</si>
  <si>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</si>
  <si>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</si>
  <si>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</si>
  <si>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</si>
  <si>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</si>
  <si>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</si>
  <si>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</si>
  <si>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</si>
  <si>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</si>
  <si>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</si>
  <si>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</si>
  <si>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</si>
  <si>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</si>
  <si>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</si>
  <si>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</si>
  <si>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</si>
  <si>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</si>
  <si>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</si>
  <si>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</si>
  <si>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</si>
  <si>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</si>
  <si>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</si>
  <si>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</si>
  <si>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</si>
  <si>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</si>
  <si>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</si>
  <si>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</si>
  <si>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</si>
  <si>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</si>
  <si>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</si>
  <si>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</si>
  <si>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</si>
  <si>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</si>
  <si>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</si>
  <si>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</si>
  <si>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</si>
  <si>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</si>
  <si>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</si>
  <si>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</si>
  <si>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</si>
  <si>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</si>
  <si>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</si>
  <si>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</si>
  <si>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</si>
  <si>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</si>
  <si>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</si>
  <si>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</si>
  <si>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</si>
  <si>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</si>
  <si>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</si>
  <si>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</si>
  <si>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</si>
  <si>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</si>
  <si>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</si>
  <si>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</si>
  <si>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</si>
  <si>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</si>
  <si>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</si>
  <si>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</si>
  <si>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</si>
  <si>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</si>
  <si>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</si>
  <si>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</si>
  <si>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</si>
  <si>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</si>
  <si>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</si>
  <si>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</si>
  <si>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</si>
  <si>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</si>
  <si>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</si>
  <si>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</si>
  <si>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</si>
  <si>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</si>
  <si>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</si>
  <si>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</si>
  <si>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</si>
  <si>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</si>
  <si>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</si>
  <si>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</si>
  <si>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</si>
  <si>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</si>
  <si>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</si>
  <si>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</si>
  <si>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</si>
  <si>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</si>
  <si>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</si>
  <si>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</si>
  <si>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</si>
  <si>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</si>
  <si>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</si>
  <si>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</si>
  <si>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</si>
  <si>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</si>
  <si>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</si>
  <si>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</si>
  <si>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</si>
  <si>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</si>
  <si>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</si>
  <si>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</si>
  <si>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</si>
  <si>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</si>
  <si>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</si>
  <si>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</si>
  <si>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</si>
  <si>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</si>
  <si>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</si>
  <si>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</si>
  <si>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</si>
  <si>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</si>
  <si>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</si>
  <si>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</si>
  <si>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</si>
  <si>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</si>
  <si>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</si>
  <si>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</si>
  <si>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</si>
  <si>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</si>
  <si>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</si>
  <si>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</si>
  <si>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</si>
  <si>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</si>
  <si>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</si>
  <si>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</si>
  <si>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</si>
  <si>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</si>
  <si>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</si>
  <si>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</si>
  <si>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</si>
  <si>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</si>
  <si>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</si>
  <si>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</si>
  <si>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</si>
  <si>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</si>
  <si>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</si>
  <si>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</si>
  <si>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</si>
  <si>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</si>
  <si>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</si>
  <si>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</si>
  <si>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</si>
  <si>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</si>
  <si>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</si>
  <si>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</si>
  <si>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</si>
  <si>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</si>
  <si>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</si>
  <si>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</si>
  <si>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</si>
  <si>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</si>
  <si>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</si>
  <si>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</si>
  <si>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</si>
  <si>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</si>
  <si>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</si>
  <si>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</si>
  <si>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</si>
  <si>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</si>
  <si>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</si>
  <si>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</si>
  <si>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</si>
  <si>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</si>
  <si>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</si>
  <si>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</si>
  <si>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</si>
  <si>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</si>
  <si>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</si>
  <si>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</si>
  <si>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</si>
  <si>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</si>
  <si>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</si>
  <si>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</si>
  <si>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</si>
  <si>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</si>
  <si>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</si>
  <si>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</si>
  <si>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</si>
  <si>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</si>
  <si>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</si>
  <si>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</si>
  <si>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</si>
  <si>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</si>
  <si>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</si>
  <si>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</si>
  <si>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</si>
  <si>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</si>
  <si>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</si>
  <si>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</si>
  <si>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</si>
  <si>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</si>
  <si>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</si>
  <si>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</si>
  <si>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</si>
  <si>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</si>
  <si>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</si>
  <si>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</si>
  <si>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</si>
  <si>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</si>
  <si>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</si>
  <si>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</si>
  <si>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</si>
  <si>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</si>
  <si>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</si>
  <si>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</si>
  <si>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</si>
  <si>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</si>
  <si>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</si>
  <si>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</si>
  <si>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</si>
  <si>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</si>
  <si>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</si>
  <si>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</si>
  <si>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</si>
  <si>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</si>
  <si>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</si>
  <si>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</si>
  <si>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</si>
  <si>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</si>
  <si>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</si>
  <si>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</si>
  <si>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</si>
  <si>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</si>
  <si>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</si>
  <si>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</si>
  <si>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</si>
  <si>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</si>
  <si>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</si>
  <si>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</si>
  <si>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</si>
  <si>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</si>
  <si>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</si>
  <si>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</si>
  <si>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</si>
  <si>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</si>
  <si>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</si>
  <si>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</si>
  <si>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</si>
  <si>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</si>
  <si>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</si>
  <si>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</si>
  <si>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</si>
  <si>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</si>
  <si>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</si>
  <si>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</si>
  <si>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</si>
  <si>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</si>
  <si>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</si>
  <si>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</si>
  <si>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</si>
  <si>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</si>
  <si>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</si>
  <si>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</si>
  <si>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</si>
  <si>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</si>
  <si>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</si>
  <si>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</si>
  <si>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</si>
  <si>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</si>
  <si>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</si>
  <si>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</si>
  <si>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</si>
  <si>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</si>
  <si>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</si>
  <si>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</si>
  <si>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</si>
  <si>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</si>
  <si>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</si>
  <si>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</si>
  <si>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</si>
  <si>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</si>
  <si>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</si>
  <si>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</si>
  <si>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</si>
  <si>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</si>
  <si>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</si>
  <si>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</si>
  <si>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</si>
  <si>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</si>
  <si>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</si>
  <si>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</si>
  <si>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</si>
  <si>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</si>
  <si>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</si>
  <si>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</si>
  <si>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</si>
  <si>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</si>
  <si>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</si>
  <si>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</si>
  <si>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</si>
  <si>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</si>
  <si>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</si>
  <si>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</si>
  <si>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</si>
  <si>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</si>
  <si>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</si>
  <si>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</si>
  <si>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</si>
  <si>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</si>
  <si>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</si>
  <si>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</si>
  <si>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</si>
  <si>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</si>
  <si>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</si>
  <si>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</si>
  <si>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</si>
  <si>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</si>
  <si>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</si>
  <si>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</si>
  <si>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</si>
  <si>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</si>
  <si>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</si>
  <si>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</si>
  <si>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</si>
  <si>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</si>
  <si>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</si>
  <si>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</si>
  <si>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</si>
  <si>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</si>
  <si>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</si>
  <si>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</si>
  <si>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</si>
  <si>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</si>
  <si>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</si>
  <si>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</si>
  <si>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</si>
  <si>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</si>
  <si>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</si>
  <si>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</si>
  <si>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</si>
  <si>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</si>
  <si>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</si>
  <si>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</si>
  <si>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</si>
  <si>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</si>
  <si>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</si>
  <si>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</si>
  <si>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</si>
  <si>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</si>
  <si>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</si>
  <si>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</si>
  <si>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</si>
  <si>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</si>
  <si>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</si>
  <si>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</si>
  <si>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</si>
  <si>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</si>
  <si>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</si>
  <si>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</si>
  <si>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</si>
  <si>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</si>
  <si>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</si>
  <si>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</si>
  <si>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</si>
  <si>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</si>
  <si>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</si>
  <si>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</si>
  <si>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</si>
  <si>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</si>
  <si>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</si>
  <si>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</si>
  <si>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</si>
  <si>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</si>
  <si>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</si>
  <si>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</si>
  <si>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</si>
  <si>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</si>
  <si>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</si>
  <si>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</si>
  <si>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</si>
  <si>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</si>
  <si>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</si>
  <si>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</si>
  <si>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</si>
  <si>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</si>
  <si>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</si>
  <si>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</si>
  <si>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</si>
  <si>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</si>
  <si>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</si>
  <si>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</si>
  <si>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</si>
  <si>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</si>
  <si>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</si>
  <si>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</si>
  <si>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</si>
  <si>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</si>
  <si>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</si>
  <si>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</si>
  <si>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</si>
  <si>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</si>
  <si>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</si>
  <si>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</si>
  <si>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</si>
  <si>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</si>
  <si>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</si>
  <si>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</si>
  <si>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</si>
  <si>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</si>
  <si>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</si>
  <si>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</si>
  <si>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</si>
  <si>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</si>
  <si>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</si>
  <si>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</si>
  <si>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</si>
  <si>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</si>
  <si>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</si>
  <si>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</si>
  <si>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</si>
  <si>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</si>
  <si>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</si>
  <si>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</si>
  <si>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</si>
  <si>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</si>
  <si>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</si>
  <si>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</si>
  <si>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</si>
  <si>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</si>
  <si>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</si>
  <si>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</si>
  <si>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</si>
  <si>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</si>
  <si>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</si>
  <si>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</si>
  <si>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</si>
  <si>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</si>
  <si>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</si>
  <si>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</si>
  <si>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</si>
  <si>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</si>
  <si>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</si>
  <si>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</si>
  <si>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</si>
  <si>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</si>
  <si>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</si>
  <si>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</si>
  <si>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</si>
  <si>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</si>
  <si>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</si>
  <si>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</si>
  <si>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</si>
  <si>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</si>
  <si>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</si>
  <si>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</si>
  <si>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</si>
  <si>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</si>
  <si>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</si>
  <si>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</si>
  <si>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</si>
  <si>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</si>
  <si>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</si>
  <si>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</si>
  <si>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</si>
  <si>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</si>
  <si>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</si>
  <si>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</si>
  <si>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</si>
  <si>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</si>
  <si>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</si>
  <si>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</si>
  <si>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</si>
  <si>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</si>
  <si>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</si>
  <si>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</si>
  <si>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</si>
  <si>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</si>
  <si>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</si>
  <si>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</si>
  <si>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</si>
  <si>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</si>
  <si>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</si>
  <si>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</si>
  <si>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</si>
  <si>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</si>
  <si>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</si>
  <si>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</si>
  <si>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</si>
  <si>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</si>
  <si>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</si>
  <si>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</si>
  <si>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</si>
  <si>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</si>
  <si>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</si>
  <si>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</si>
  <si>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</si>
  <si>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</si>
  <si>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</si>
  <si>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</si>
  <si>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</si>
  <si>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糖尿病の重症化・合併症の発症予防のための地域における診療連携体制推進に資する事業</t>
  </si>
  <si>
    <t>健康局</t>
  </si>
  <si>
    <t>平成２３年度</t>
  </si>
  <si>
    <t>終了予定なし</t>
  </si>
  <si>
    <t>健康課
がん・疾病対策課</t>
  </si>
  <si>
    <t>健康増進法第７条</t>
  </si>
  <si>
    <t>「都道府県健康対策推進事業の実施について（平成21年４月１日健発第0401015号健康局長通知）」</t>
  </si>
  <si>
    <t>健康増進法を基本として、都道府県が策定する都道府県健康増進計画に基づき、地域の実情等を反映させた施策を実施することで、健康増進対策の推進を図ることを目的とする。</t>
  </si>
  <si>
    <t>都道府県が、当該都道府県健康増進計画の各種目標等の実現・達成のための事業に要する経費の一部を補助するものである。
糖尿病の重症化・合併症の発症予防のための地域における診療連携体制の推進に資する事業
【負担割合】国１／２、都道府県１／２</t>
  </si>
  <si>
    <t>-</t>
  </si>
  <si>
    <t>疾病予防対策事業費等補助金</t>
  </si>
  <si>
    <t>糖尿病有病者数の減少</t>
  </si>
  <si>
    <t>糖尿病が強く疑われるもの＋糖尿病の可能性が否定できない者の割合／成人者数×100</t>
  </si>
  <si>
    <t>国民健康・栄養調査</t>
  </si>
  <si>
    <t>事業実施した都道府県数</t>
  </si>
  <si>
    <t>箇所</t>
  </si>
  <si>
    <t>X:当該年度執行額（百万円）／Y:事業実施団体（箇所）　</t>
    <phoneticPr fontId="5"/>
  </si>
  <si>
    <t>百万円</t>
  </si>
  <si>
    <t>　　X/Y</t>
    <phoneticPr fontId="5"/>
  </si>
  <si>
    <t>Ⅰ－１０　妊産婦・児童から高齢者に至るまでの幅広い年齢層において、地域・職場などの様々な場所で、国民的な健康づくりを推進すること</t>
  </si>
  <si>
    <t>Ⅰ－１０－２　生活習慣の改善等により健康寿命の延伸等を図ること</t>
  </si>
  <si>
    <t>20～60歳代男性の肥満者の割合（出典：国民健康・栄養調査）</t>
  </si>
  <si>
    <t>304</t>
  </si>
  <si>
    <t>278</t>
  </si>
  <si>
    <t>241</t>
  </si>
  <si>
    <t>282</t>
  </si>
  <si>
    <t>296</t>
  </si>
  <si>
    <t>308</t>
  </si>
  <si>
    <t>305</t>
  </si>
  <si>
    <t>319</t>
  </si>
  <si>
    <t>325</t>
  </si>
  <si>
    <t>○</t>
  </si>
  <si>
    <t>健康課長
鷲見　学
がん・疾病対策課長
古元　重和</t>
    <rPh sb="20" eb="22">
      <t>コモト</t>
    </rPh>
    <rPh sb="23" eb="25">
      <t>シゲカズ</t>
    </rPh>
    <phoneticPr fontId="5"/>
  </si>
  <si>
    <t>-</t>
    <phoneticPr fontId="5"/>
  </si>
  <si>
    <t>A.佐賀県</t>
    <rPh sb="2" eb="5">
      <t>サガケン</t>
    </rPh>
    <phoneticPr fontId="5"/>
  </si>
  <si>
    <t>委託料</t>
    <rPh sb="0" eb="2">
      <t>イタク</t>
    </rPh>
    <rPh sb="2" eb="3">
      <t>リョウ</t>
    </rPh>
    <phoneticPr fontId="2"/>
  </si>
  <si>
    <t>需用費</t>
    <rPh sb="0" eb="3">
      <t>ジュヨウヒ</t>
    </rPh>
    <phoneticPr fontId="2"/>
  </si>
  <si>
    <t>報償費</t>
    <rPh sb="0" eb="3">
      <t>ホウショウヒ</t>
    </rPh>
    <phoneticPr fontId="2"/>
  </si>
  <si>
    <t>その他</t>
    <rPh sb="2" eb="3">
      <t>タ</t>
    </rPh>
    <phoneticPr fontId="2"/>
  </si>
  <si>
    <t>コーディネート看護師育成及び活動支援事業</t>
    <rPh sb="7" eb="10">
      <t>カンゴシ</t>
    </rPh>
    <rPh sb="10" eb="12">
      <t>イクセイ</t>
    </rPh>
    <rPh sb="12" eb="13">
      <t>オヨ</t>
    </rPh>
    <rPh sb="14" eb="16">
      <t>カツドウ</t>
    </rPh>
    <rPh sb="16" eb="18">
      <t>シエン</t>
    </rPh>
    <rPh sb="18" eb="20">
      <t>ジギョウ</t>
    </rPh>
    <phoneticPr fontId="2"/>
  </si>
  <si>
    <t>佐賀県糖尿病連携手帳、糖尿病対策事業啓発バッジ</t>
    <rPh sb="0" eb="3">
      <t>サガケン</t>
    </rPh>
    <rPh sb="3" eb="6">
      <t>トウニョウビョウ</t>
    </rPh>
    <rPh sb="6" eb="10">
      <t>レンケイテチョウ</t>
    </rPh>
    <rPh sb="11" eb="14">
      <t>トウニョウビョウ</t>
    </rPh>
    <rPh sb="14" eb="16">
      <t>タイサク</t>
    </rPh>
    <rPh sb="16" eb="18">
      <t>ジギョウ</t>
    </rPh>
    <rPh sb="18" eb="20">
      <t>ケイハツ</t>
    </rPh>
    <phoneticPr fontId="2"/>
  </si>
  <si>
    <t>佐賀県糖尿病連携手帳普及・活用セミナー講師謝金</t>
    <rPh sb="0" eb="10">
      <t>サガケントウニョウビョウレンケイテチョウ</t>
    </rPh>
    <rPh sb="10" eb="12">
      <t>フキュウ</t>
    </rPh>
    <rPh sb="13" eb="15">
      <t>カツヨウ</t>
    </rPh>
    <rPh sb="19" eb="21">
      <t>コウシ</t>
    </rPh>
    <rPh sb="21" eb="23">
      <t>シャキン</t>
    </rPh>
    <phoneticPr fontId="2"/>
  </si>
  <si>
    <t>講師旅費・事務職員旅費・会場使用料</t>
    <rPh sb="0" eb="2">
      <t>コウシ</t>
    </rPh>
    <rPh sb="2" eb="4">
      <t>リョヒ</t>
    </rPh>
    <rPh sb="5" eb="7">
      <t>ジム</t>
    </rPh>
    <rPh sb="7" eb="9">
      <t>ショクイン</t>
    </rPh>
    <rPh sb="9" eb="11">
      <t>リョヒ</t>
    </rPh>
    <rPh sb="12" eb="14">
      <t>カイジョウ</t>
    </rPh>
    <rPh sb="14" eb="17">
      <t>シヨウリョウ</t>
    </rPh>
    <phoneticPr fontId="2"/>
  </si>
  <si>
    <t>B.国立大学法人佐賀大学</t>
    <rPh sb="2" eb="4">
      <t>コクリツ</t>
    </rPh>
    <rPh sb="4" eb="6">
      <t>ダイガク</t>
    </rPh>
    <rPh sb="6" eb="8">
      <t>ホウジン</t>
    </rPh>
    <rPh sb="8" eb="10">
      <t>サガ</t>
    </rPh>
    <rPh sb="10" eb="12">
      <t>ダイガク</t>
    </rPh>
    <phoneticPr fontId="5"/>
  </si>
  <si>
    <t>賃金</t>
    <rPh sb="0" eb="2">
      <t>チンギン</t>
    </rPh>
    <phoneticPr fontId="2"/>
  </si>
  <si>
    <t>旅費</t>
    <rPh sb="0" eb="2">
      <t>リョヒ</t>
    </rPh>
    <phoneticPr fontId="2"/>
  </si>
  <si>
    <t>委託費</t>
  </si>
  <si>
    <t>役務費</t>
    <rPh sb="0" eb="3">
      <t>エキムヒ</t>
    </rPh>
    <phoneticPr fontId="2"/>
  </si>
  <si>
    <t>事務職員賃金</t>
    <rPh sb="0" eb="2">
      <t>ジム</t>
    </rPh>
    <rPh sb="2" eb="4">
      <t>ショクイン</t>
    </rPh>
    <rPh sb="4" eb="6">
      <t>チンギン</t>
    </rPh>
    <phoneticPr fontId="2"/>
  </si>
  <si>
    <t>講師旅費・委員旅費</t>
    <rPh sb="0" eb="2">
      <t>コウシ</t>
    </rPh>
    <rPh sb="2" eb="4">
      <t>リョヒ</t>
    </rPh>
    <rPh sb="5" eb="7">
      <t>イイン</t>
    </rPh>
    <rPh sb="7" eb="9">
      <t>リョヒ</t>
    </rPh>
    <phoneticPr fontId="2"/>
  </si>
  <si>
    <t>データ通信料</t>
    <rPh sb="3" eb="5">
      <t>ツウシン</t>
    </rPh>
    <rPh sb="5" eb="6">
      <t>リョウ</t>
    </rPh>
    <phoneticPr fontId="2"/>
  </si>
  <si>
    <t>委員謝金、事務用品（コピー用紙等）、啓発媒体印刷費</t>
    <rPh sb="0" eb="2">
      <t>イイン</t>
    </rPh>
    <rPh sb="2" eb="4">
      <t>シャキン</t>
    </rPh>
    <rPh sb="5" eb="7">
      <t>ジム</t>
    </rPh>
    <rPh sb="7" eb="9">
      <t>ヨウヒン</t>
    </rPh>
    <rPh sb="13" eb="15">
      <t>ヨウシ</t>
    </rPh>
    <rPh sb="15" eb="16">
      <t>トウ</t>
    </rPh>
    <rPh sb="18" eb="20">
      <t>ケイハツ</t>
    </rPh>
    <rPh sb="20" eb="22">
      <t>バイタイ</t>
    </rPh>
    <rPh sb="22" eb="24">
      <t>インサツ</t>
    </rPh>
    <rPh sb="24" eb="25">
      <t>ヒ</t>
    </rPh>
    <phoneticPr fontId="2"/>
  </si>
  <si>
    <t>国立大学法人佐賀大学</t>
    <rPh sb="0" eb="2">
      <t>コクリツ</t>
    </rPh>
    <rPh sb="2" eb="4">
      <t>ダイガク</t>
    </rPh>
    <rPh sb="4" eb="6">
      <t>ホウジン</t>
    </rPh>
    <rPh sb="6" eb="8">
      <t>サガ</t>
    </rPh>
    <rPh sb="8" eb="10">
      <t>ダイガク</t>
    </rPh>
    <phoneticPr fontId="5"/>
  </si>
  <si>
    <t>コーディネート看護師育成及び活動支援事業</t>
    <phoneticPr fontId="5"/>
  </si>
  <si>
    <t>佐賀県</t>
    <rPh sb="0" eb="3">
      <t>サガケン</t>
    </rPh>
    <phoneticPr fontId="5"/>
  </si>
  <si>
    <t>富山県</t>
    <rPh sb="0" eb="3">
      <t>トヤマケン</t>
    </rPh>
    <phoneticPr fontId="5"/>
  </si>
  <si>
    <t>宮崎県</t>
    <rPh sb="0" eb="3">
      <t>ミヤザキケン</t>
    </rPh>
    <phoneticPr fontId="5"/>
  </si>
  <si>
    <t>滋賀県</t>
    <rPh sb="0" eb="3">
      <t>シガケン</t>
    </rPh>
    <phoneticPr fontId="5"/>
  </si>
  <si>
    <t>石川県</t>
    <rPh sb="0" eb="3">
      <t>イシカワケン</t>
    </rPh>
    <phoneticPr fontId="5"/>
  </si>
  <si>
    <t>鳥取県</t>
    <rPh sb="0" eb="3">
      <t>トットリケン</t>
    </rPh>
    <phoneticPr fontId="5"/>
  </si>
  <si>
    <t>秋田県</t>
    <rPh sb="0" eb="3">
      <t>アキタケン</t>
    </rPh>
    <phoneticPr fontId="5"/>
  </si>
  <si>
    <t>岐阜県</t>
    <rPh sb="0" eb="3">
      <t>ギフケン</t>
    </rPh>
    <phoneticPr fontId="5"/>
  </si>
  <si>
    <t>福岡県</t>
    <rPh sb="0" eb="3">
      <t>フクオカケン</t>
    </rPh>
    <phoneticPr fontId="5"/>
  </si>
  <si>
    <t>島根県</t>
    <rPh sb="0" eb="3">
      <t>シマネケン</t>
    </rPh>
    <phoneticPr fontId="5"/>
  </si>
  <si>
    <t>糖尿病の重症化・合併症の発症予防のための地域における診療連携体制の推進に資する事業の実施</t>
    <rPh sb="0" eb="3">
      <t>トウニョウビョウ</t>
    </rPh>
    <rPh sb="4" eb="7">
      <t>ジュウショウカ</t>
    </rPh>
    <rPh sb="8" eb="11">
      <t>ガッペイショウ</t>
    </rPh>
    <rPh sb="12" eb="14">
      <t>ハッショウ</t>
    </rPh>
    <rPh sb="14" eb="16">
      <t>ヨボウ</t>
    </rPh>
    <rPh sb="20" eb="22">
      <t>チイキ</t>
    </rPh>
    <rPh sb="26" eb="28">
      <t>シンリョウ</t>
    </rPh>
    <rPh sb="28" eb="30">
      <t>レンケイ</t>
    </rPh>
    <rPh sb="30" eb="32">
      <t>タイセイ</t>
    </rPh>
    <rPh sb="33" eb="35">
      <t>スイシン</t>
    </rPh>
    <rPh sb="36" eb="37">
      <t>シ</t>
    </rPh>
    <rPh sb="39" eb="41">
      <t>ジギョウ</t>
    </rPh>
    <rPh sb="42" eb="44">
      <t>ジッシ</t>
    </rPh>
    <phoneticPr fontId="5"/>
  </si>
  <si>
    <t>補助金等交付</t>
  </si>
  <si>
    <t>厚労</t>
  </si>
  <si>
    <t>　生活習慣の改善等による健康づくり・疾病予防として、循環器疾患、がん、糖尿病等の生活習慣病との関連が強い肥満者の割合の減少を目標とする。また、歩数（身体活動量）は過去10年間で減少傾向であり、将来の生活習慣病発症や社会生活機能低下の一因として強く懸念されるため、歩数の増加を目標とする。</t>
    <phoneticPr fontId="5"/>
  </si>
  <si>
    <t>‐</t>
  </si>
  <si>
    <t>無</t>
  </si>
  <si>
    <t>有</t>
  </si>
  <si>
    <t>△</t>
  </si>
  <si>
    <t>都道府県が健康増進法に基づき、国民の健康の増進の総合的な推進を図るための基本的な方針を踏まえ、都道府県健康増進計画を策定し、住民の健康増進のために必要な事業を実施しているため、国民や社会のニーズを反映している。</t>
    <phoneticPr fontId="5"/>
  </si>
  <si>
    <t>糖尿病の重症化・合併症の発症予防を図り、糖尿病有病者数を減少させることは、国及び都道府県の責務（応分負担）である。</t>
    <phoneticPr fontId="5"/>
  </si>
  <si>
    <t>都道府県健康増進計画に基づき、糖尿病の重症化・合併症の発症予防を図る事業であり、優先度が高い。</t>
    <phoneticPr fontId="5"/>
  </si>
  <si>
    <t>コーディネート看護師育成及び活用支援事業において随意契約を行ったものであるが、佐賀県内で事業の実施が可能な団体が他に無いことから、地方自治法の規定に基づき随意契約としている。</t>
    <phoneticPr fontId="5"/>
  </si>
  <si>
    <t>交付要綱により負担割合を定めており、妥当である。</t>
    <phoneticPr fontId="5"/>
  </si>
  <si>
    <t>予算が削減された場合においても、糖尿病の重症化・合併症の発症予防を図り、補助金を効率的に活用するように努めている。</t>
    <phoneticPr fontId="5"/>
  </si>
  <si>
    <t>-</t>
    <phoneticPr fontId="5"/>
  </si>
  <si>
    <t xml:space="preserve">令和２年度は集計中であるが、例年概ね目標を達成している。 </t>
    <phoneticPr fontId="5"/>
  </si>
  <si>
    <t>補助対象数や事業内容について定期的に見直しており、コスト削減や効率化に向けた工夫を行っている。</t>
    <phoneticPr fontId="5"/>
  </si>
  <si>
    <t>各事業の実施要綱に定めた事業の範囲で補助を行うこととなっている。</t>
    <phoneticPr fontId="5"/>
  </si>
  <si>
    <t>都道府県健康増進計画に基づき、地域の実情等を踏まえた糖尿病の重症化・合併症の発症予防を実施しており、他の手段・方法より効果的である。</t>
    <phoneticPr fontId="5"/>
  </si>
  <si>
    <t>事業実施自治体数は見込みを下回ったものの、都道府県健康増進計画に基づき、より地域の実情等を踏まえた糖尿病の重症化・合併症の発症予防を実施している。</t>
    <phoneticPr fontId="5"/>
  </si>
  <si>
    <t>事業実績報告書において成果の報告を受け、十分に活用されていることを確認している。</t>
    <phoneticPr fontId="5"/>
  </si>
  <si>
    <t>令和２年度の成果実績については現在集計中であるが、例年概ね目標を達成している。 事業完了後提出される事業実績報告書等で執行実態把握に努めつつ、より効果的な執行を図るため、事業の見直しを検討する。</t>
    <phoneticPr fontId="5"/>
  </si>
  <si>
    <t>平成30年度と事業実施自治体は同数であったが、糖尿病の重症化・合併症の発症予防を図り、国民の健康増進を総合的に推進した。
目的・予算の状況、資金の流れ、費目・使途、活動実績等についても適切であった。</t>
    <phoneticPr fontId="5"/>
  </si>
  <si>
    <t>13/17</t>
    <phoneticPr fontId="5"/>
  </si>
  <si>
    <t>12/17</t>
    <phoneticPr fontId="5"/>
  </si>
  <si>
    <t>12/16</t>
    <phoneticPr fontId="5"/>
  </si>
  <si>
    <t>17/47</t>
    <phoneticPr fontId="5"/>
  </si>
  <si>
    <t>申請額が見込みを下回ったためであり、見直しを行っている。</t>
    <rPh sb="0" eb="3">
      <t>シンセイガク</t>
    </rPh>
    <rPh sb="4" eb="6">
      <t>ミコ</t>
    </rPh>
    <rPh sb="8" eb="10">
      <t>シタマワ</t>
    </rPh>
    <rPh sb="18" eb="20">
      <t>ミナオ</t>
    </rPh>
    <rPh sb="22" eb="23">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</si>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</sst>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124087</xdr:colOff>
      <xdr:row>749</xdr:row>
      <xdr:rowOff>68035</xdr:rowOff>
    </xdr:from>
    <xdr:to>
      <xdr:col>37</xdr:col>
      <xdr:colOff>15642</xdr:colOff>
      <xdr:row>751</xdr:row>
      <xdr:rowOff>327806</xdr:rowOff>
    </xdr:to>
    <xdr:sp macro="" textlink="">
      <xdr:nvSpPr>
        <xdr:cNvPr id="4" name="正方形/長方形 3">
          <a:extLst>
            <a:ext uri="{FF2B5EF4-FFF2-40B4-BE49-F238E27FC236}">
              <a16:creationId xmlns:a16="http://schemas.microsoft.com/office/drawing/2014/main" id="{00000000-0008-0000-0000-000002000000}"/>
            </a:ext>
          </a:extLst>
        </xdr:cNvPr>
        <xdr:cNvSpPr/>
      </xdr:nvSpPr>
      <xdr:spPr>
        <a:xfrm>
          <a:off x="3124462" y="41406535"/>
          <a:ext cx="4492130" cy="96462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153312</xdr:colOff>
      <xdr:row>752</xdr:row>
      <xdr:rowOff>46546</xdr:rowOff>
    </xdr:from>
    <xdr:to>
      <xdr:col>37</xdr:col>
      <xdr:colOff>44867</xdr:colOff>
      <xdr:row>754</xdr:row>
      <xdr:rowOff>206579</xdr:rowOff>
    </xdr:to>
    <xdr:sp macro="" textlink="">
      <xdr:nvSpPr>
        <xdr:cNvPr id="5" name="大かっこ 4">
          <a:extLst>
            <a:ext uri="{FF2B5EF4-FFF2-40B4-BE49-F238E27FC236}">
              <a16:creationId xmlns:a16="http://schemas.microsoft.com/office/drawing/2014/main" id="{00000000-0008-0000-0000-000003000000}"/>
            </a:ext>
          </a:extLst>
        </xdr:cNvPr>
        <xdr:cNvSpPr/>
      </xdr:nvSpPr>
      <xdr:spPr>
        <a:xfrm>
          <a:off x="3153687" y="42442321"/>
          <a:ext cx="4492130" cy="86488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糖尿病の重症化・合併症の発症予防のための地域における診療連携体制の推進に資する事業が、適切に遂行できるよう、交付要綱に基づき補助金の交付を行っている。</a:t>
          </a:r>
        </a:p>
      </xdr:txBody>
    </xdr:sp>
    <xdr:clientData/>
  </xdr:twoCellAnchor>
  <xdr:twoCellAnchor>
    <xdr:from>
      <xdr:col>25</xdr:col>
      <xdr:colOff>112644</xdr:colOff>
      <xdr:row>754</xdr:row>
      <xdr:rowOff>215238</xdr:rowOff>
    </xdr:from>
    <xdr:to>
      <xdr:col>25</xdr:col>
      <xdr:colOff>112645</xdr:colOff>
      <xdr:row>756</xdr:row>
      <xdr:rowOff>83188</xdr:rowOff>
    </xdr:to>
    <xdr:cxnSp macro="">
      <xdr:nvCxnSpPr>
        <xdr:cNvPr id="6" name="直線コネクタ 5">
          <a:extLst>
            <a:ext uri="{FF2B5EF4-FFF2-40B4-BE49-F238E27FC236}">
              <a16:creationId xmlns:a16="http://schemas.microsoft.com/office/drawing/2014/main" id="{00000000-0008-0000-0000-000004000000}"/>
            </a:ext>
          </a:extLst>
        </xdr:cNvPr>
        <xdr:cNvCxnSpPr/>
      </xdr:nvCxnSpPr>
      <xdr:spPr>
        <a:xfrm>
          <a:off x="5313294" y="43315863"/>
          <a:ext cx="1" cy="572800"/>
        </a:xfrm>
        <a:prstGeom prst="line">
          <a:avLst/>
        </a:prstGeom>
        <a:noFill/>
        <a:ln w="19050" cap="flat" cmpd="sng" algn="ctr">
          <a:solidFill>
            <a:sysClr val="windowText" lastClr="000000"/>
          </a:solidFill>
          <a:prstDash val="solid"/>
        </a:ln>
        <a:effectLst/>
      </xdr:spPr>
    </xdr:cxnSp>
    <xdr:clientData/>
  </xdr:twoCellAnchor>
  <xdr:twoCellAnchor>
    <xdr:from>
      <xdr:col>20</xdr:col>
      <xdr:colOff>45431</xdr:colOff>
      <xdr:row>755</xdr:row>
      <xdr:rowOff>193338</xdr:rowOff>
    </xdr:from>
    <xdr:to>
      <xdr:col>30</xdr:col>
      <xdr:colOff>190504</xdr:colOff>
      <xdr:row>756</xdr:row>
      <xdr:rowOff>208342</xdr:rowOff>
    </xdr:to>
    <xdr:sp macro="" textlink="">
      <xdr:nvSpPr>
        <xdr:cNvPr id="7" name="正方形/長方形 6">
          <a:extLst>
            <a:ext uri="{FF2B5EF4-FFF2-40B4-BE49-F238E27FC236}">
              <a16:creationId xmlns:a16="http://schemas.microsoft.com/office/drawing/2014/main" id="{00000000-0008-0000-0000-000005000000}"/>
            </a:ext>
          </a:extLst>
        </xdr:cNvPr>
        <xdr:cNvSpPr/>
      </xdr:nvSpPr>
      <xdr:spPr>
        <a:xfrm>
          <a:off x="4245956" y="43646388"/>
          <a:ext cx="2145323" cy="367429"/>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131306</xdr:colOff>
      <xdr:row>758</xdr:row>
      <xdr:rowOff>188590</xdr:rowOff>
    </xdr:from>
    <xdr:to>
      <xdr:col>31</xdr:col>
      <xdr:colOff>68039</xdr:colOff>
      <xdr:row>760</xdr:row>
      <xdr:rowOff>272140</xdr:rowOff>
    </xdr:to>
    <xdr:sp macro="" textlink="">
      <xdr:nvSpPr>
        <xdr:cNvPr id="8" name="正方形/長方形 7">
          <a:extLst>
            <a:ext uri="{FF2B5EF4-FFF2-40B4-BE49-F238E27FC236}">
              <a16:creationId xmlns:a16="http://schemas.microsoft.com/office/drawing/2014/main" id="{00000000-0008-0000-0000-000006000000}"/>
            </a:ext>
          </a:extLst>
        </xdr:cNvPr>
        <xdr:cNvSpPr/>
      </xdr:nvSpPr>
      <xdr:spPr bwMode="auto">
        <a:xfrm>
          <a:off x="4131806" y="44698915"/>
          <a:ext cx="2337033" cy="78840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都道府県（</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16</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4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151304</xdr:colOff>
      <xdr:row>761</xdr:row>
      <xdr:rowOff>52512</xdr:rowOff>
    </xdr:from>
    <xdr:to>
      <xdr:col>31</xdr:col>
      <xdr:colOff>108860</xdr:colOff>
      <xdr:row>762</xdr:row>
      <xdr:rowOff>136072</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151804" y="45620112"/>
          <a:ext cx="2357856" cy="4359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都道府県健康対策推進事業</a:t>
          </a:r>
        </a:p>
      </xdr:txBody>
    </xdr:sp>
    <xdr:clientData/>
  </xdr:twoCellAnchor>
  <xdr:twoCellAnchor>
    <xdr:from>
      <xdr:col>25</xdr:col>
      <xdr:colOff>100264</xdr:colOff>
      <xdr:row>763</xdr:row>
      <xdr:rowOff>36712</xdr:rowOff>
    </xdr:from>
    <xdr:to>
      <xdr:col>25</xdr:col>
      <xdr:colOff>100264</xdr:colOff>
      <xdr:row>764</xdr:row>
      <xdr:rowOff>258536</xdr:rowOff>
    </xdr:to>
    <xdr:cxnSp macro="">
      <xdr:nvCxnSpPr>
        <xdr:cNvPr id="10" name="直線矢印コネクタ 9">
          <a:extLst>
            <a:ext uri="{FF2B5EF4-FFF2-40B4-BE49-F238E27FC236}">
              <a16:creationId xmlns:a16="http://schemas.microsoft.com/office/drawing/2014/main" id="{00000000-0008-0000-0000-000008000000}"/>
            </a:ext>
          </a:extLst>
        </xdr:cNvPr>
        <xdr:cNvCxnSpPr/>
      </xdr:nvCxnSpPr>
      <xdr:spPr>
        <a:xfrm>
          <a:off x="5300914" y="46309162"/>
          <a:ext cx="0" cy="88857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19</xdr:col>
      <xdr:colOff>33937</xdr:colOff>
      <xdr:row>763</xdr:row>
      <xdr:rowOff>177800</xdr:rowOff>
    </xdr:from>
    <xdr:to>
      <xdr:col>31</xdr:col>
      <xdr:colOff>190501</xdr:colOff>
      <xdr:row>764</xdr:row>
      <xdr:rowOff>38100</xdr:rowOff>
    </xdr:to>
    <xdr:sp macro="" textlink="">
      <xdr:nvSpPr>
        <xdr:cNvPr id="11" name="テキスト ボックス 10">
          <a:extLst>
            <a:ext uri="{FF2B5EF4-FFF2-40B4-BE49-F238E27FC236}">
              <a16:creationId xmlns:a16="http://schemas.microsoft.com/office/drawing/2014/main" id="{00000000-0008-0000-0000-000009000000}"/>
            </a:ext>
          </a:extLst>
        </xdr:cNvPr>
        <xdr:cNvSpPr txBox="1"/>
      </xdr:nvSpPr>
      <xdr:spPr bwMode="auto">
        <a:xfrm>
          <a:off x="3894737" y="242087400"/>
          <a:ext cx="2594964" cy="21590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17</xdr:col>
      <xdr:colOff>179916</xdr:colOff>
      <xdr:row>764</xdr:row>
      <xdr:rowOff>376608</xdr:rowOff>
    </xdr:from>
    <xdr:to>
      <xdr:col>33</xdr:col>
      <xdr:colOff>31750</xdr:colOff>
      <xdr:row>765</xdr:row>
      <xdr:rowOff>367393</xdr:rowOff>
    </xdr:to>
    <xdr:sp macro="" textlink="">
      <xdr:nvSpPr>
        <xdr:cNvPr id="12" name="正方形/長方形 11">
          <a:extLst>
            <a:ext uri="{FF2B5EF4-FFF2-40B4-BE49-F238E27FC236}">
              <a16:creationId xmlns:a16="http://schemas.microsoft.com/office/drawing/2014/main" id="{00000000-0008-0000-0000-00000A000000}"/>
            </a:ext>
          </a:extLst>
        </xdr:cNvPr>
        <xdr:cNvSpPr/>
      </xdr:nvSpPr>
      <xdr:spPr>
        <a:xfrm>
          <a:off x="3780366" y="47315808"/>
          <a:ext cx="3052234" cy="6575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国立大学法人　佐賀大学</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2.2</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百万円</a:t>
          </a:r>
        </a:p>
      </xdr:txBody>
    </xdr:sp>
    <xdr:clientData/>
  </xdr:twoCellAnchor>
  <xdr:twoCellAnchor>
    <xdr:from>
      <xdr:col>25</xdr:col>
      <xdr:colOff>110858</xdr:colOff>
      <xdr:row>756</xdr:row>
      <xdr:rowOff>198771</xdr:rowOff>
    </xdr:from>
    <xdr:to>
      <xdr:col>25</xdr:col>
      <xdr:colOff>110858</xdr:colOff>
      <xdr:row>758</xdr:row>
      <xdr:rowOff>80006</xdr:rowOff>
    </xdr:to>
    <xdr:cxnSp macro="">
      <xdr:nvCxnSpPr>
        <xdr:cNvPr id="13" name="直線矢印コネクタ 12">
          <a:extLst>
            <a:ext uri="{FF2B5EF4-FFF2-40B4-BE49-F238E27FC236}">
              <a16:creationId xmlns:a16="http://schemas.microsoft.com/office/drawing/2014/main" id="{00000000-0008-0000-0000-00000B000000}"/>
            </a:ext>
          </a:extLst>
        </xdr:cNvPr>
        <xdr:cNvCxnSpPr/>
      </xdr:nvCxnSpPr>
      <xdr:spPr>
        <a:xfrm flipH="1">
          <a:off x="5311508" y="44004246"/>
          <a:ext cx="0" cy="58608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18</xdr:col>
      <xdr:colOff>10160</xdr:colOff>
      <xdr:row>765</xdr:row>
      <xdr:rowOff>519429</xdr:rowOff>
    </xdr:from>
    <xdr:to>
      <xdr:col>33</xdr:col>
      <xdr:colOff>82126</xdr:colOff>
      <xdr:row>767</xdr:row>
      <xdr:rowOff>64346</xdr:rowOff>
    </xdr:to>
    <xdr:sp macro="" textlink="">
      <xdr:nvSpPr>
        <xdr:cNvPr id="14" name="大かっこ 13">
          <a:extLst>
            <a:ext uri="{FF2B5EF4-FFF2-40B4-BE49-F238E27FC236}">
              <a16:creationId xmlns:a16="http://schemas.microsoft.com/office/drawing/2014/main" id="{00000000-0008-0000-0000-000007000000}"/>
            </a:ext>
          </a:extLst>
        </xdr:cNvPr>
        <xdr:cNvSpPr/>
      </xdr:nvSpPr>
      <xdr:spPr>
        <a:xfrm>
          <a:off x="3810635" y="48125379"/>
          <a:ext cx="3072341" cy="5831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糖尿病コーディネート看護師育成及び活動支援</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2" zoomScale="75" zoomScaleNormal="75" zoomScaleSheetLayoutView="75" zoomScalePageLayoutView="85" workbookViewId="0">
      <selection activeCell="BF459" sqref="BF4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777</v>
      </c>
      <c r="AK2" s="206"/>
      <c r="AL2" s="206"/>
      <c r="AM2" s="206"/>
      <c r="AN2" s="98" t="s">
        <v>406</v>
      </c>
      <c r="AO2" s="206">
        <v>20</v>
      </c>
      <c r="AP2" s="206"/>
      <c r="AQ2" s="206"/>
      <c r="AR2" s="99" t="s">
        <v>709</v>
      </c>
      <c r="AS2" s="207">
        <v>402</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66"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743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高齢社会対策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3"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17</v>
      </c>
      <c r="Q13" s="164"/>
      <c r="R13" s="164"/>
      <c r="S13" s="164"/>
      <c r="T13" s="164"/>
      <c r="U13" s="164"/>
      <c r="V13" s="165"/>
      <c r="W13" s="163">
        <v>17</v>
      </c>
      <c r="X13" s="164"/>
      <c r="Y13" s="164"/>
      <c r="Z13" s="164"/>
      <c r="AA13" s="164"/>
      <c r="AB13" s="164"/>
      <c r="AC13" s="165"/>
      <c r="AD13" s="163">
        <v>17</v>
      </c>
      <c r="AE13" s="164"/>
      <c r="AF13" s="164"/>
      <c r="AG13" s="164"/>
      <c r="AH13" s="164"/>
      <c r="AI13" s="164"/>
      <c r="AJ13" s="165"/>
      <c r="AK13" s="163">
        <v>17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744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744</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744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v>-4</v>
      </c>
      <c r="Q17" s="164"/>
      <c r="R17" s="164"/>
      <c r="S17" s="164"/>
      <c r="T17" s="164"/>
      <c r="U17" s="164"/>
      <c r="V17" s="165"/>
      <c r="W17" s="163" t="s">
        <v>744</v>
      </c>
      <c r="X17" s="164"/>
      <c r="Y17" s="164"/>
      <c r="Z17" s="164"/>
      <c r="AA17" s="164"/>
      <c r="AB17" s="164"/>
      <c r="AC17" s="165"/>
      <c r="AD17" s="163" t="s">
        <v>720</v>
      </c>
      <c r="AE17" s="164"/>
      <c r="AF17" s="164"/>
      <c r="AG17" s="164"/>
      <c r="AH17" s="164"/>
      <c r="AI17" s="164"/>
      <c r="AJ17" s="165"/>
      <c r="AK17" s="163" t="s">
        <v>744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13</v>
      </c>
      <c r="Q18" s="170"/>
      <c r="R18" s="170"/>
      <c r="S18" s="170"/>
      <c r="T18" s="170"/>
      <c r="U18" s="170"/>
      <c r="V18" s="171"/>
      <c r="W18" s="169">
        <f>SUM(W13:AC17)</f>
        <v>17</v>
      </c>
      <c r="X18" s="170"/>
      <c r="Y18" s="170"/>
      <c r="Z18" s="170"/>
      <c r="AA18" s="170"/>
      <c r="AB18" s="170"/>
      <c r="AC18" s="171"/>
      <c r="AD18" s="169">
        <f>SUM(AD13:AJ17)</f>
        <v>17</v>
      </c>
      <c r="AE18" s="170"/>
      <c r="AF18" s="170"/>
      <c r="AG18" s="170"/>
      <c r="AH18" s="170"/>
      <c r="AI18" s="170"/>
      <c r="AJ18" s="171"/>
      <c r="AK18" s="169">
        <f>SUM(AK13:AQ17)</f>
        <v>17</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13</v>
      </c>
      <c r="Q19" s="164"/>
      <c r="R19" s="164"/>
      <c r="S19" s="164"/>
      <c r="T19" s="164"/>
      <c r="U19" s="164"/>
      <c r="V19" s="165"/>
      <c r="W19" s="163">
        <v>12</v>
      </c>
      <c r="X19" s="164"/>
      <c r="Y19" s="164"/>
      <c r="Z19" s="164"/>
      <c r="AA19" s="164"/>
      <c r="AB19" s="164"/>
      <c r="AC19" s="165"/>
      <c r="AD19" s="163">
        <v>12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0.70588235294117652</v>
      </c>
      <c r="X20" s="535"/>
      <c r="Y20" s="535"/>
      <c r="Z20" s="535"/>
      <c r="AA20" s="535"/>
      <c r="AB20" s="535"/>
      <c r="AC20" s="535"/>
      <c r="AD20" s="535">
        <f t="shared" ref="AD20" si="1">IF(AD18=0, "-", SUM(AD19)/AD18)</f>
        <v>0.70588235294117652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0.76470588235294112</v>
      </c>
      <c r="Q21" s="535"/>
      <c r="R21" s="535"/>
      <c r="S21" s="535"/>
      <c r="T21" s="535"/>
      <c r="U21" s="535"/>
      <c r="V21" s="535"/>
      <c r="W21" s="535">
        <f t="shared" ref="W21" si="2">IF(W19=0, "-", SUM(W19)/SUM(W13,W14))</f>
        <v>0.70588235294117652</v>
      </c>
      <c r="X21" s="535"/>
      <c r="Y21" s="535"/>
      <c r="Z21" s="535"/>
      <c r="AA21" s="535"/>
      <c r="AB21" s="535"/>
      <c r="AC21" s="535"/>
      <c r="AD21" s="535">
        <f t="shared" ref="AD21" si="3">IF(AD19=0, "-", SUM(AD19)/SUM(AD13,AD14))</f>
        <v>0.70588235294117652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v>4</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371</v>
      </c>
      <c r="AC32" s="547"/>
      <c r="AD32" s="547"/>
      <c r="AE32" s="363">
        <v>28.9</v>
      </c>
      <c r="AF32" s="364"/>
      <c r="AG32" s="364"/>
      <c r="AH32" s="364"/>
      <c r="AI32" s="363">
        <v>27.3</v>
      </c>
      <c r="AJ32" s="364"/>
      <c r="AK32" s="364"/>
      <c r="AL32" s="364"/>
      <c r="AM32" s="166" t="s">
        <v>720</v>
      </c>
      <c r="AN32" s="167"/>
      <c r="AO32" s="167"/>
      <c r="AP32" s="168"/>
      <c r="AQ32" s="166" t="s">
        <v>720</v>
      </c>
      <c r="AR32" s="167"/>
      <c r="AS32" s="167"/>
      <c r="AT32" s="168"/>
      <c r="AU32" s="364" t="s">
        <v>720</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v>24.5</v>
      </c>
      <c r="AF33" s="364"/>
      <c r="AG33" s="364"/>
      <c r="AH33" s="364"/>
      <c r="AI33" s="363">
        <v>24.5</v>
      </c>
      <c r="AJ33" s="364"/>
      <c r="AK33" s="364"/>
      <c r="AL33" s="364"/>
      <c r="AM33" s="363">
        <v>24.5</v>
      </c>
      <c r="AN33" s="364"/>
      <c r="AO33" s="364"/>
      <c r="AP33" s="364"/>
      <c r="AQ33" s="166" t="s">
        <v>720</v>
      </c>
      <c r="AR33" s="167"/>
      <c r="AS33" s="167"/>
      <c r="AT33" s="168"/>
      <c r="AU33" s="364">
        <v>24.5</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84.8</v>
      </c>
      <c r="AF34" s="364"/>
      <c r="AG34" s="364"/>
      <c r="AH34" s="364"/>
      <c r="AI34" s="363">
        <v>89.4</v>
      </c>
      <c r="AJ34" s="364"/>
      <c r="AK34" s="364"/>
      <c r="AL34" s="364"/>
      <c r="AM34" s="166" t="s">
        <v>720</v>
      </c>
      <c r="AN34" s="167"/>
      <c r="AO34" s="167"/>
      <c r="AP34" s="168"/>
      <c r="AQ34" s="166" t="s">
        <v>720</v>
      </c>
      <c r="AR34" s="167"/>
      <c r="AS34" s="167"/>
      <c r="AT34" s="168"/>
      <c r="AU34" s="364" t="s">
        <v>720</v>
      </c>
      <c r="AV34" s="364"/>
      <c r="AW34" s="364"/>
      <c r="AX34" s="365"/>
    </row>
    <row r="35" spans="1:51" ht="23.25" customHeight="1" x14ac:dyDescent="0.15">
      <c r="A35" s="891" t="s">
        <v>380</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v>17</v>
      </c>
      <c r="AF101" s="358"/>
      <c r="AG101" s="358"/>
      <c r="AH101" s="358"/>
      <c r="AI101" s="358">
        <v>17</v>
      </c>
      <c r="AJ101" s="358"/>
      <c r="AK101" s="358"/>
      <c r="AL101" s="358"/>
      <c r="AM101" s="358">
        <v>16</v>
      </c>
      <c r="AN101" s="358"/>
      <c r="AO101" s="358"/>
      <c r="AP101" s="358"/>
      <c r="AQ101" s="166" t="s">
        <v>720</v>
      </c>
      <c r="AR101" s="167"/>
      <c r="AS101" s="167"/>
      <c r="AT101" s="16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v>47</v>
      </c>
      <c r="AF102" s="358"/>
      <c r="AG102" s="358"/>
      <c r="AH102" s="358"/>
      <c r="AI102" s="358">
        <v>47</v>
      </c>
      <c r="AJ102" s="358"/>
      <c r="AK102" s="358"/>
      <c r="AL102" s="358"/>
      <c r="AM102" s="358">
        <v>47</v>
      </c>
      <c r="AN102" s="358"/>
      <c r="AO102" s="358"/>
      <c r="AP102" s="358"/>
      <c r="AQ102" s="358">
        <v>47</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0.9</v>
      </c>
      <c r="AF116" s="358"/>
      <c r="AG116" s="358"/>
      <c r="AH116" s="358"/>
      <c r="AI116" s="358">
        <v>0.7</v>
      </c>
      <c r="AJ116" s="358"/>
      <c r="AK116" s="358"/>
      <c r="AL116" s="358"/>
      <c r="AM116" s="358">
        <v>0.75</v>
      </c>
      <c r="AN116" s="358"/>
      <c r="AO116" s="358"/>
      <c r="AP116" s="358"/>
      <c r="AQ116" s="363">
        <v>0.36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798</v>
      </c>
      <c r="AF117" s="306"/>
      <c r="AG117" s="306"/>
      <c r="AH117" s="306"/>
      <c r="AI117" s="306" t="s">
        <v>799</v>
      </c>
      <c r="AJ117" s="306"/>
      <c r="AK117" s="306"/>
      <c r="AL117" s="306"/>
      <c r="AM117" s="306" t="s">
        <v>800</v>
      </c>
      <c r="AN117" s="306"/>
      <c r="AO117" s="306"/>
      <c r="AP117" s="306"/>
      <c r="AQ117" s="306" t="s">
        <v>801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4</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371</v>
      </c>
      <c r="AC134" s="224"/>
      <c r="AD134" s="224"/>
      <c r="AE134" s="266">
        <v>32.6</v>
      </c>
      <c r="AF134" s="167"/>
      <c r="AG134" s="167"/>
      <c r="AH134" s="167"/>
      <c r="AI134" s="266">
        <v>32.6</v>
      </c>
      <c r="AJ134" s="167"/>
      <c r="AK134" s="167"/>
      <c r="AL134" s="167"/>
      <c r="AM134" s="266" t="s">
        <v>803</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371</v>
      </c>
      <c r="AC135" s="175"/>
      <c r="AD135" s="175"/>
      <c r="AE135" s="266">
        <v>28</v>
      </c>
      <c r="AF135" s="167"/>
      <c r="AG135" s="167"/>
      <c r="AH135" s="167"/>
      <c r="AI135" s="266">
        <v>28</v>
      </c>
      <c r="AJ135" s="167"/>
      <c r="AK135" s="167"/>
      <c r="AL135" s="167"/>
      <c r="AM135" s="266" t="s">
        <v>803</v>
      </c>
      <c r="AN135" s="167"/>
      <c r="AO135" s="167"/>
      <c r="AP135" s="167"/>
      <c r="AQ135" s="266" t="s">
        <v>720</v>
      </c>
      <c r="AR135" s="167"/>
      <c r="AS135" s="167"/>
      <c r="AT135" s="167"/>
      <c r="AU135" s="266">
        <v>28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15"/>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262" t="s">
        <v>720</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778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720</v>
      </c>
      <c r="K430" s="243"/>
      <c r="L430" s="243"/>
      <c r="M430" s="243"/>
      <c r="N430" s="243"/>
      <c r="O430" s="243"/>
      <c r="P430" s="243"/>
      <c r="Q430" s="243"/>
      <c r="R430" s="243"/>
      <c r="S430" s="243"/>
      <c r="T430" s="244"/>
      <c r="U430" s="245" t="s">
        <v>789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88"/>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803</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803</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803</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88"/>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803</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803</v>
      </c>
      <c r="AN459" s="167"/>
      <c r="AO459" s="167"/>
      <c r="AP459" s="168"/>
      <c r="AQ459" s="166" t="s">
        <v>720</v>
      </c>
      <c r="AR459" s="167"/>
      <c r="AS459" s="167"/>
      <c r="AT459" s="168"/>
      <c r="AU459" s="167" t="s">
        <v>720</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803</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720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9"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783</v>
      </c>
      <c r="AH702" s="880"/>
      <c r="AI702" s="880"/>
      <c r="AJ702" s="880"/>
      <c r="AK702" s="880"/>
      <c r="AL702" s="880"/>
      <c r="AM702" s="880"/>
      <c r="AN702" s="880"/>
      <c r="AO702" s="880"/>
      <c r="AP702" s="880"/>
      <c r="AQ702" s="880"/>
      <c r="AR702" s="880"/>
      <c r="AS702" s="880"/>
      <c r="AT702" s="880"/>
      <c r="AU702" s="880"/>
      <c r="AV702" s="880"/>
      <c r="AW702" s="880"/>
      <c r="AX702" s="881"/>
    </row>
    <row r="703" spans="1:51" ht="54.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784</v>
      </c>
      <c r="AH703" s="664"/>
      <c r="AI703" s="664"/>
      <c r="AJ703" s="664"/>
      <c r="AK703" s="664"/>
      <c r="AL703" s="664"/>
      <c r="AM703" s="664"/>
      <c r="AN703" s="664"/>
      <c r="AO703" s="664"/>
      <c r="AP703" s="664"/>
      <c r="AQ703" s="664"/>
      <c r="AR703" s="664"/>
      <c r="AS703" s="664"/>
      <c r="AT703" s="664"/>
      <c r="AU703" s="664"/>
      <c r="AV703" s="664"/>
      <c r="AW703" s="664"/>
      <c r="AX703" s="665"/>
    </row>
    <row r="704" spans="1:51" ht="56.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785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779</v>
      </c>
      <c r="AE705" s="732"/>
      <c r="AF705" s="732"/>
      <c r="AG705" s="190" t="s">
        <v>786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780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781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742</v>
      </c>
      <c r="AE708" s="667"/>
      <c r="AF708" s="667"/>
      <c r="AG708" s="522" t="s">
        <v>787</v>
      </c>
      <c r="AH708" s="523"/>
      <c r="AI708" s="523"/>
      <c r="AJ708" s="523"/>
      <c r="AK708" s="523"/>
      <c r="AL708" s="523"/>
      <c r="AM708" s="523"/>
      <c r="AN708" s="523"/>
      <c r="AO708" s="523"/>
      <c r="AP708" s="523"/>
      <c r="AQ708" s="523"/>
      <c r="AR708" s="523"/>
      <c r="AS708" s="523"/>
      <c r="AT708" s="523"/>
      <c r="AU708" s="523"/>
      <c r="AV708" s="523"/>
      <c r="AW708" s="523"/>
      <c r="AX708" s="524"/>
    </row>
    <row r="709" spans="1:50" ht="40.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788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779</v>
      </c>
      <c r="AE710" s="185"/>
      <c r="AF710" s="185"/>
      <c r="AG710" s="663" t="s">
        <v>789</v>
      </c>
      <c r="AH710" s="664"/>
      <c r="AI710" s="664"/>
      <c r="AJ710" s="664"/>
      <c r="AK710" s="664"/>
      <c r="AL710" s="664"/>
      <c r="AM710" s="664"/>
      <c r="AN710" s="664"/>
      <c r="AO710" s="664"/>
      <c r="AP710" s="664"/>
      <c r="AQ710" s="664"/>
      <c r="AR710" s="664"/>
      <c r="AS710" s="664"/>
      <c r="AT710" s="664"/>
      <c r="AU710" s="664"/>
      <c r="AV710" s="664"/>
      <c r="AW710" s="664"/>
      <c r="AX710" s="665"/>
    </row>
    <row r="711" spans="1:50" ht="40.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792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742</v>
      </c>
      <c r="AE712" s="582"/>
      <c r="AF712" s="582"/>
      <c r="AG712" s="590" t="s">
        <v>802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779</v>
      </c>
      <c r="AE713" s="185"/>
      <c r="AF713" s="186"/>
      <c r="AG713" s="663" t="s">
        <v>789</v>
      </c>
      <c r="AH713" s="664"/>
      <c r="AI713" s="664"/>
      <c r="AJ713" s="664"/>
      <c r="AK713" s="664"/>
      <c r="AL713" s="664"/>
      <c r="AM713" s="664"/>
      <c r="AN713" s="664"/>
      <c r="AO713" s="664"/>
      <c r="AP713" s="664"/>
      <c r="AQ713" s="664"/>
      <c r="AR713" s="664"/>
      <c r="AS713" s="664"/>
      <c r="AT713" s="664"/>
      <c r="AU713" s="664"/>
      <c r="AV713" s="664"/>
      <c r="AW713" s="664"/>
      <c r="AX713" s="665"/>
    </row>
    <row r="714" spans="1:50" ht="39"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791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779</v>
      </c>
      <c r="AE715" s="667"/>
      <c r="AF715" s="773"/>
      <c r="AG715" s="522" t="s">
        <v>790</v>
      </c>
      <c r="AH715" s="523"/>
      <c r="AI715" s="523"/>
      <c r="AJ715" s="523"/>
      <c r="AK715" s="523"/>
      <c r="AL715" s="523"/>
      <c r="AM715" s="523"/>
      <c r="AN715" s="523"/>
      <c r="AO715" s="523"/>
      <c r="AP715" s="523"/>
      <c r="AQ715" s="523"/>
      <c r="AR715" s="523"/>
      <c r="AS715" s="523"/>
      <c r="AT715" s="523"/>
      <c r="AU715" s="523"/>
      <c r="AV715" s="523"/>
      <c r="AW715" s="523"/>
      <c r="AX715" s="524"/>
    </row>
    <row r="716" spans="1:50" ht="50.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793</v>
      </c>
      <c r="AH716" s="664"/>
      <c r="AI716" s="664"/>
      <c r="AJ716" s="664"/>
      <c r="AK716" s="664"/>
      <c r="AL716" s="664"/>
      <c r="AM716" s="664"/>
      <c r="AN716" s="664"/>
      <c r="AO716" s="664"/>
      <c r="AP716" s="664"/>
      <c r="AQ716" s="664"/>
      <c r="AR716" s="664"/>
      <c r="AS716" s="664"/>
      <c r="AT716" s="664"/>
      <c r="AU716" s="664"/>
      <c r="AV716" s="664"/>
      <c r="AW716" s="664"/>
      <c r="AX716" s="665"/>
    </row>
    <row r="717" spans="1:50" ht="4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782</v>
      </c>
      <c r="AE717" s="185"/>
      <c r="AF717" s="185"/>
      <c r="AG717" s="663" t="s">
        <v>794</v>
      </c>
      <c r="AH717" s="664"/>
      <c r="AI717" s="664"/>
      <c r="AJ717" s="664"/>
      <c r="AK717" s="664"/>
      <c r="AL717" s="664"/>
      <c r="AM717" s="664"/>
      <c r="AN717" s="664"/>
      <c r="AO717" s="664"/>
      <c r="AP717" s="664"/>
      <c r="AQ717" s="664"/>
      <c r="AR717" s="664"/>
      <c r="AS717" s="664"/>
      <c r="AT717" s="664"/>
      <c r="AU717" s="664"/>
      <c r="AV717" s="664"/>
      <c r="AW717" s="664"/>
      <c r="AX717" s="665"/>
    </row>
    <row r="718" spans="1:50" ht="35.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795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779</v>
      </c>
      <c r="AE719" s="667"/>
      <c r="AF719" s="667"/>
      <c r="AG719" s="190" t="s">
        <v>789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797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796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2.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29.2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51"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339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346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745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746</v>
      </c>
      <c r="H789" s="446"/>
      <c r="I789" s="446"/>
      <c r="J789" s="446"/>
      <c r="K789" s="447"/>
      <c r="L789" s="448" t="s">
        <v>750</v>
      </c>
      <c r="M789" s="449"/>
      <c r="N789" s="449"/>
      <c r="O789" s="449"/>
      <c r="P789" s="449"/>
      <c r="Q789" s="449"/>
      <c r="R789" s="449"/>
      <c r="S789" s="449"/>
      <c r="T789" s="449"/>
      <c r="U789" s="449"/>
      <c r="V789" s="449"/>
      <c r="W789" s="449"/>
      <c r="X789" s="450"/>
      <c r="Y789" s="451">
        <v>2.2000000000000002</v>
      </c>
      <c r="Z789" s="452"/>
      <c r="AA789" s="452"/>
      <c r="AB789" s="553"/>
      <c r="AC789" s="445" t="s">
        <v>755</v>
      </c>
      <c r="AD789" s="446"/>
      <c r="AE789" s="446"/>
      <c r="AF789" s="446"/>
      <c r="AG789" s="447"/>
      <c r="AH789" s="448" t="s">
        <v>759</v>
      </c>
      <c r="AI789" s="449"/>
      <c r="AJ789" s="449"/>
      <c r="AK789" s="449"/>
      <c r="AL789" s="449"/>
      <c r="AM789" s="449"/>
      <c r="AN789" s="449"/>
      <c r="AO789" s="449"/>
      <c r="AP789" s="449"/>
      <c r="AQ789" s="449"/>
      <c r="AR789" s="449"/>
      <c r="AS789" s="449"/>
      <c r="AT789" s="450"/>
      <c r="AU789" s="451">
        <v>1.8</v>
      </c>
      <c r="AV789" s="452"/>
      <c r="AW789" s="452"/>
      <c r="AX789" s="453"/>
    </row>
    <row r="790" spans="1:51" ht="24.75" customHeight="1" x14ac:dyDescent="0.15">
      <c r="A790" s="552"/>
      <c r="B790" s="759"/>
      <c r="C790" s="759"/>
      <c r="D790" s="759"/>
      <c r="E790" s="759"/>
      <c r="F790" s="760"/>
      <c r="G790" s="348" t="s">
        <v>747</v>
      </c>
      <c r="H790" s="349"/>
      <c r="I790" s="349"/>
      <c r="J790" s="349"/>
      <c r="K790" s="350"/>
      <c r="L790" s="398" t="s">
        <v>751</v>
      </c>
      <c r="M790" s="399"/>
      <c r="N790" s="399"/>
      <c r="O790" s="399"/>
      <c r="P790" s="399"/>
      <c r="Q790" s="399"/>
      <c r="R790" s="399"/>
      <c r="S790" s="399"/>
      <c r="T790" s="399"/>
      <c r="U790" s="399"/>
      <c r="V790" s="399"/>
      <c r="W790" s="399"/>
      <c r="X790" s="400"/>
      <c r="Y790" s="395">
        <v>0.2</v>
      </c>
      <c r="Z790" s="396"/>
      <c r="AA790" s="396"/>
      <c r="AB790" s="402"/>
      <c r="AC790" s="348" t="s">
        <v>756</v>
      </c>
      <c r="AD790" s="349" t="s">
        <v>757</v>
      </c>
      <c r="AE790" s="349" t="s">
        <v>757</v>
      </c>
      <c r="AF790" s="349" t="s">
        <v>757</v>
      </c>
      <c r="AG790" s="350" t="s">
        <v>757</v>
      </c>
      <c r="AH790" s="398" t="s">
        <v>760</v>
      </c>
      <c r="AI790" s="399"/>
      <c r="AJ790" s="399"/>
      <c r="AK790" s="399"/>
      <c r="AL790" s="399"/>
      <c r="AM790" s="399"/>
      <c r="AN790" s="399"/>
      <c r="AO790" s="399"/>
      <c r="AP790" s="399"/>
      <c r="AQ790" s="399"/>
      <c r="AR790" s="399"/>
      <c r="AS790" s="399"/>
      <c r="AT790" s="400"/>
      <c r="AU790" s="395">
        <v>0.2</v>
      </c>
      <c r="AV790" s="396"/>
      <c r="AW790" s="396"/>
      <c r="AX790" s="397"/>
    </row>
    <row r="791" spans="1:51" ht="24.75" customHeight="1" x14ac:dyDescent="0.15">
      <c r="A791" s="552"/>
      <c r="B791" s="759"/>
      <c r="C791" s="759"/>
      <c r="D791" s="759"/>
      <c r="E791" s="759"/>
      <c r="F791" s="760"/>
      <c r="G791" s="348" t="s">
        <v>748</v>
      </c>
      <c r="H791" s="349"/>
      <c r="I791" s="349"/>
      <c r="J791" s="349"/>
      <c r="K791" s="350"/>
      <c r="L791" s="398" t="s">
        <v>752</v>
      </c>
      <c r="M791" s="399"/>
      <c r="N791" s="399"/>
      <c r="O791" s="399"/>
      <c r="P791" s="399"/>
      <c r="Q791" s="399"/>
      <c r="R791" s="399"/>
      <c r="S791" s="399"/>
      <c r="T791" s="399"/>
      <c r="U791" s="399"/>
      <c r="V791" s="399"/>
      <c r="W791" s="399"/>
      <c r="X791" s="400"/>
      <c r="Y791" s="395">
        <v>0.1</v>
      </c>
      <c r="Z791" s="396"/>
      <c r="AA791" s="396"/>
      <c r="AB791" s="402"/>
      <c r="AC791" s="348" t="s">
        <v>758</v>
      </c>
      <c r="AD791" s="349"/>
      <c r="AE791" s="349"/>
      <c r="AF791" s="349"/>
      <c r="AG791" s="350"/>
      <c r="AH791" s="398" t="s">
        <v>761</v>
      </c>
      <c r="AI791" s="399"/>
      <c r="AJ791" s="399"/>
      <c r="AK791" s="399"/>
      <c r="AL791" s="399"/>
      <c r="AM791" s="399"/>
      <c r="AN791" s="399"/>
      <c r="AO791" s="399"/>
      <c r="AP791" s="399"/>
      <c r="AQ791" s="399"/>
      <c r="AR791" s="399"/>
      <c r="AS791" s="399"/>
      <c r="AT791" s="400"/>
      <c r="AU791" s="395">
        <v>0.1</v>
      </c>
      <c r="AV791" s="396"/>
      <c r="AW791" s="396"/>
      <c r="AX791" s="397"/>
    </row>
    <row r="792" spans="1:51" ht="24.75" customHeight="1" x14ac:dyDescent="0.15">
      <c r="A792" s="552"/>
      <c r="B792" s="759"/>
      <c r="C792" s="759"/>
      <c r="D792" s="759"/>
      <c r="E792" s="759"/>
      <c r="F792" s="760"/>
      <c r="G792" s="348" t="s">
        <v>749</v>
      </c>
      <c r="H792" s="349"/>
      <c r="I792" s="349"/>
      <c r="J792" s="349"/>
      <c r="K792" s="350"/>
      <c r="L792" s="398" t="s">
        <v>753</v>
      </c>
      <c r="M792" s="399"/>
      <c r="N792" s="399"/>
      <c r="O792" s="399"/>
      <c r="P792" s="399"/>
      <c r="Q792" s="399"/>
      <c r="R792" s="399"/>
      <c r="S792" s="399"/>
      <c r="T792" s="399"/>
      <c r="U792" s="399"/>
      <c r="V792" s="399"/>
      <c r="W792" s="399"/>
      <c r="X792" s="400"/>
      <c r="Y792" s="395">
        <v>0.1</v>
      </c>
      <c r="Z792" s="396"/>
      <c r="AA792" s="396"/>
      <c r="AB792" s="402"/>
      <c r="AC792" s="348" t="s">
        <v>749</v>
      </c>
      <c r="AD792" s="349"/>
      <c r="AE792" s="349"/>
      <c r="AF792" s="349"/>
      <c r="AG792" s="350"/>
      <c r="AH792" s="398" t="s">
        <v>762</v>
      </c>
      <c r="AI792" s="399"/>
      <c r="AJ792" s="399"/>
      <c r="AK792" s="399"/>
      <c r="AL792" s="399"/>
      <c r="AM792" s="399"/>
      <c r="AN792" s="399"/>
      <c r="AO792" s="399"/>
      <c r="AP792" s="399"/>
      <c r="AQ792" s="399"/>
      <c r="AR792" s="399"/>
      <c r="AS792" s="399"/>
      <c r="AT792" s="400"/>
      <c r="AU792" s="395">
        <v>0.1</v>
      </c>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2.6000000000000005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2.2000000000000002</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57" customHeight="1" x14ac:dyDescent="0.15">
      <c r="A845" s="401">
        <v>1</v>
      </c>
      <c r="B845" s="401">
        <v>1</v>
      </c>
      <c r="C845" s="420" t="s">
        <v>765</v>
      </c>
      <c r="D845" s="415"/>
      <c r="E845" s="415"/>
      <c r="F845" s="415"/>
      <c r="G845" s="415"/>
      <c r="H845" s="415"/>
      <c r="I845" s="415"/>
      <c r="J845" s="416">
        <v>1000020410004</v>
      </c>
      <c r="K845" s="417"/>
      <c r="L845" s="417"/>
      <c r="M845" s="417"/>
      <c r="N845" s="417"/>
      <c r="O845" s="417"/>
      <c r="P845" s="317" t="s">
        <v>775</v>
      </c>
      <c r="Q845" s="317"/>
      <c r="R845" s="317"/>
      <c r="S845" s="317"/>
      <c r="T845" s="317"/>
      <c r="U845" s="317"/>
      <c r="V845" s="317"/>
      <c r="W845" s="317"/>
      <c r="X845" s="317"/>
      <c r="Y845" s="318">
        <v>2.6</v>
      </c>
      <c r="Z845" s="319"/>
      <c r="AA845" s="319"/>
      <c r="AB845" s="320"/>
      <c r="AC845" s="322" t="s">
        <v>776</v>
      </c>
      <c r="AD845" s="323"/>
      <c r="AE845" s="323"/>
      <c r="AF845" s="323"/>
      <c r="AG845" s="323"/>
      <c r="AH845" s="418" t="s">
        <v>744</v>
      </c>
      <c r="AI845" s="419"/>
      <c r="AJ845" s="419"/>
      <c r="AK845" s="419"/>
      <c r="AL845" s="326" t="s">
        <v>744</v>
      </c>
      <c r="AM845" s="327"/>
      <c r="AN845" s="327"/>
      <c r="AO845" s="328"/>
      <c r="AP845" s="321" t="s">
        <v>744</v>
      </c>
      <c r="AQ845" s="321"/>
      <c r="AR845" s="321"/>
      <c r="AS845" s="321"/>
      <c r="AT845" s="321"/>
      <c r="AU845" s="321"/>
      <c r="AV845" s="321"/>
      <c r="AW845" s="321"/>
      <c r="AX845" s="321"/>
    </row>
    <row r="846" spans="1:51" ht="57" customHeight="1" x14ac:dyDescent="0.15">
      <c r="A846" s="401">
        <v>2</v>
      </c>
      <c r="B846" s="401">
        <v>1</v>
      </c>
      <c r="C846" s="420" t="s">
        <v>766</v>
      </c>
      <c r="D846" s="415"/>
      <c r="E846" s="415"/>
      <c r="F846" s="415"/>
      <c r="G846" s="415"/>
      <c r="H846" s="415"/>
      <c r="I846" s="415"/>
      <c r="J846" s="416">
        <v>7000020160008</v>
      </c>
      <c r="K846" s="417"/>
      <c r="L846" s="417"/>
      <c r="M846" s="417"/>
      <c r="N846" s="417"/>
      <c r="O846" s="417"/>
      <c r="P846" s="317" t="s">
        <v>775</v>
      </c>
      <c r="Q846" s="317"/>
      <c r="R846" s="317"/>
      <c r="S846" s="317"/>
      <c r="T846" s="317"/>
      <c r="U846" s="317"/>
      <c r="V846" s="317"/>
      <c r="W846" s="317"/>
      <c r="X846" s="317"/>
      <c r="Y846" s="318">
        <v>2</v>
      </c>
      <c r="Z846" s="319"/>
      <c r="AA846" s="319"/>
      <c r="AB846" s="320"/>
      <c r="AC846" s="322" t="s">
        <v>776</v>
      </c>
      <c r="AD846" s="323"/>
      <c r="AE846" s="323"/>
      <c r="AF846" s="323"/>
      <c r="AG846" s="323"/>
      <c r="AH846" s="418" t="s">
        <v>720</v>
      </c>
      <c r="AI846" s="419"/>
      <c r="AJ846" s="419"/>
      <c r="AK846" s="419"/>
      <c r="AL846" s="326" t="s">
        <v>720</v>
      </c>
      <c r="AM846" s="327"/>
      <c r="AN846" s="327"/>
      <c r="AO846" s="328"/>
      <c r="AP846" s="321" t="s">
        <v>720</v>
      </c>
      <c r="AQ846" s="321"/>
      <c r="AR846" s="321"/>
      <c r="AS846" s="321"/>
      <c r="AT846" s="321"/>
      <c r="AU846" s="321"/>
      <c r="AV846" s="321"/>
      <c r="AW846" s="321"/>
      <c r="AX846" s="321"/>
      <c r="AY846">
        <f>COUNTA($C$846)</f>
        <v>1</v>
      </c>
    </row>
    <row r="847" spans="1:51" ht="57" customHeight="1" x14ac:dyDescent="0.15">
      <c r="A847" s="401">
        <v>3</v>
      </c>
      <c r="B847" s="401">
        <v>1</v>
      </c>
      <c r="C847" s="420" t="s">
        <v>767</v>
      </c>
      <c r="D847" s="415"/>
      <c r="E847" s="415"/>
      <c r="F847" s="415"/>
      <c r="G847" s="415"/>
      <c r="H847" s="415"/>
      <c r="I847" s="415"/>
      <c r="J847" s="416">
        <v>4000020450006</v>
      </c>
      <c r="K847" s="417"/>
      <c r="L847" s="417"/>
      <c r="M847" s="417"/>
      <c r="N847" s="417"/>
      <c r="O847" s="417"/>
      <c r="P847" s="421" t="s">
        <v>775</v>
      </c>
      <c r="Q847" s="317"/>
      <c r="R847" s="317"/>
      <c r="S847" s="317"/>
      <c r="T847" s="317"/>
      <c r="U847" s="317"/>
      <c r="V847" s="317"/>
      <c r="W847" s="317"/>
      <c r="X847" s="317"/>
      <c r="Y847" s="318">
        <v>1</v>
      </c>
      <c r="Z847" s="319"/>
      <c r="AA847" s="319"/>
      <c r="AB847" s="320"/>
      <c r="AC847" s="322" t="s">
        <v>776</v>
      </c>
      <c r="AD847" s="323"/>
      <c r="AE847" s="323"/>
      <c r="AF847" s="323"/>
      <c r="AG847" s="323"/>
      <c r="AH847" s="324" t="s">
        <v>720</v>
      </c>
      <c r="AI847" s="325"/>
      <c r="AJ847" s="325"/>
      <c r="AK847" s="325"/>
      <c r="AL847" s="326" t="s">
        <v>720</v>
      </c>
      <c r="AM847" s="327"/>
      <c r="AN847" s="327"/>
      <c r="AO847" s="328"/>
      <c r="AP847" s="321" t="s">
        <v>720</v>
      </c>
      <c r="AQ847" s="321"/>
      <c r="AR847" s="321"/>
      <c r="AS847" s="321"/>
      <c r="AT847" s="321"/>
      <c r="AU847" s="321"/>
      <c r="AV847" s="321"/>
      <c r="AW847" s="321"/>
      <c r="AX847" s="321"/>
      <c r="AY847">
        <f>COUNTA($C$847)</f>
        <v>1</v>
      </c>
    </row>
    <row r="848" spans="1:51" ht="57" customHeight="1" x14ac:dyDescent="0.15">
      <c r="A848" s="401">
        <v>4</v>
      </c>
      <c r="B848" s="401">
        <v>1</v>
      </c>
      <c r="C848" s="420" t="s">
        <v>768</v>
      </c>
      <c r="D848" s="415"/>
      <c r="E848" s="415"/>
      <c r="F848" s="415"/>
      <c r="G848" s="415"/>
      <c r="H848" s="415"/>
      <c r="I848" s="415"/>
      <c r="J848" s="416">
        <v>7000020250007</v>
      </c>
      <c r="K848" s="417"/>
      <c r="L848" s="417"/>
      <c r="M848" s="417"/>
      <c r="N848" s="417"/>
      <c r="O848" s="417"/>
      <c r="P848" s="421" t="s">
        <v>775</v>
      </c>
      <c r="Q848" s="317"/>
      <c r="R848" s="317"/>
      <c r="S848" s="317"/>
      <c r="T848" s="317"/>
      <c r="U848" s="317"/>
      <c r="V848" s="317"/>
      <c r="W848" s="317"/>
      <c r="X848" s="317"/>
      <c r="Y848" s="318">
        <v>1</v>
      </c>
      <c r="Z848" s="319"/>
      <c r="AA848" s="319"/>
      <c r="AB848" s="320"/>
      <c r="AC848" s="322" t="s">
        <v>776</v>
      </c>
      <c r="AD848" s="323"/>
      <c r="AE848" s="323"/>
      <c r="AF848" s="323"/>
      <c r="AG848" s="323"/>
      <c r="AH848" s="324" t="s">
        <v>720</v>
      </c>
      <c r="AI848" s="325"/>
      <c r="AJ848" s="325"/>
      <c r="AK848" s="325"/>
      <c r="AL848" s="326" t="s">
        <v>720</v>
      </c>
      <c r="AM848" s="327"/>
      <c r="AN848" s="327"/>
      <c r="AO848" s="328"/>
      <c r="AP848" s="321" t="s">
        <v>720</v>
      </c>
      <c r="AQ848" s="321"/>
      <c r="AR848" s="321"/>
      <c r="AS848" s="321"/>
      <c r="AT848" s="321"/>
      <c r="AU848" s="321"/>
      <c r="AV848" s="321"/>
      <c r="AW848" s="321"/>
      <c r="AX848" s="321"/>
      <c r="AY848">
        <f>COUNTA($C$848)</f>
        <v>1</v>
      </c>
    </row>
    <row r="849" spans="1:51" ht="57" customHeight="1" x14ac:dyDescent="0.15">
      <c r="A849" s="401">
        <v>5</v>
      </c>
      <c r="B849" s="401">
        <v>1</v>
      </c>
      <c r="C849" s="420" t="s">
        <v>769</v>
      </c>
      <c r="D849" s="415"/>
      <c r="E849" s="415"/>
      <c r="F849" s="415"/>
      <c r="G849" s="415"/>
      <c r="H849" s="415"/>
      <c r="I849" s="415"/>
      <c r="J849" s="416">
        <v>2000020170003</v>
      </c>
      <c r="K849" s="417"/>
      <c r="L849" s="417"/>
      <c r="M849" s="417"/>
      <c r="N849" s="417"/>
      <c r="O849" s="417"/>
      <c r="P849" s="317" t="s">
        <v>775</v>
      </c>
      <c r="Q849" s="317"/>
      <c r="R849" s="317"/>
      <c r="S849" s="317"/>
      <c r="T849" s="317"/>
      <c r="U849" s="317"/>
      <c r="V849" s="317"/>
      <c r="W849" s="317"/>
      <c r="X849" s="317"/>
      <c r="Y849" s="318">
        <v>1</v>
      </c>
      <c r="Z849" s="319"/>
      <c r="AA849" s="319"/>
      <c r="AB849" s="320"/>
      <c r="AC849" s="322" t="s">
        <v>776</v>
      </c>
      <c r="AD849" s="323"/>
      <c r="AE849" s="323"/>
      <c r="AF849" s="323"/>
      <c r="AG849" s="323"/>
      <c r="AH849" s="324" t="s">
        <v>720</v>
      </c>
      <c r="AI849" s="325"/>
      <c r="AJ849" s="325"/>
      <c r="AK849" s="325"/>
      <c r="AL849" s="326" t="s">
        <v>720</v>
      </c>
      <c r="AM849" s="327"/>
      <c r="AN849" s="327"/>
      <c r="AO849" s="328"/>
      <c r="AP849" s="321" t="s">
        <v>720</v>
      </c>
      <c r="AQ849" s="321"/>
      <c r="AR849" s="321"/>
      <c r="AS849" s="321"/>
      <c r="AT849" s="321"/>
      <c r="AU849" s="321"/>
      <c r="AV849" s="321"/>
      <c r="AW849" s="321"/>
      <c r="AX849" s="321"/>
      <c r="AY849">
        <f>COUNTA($C$849)</f>
        <v>1</v>
      </c>
    </row>
    <row r="850" spans="1:51" ht="57" customHeight="1" x14ac:dyDescent="0.15">
      <c r="A850" s="401">
        <v>6</v>
      </c>
      <c r="B850" s="401">
        <v>1</v>
      </c>
      <c r="C850" s="420" t="s">
        <v>770</v>
      </c>
      <c r="D850" s="415"/>
      <c r="E850" s="415"/>
      <c r="F850" s="415"/>
      <c r="G850" s="415"/>
      <c r="H850" s="415"/>
      <c r="I850" s="415"/>
      <c r="J850" s="416">
        <v>7000020310000</v>
      </c>
      <c r="K850" s="417"/>
      <c r="L850" s="417"/>
      <c r="M850" s="417"/>
      <c r="N850" s="417"/>
      <c r="O850" s="417"/>
      <c r="P850" s="317" t="s">
        <v>775</v>
      </c>
      <c r="Q850" s="317"/>
      <c r="R850" s="317"/>
      <c r="S850" s="317"/>
      <c r="T850" s="317"/>
      <c r="U850" s="317"/>
      <c r="V850" s="317"/>
      <c r="W850" s="317"/>
      <c r="X850" s="317"/>
      <c r="Y850" s="318">
        <v>1</v>
      </c>
      <c r="Z850" s="319"/>
      <c r="AA850" s="319"/>
      <c r="AB850" s="320"/>
      <c r="AC850" s="322" t="s">
        <v>776</v>
      </c>
      <c r="AD850" s="323"/>
      <c r="AE850" s="323"/>
      <c r="AF850" s="323"/>
      <c r="AG850" s="323"/>
      <c r="AH850" s="324" t="s">
        <v>720</v>
      </c>
      <c r="AI850" s="325"/>
      <c r="AJ850" s="325"/>
      <c r="AK850" s="325"/>
      <c r="AL850" s="326" t="s">
        <v>720</v>
      </c>
      <c r="AM850" s="327"/>
      <c r="AN850" s="327"/>
      <c r="AO850" s="328"/>
      <c r="AP850" s="321" t="s">
        <v>720</v>
      </c>
      <c r="AQ850" s="321"/>
      <c r="AR850" s="321"/>
      <c r="AS850" s="321"/>
      <c r="AT850" s="321"/>
      <c r="AU850" s="321"/>
      <c r="AV850" s="321"/>
      <c r="AW850" s="321"/>
      <c r="AX850" s="321"/>
      <c r="AY850">
        <f>COUNTA($C$850)</f>
        <v>1</v>
      </c>
    </row>
    <row r="851" spans="1:51" ht="57" customHeight="1" x14ac:dyDescent="0.15">
      <c r="A851" s="401">
        <v>7</v>
      </c>
      <c r="B851" s="401">
        <v>1</v>
      </c>
      <c r="C851" s="420" t="s">
        <v>771</v>
      </c>
      <c r="D851" s="415"/>
      <c r="E851" s="415"/>
      <c r="F851" s="415"/>
      <c r="G851" s="415"/>
      <c r="H851" s="415"/>
      <c r="I851" s="415"/>
      <c r="J851" s="416">
        <v>1000020050008</v>
      </c>
      <c r="K851" s="417"/>
      <c r="L851" s="417"/>
      <c r="M851" s="417"/>
      <c r="N851" s="417"/>
      <c r="O851" s="417"/>
      <c r="P851" s="317" t="s">
        <v>775</v>
      </c>
      <c r="Q851" s="317"/>
      <c r="R851" s="317"/>
      <c r="S851" s="317"/>
      <c r="T851" s="317"/>
      <c r="U851" s="317"/>
      <c r="V851" s="317"/>
      <c r="W851" s="317"/>
      <c r="X851" s="317"/>
      <c r="Y851" s="318">
        <v>0.7</v>
      </c>
      <c r="Z851" s="319"/>
      <c r="AA851" s="319"/>
      <c r="AB851" s="320"/>
      <c r="AC851" s="322" t="s">
        <v>776</v>
      </c>
      <c r="AD851" s="323"/>
      <c r="AE851" s="323"/>
      <c r="AF851" s="323"/>
      <c r="AG851" s="323"/>
      <c r="AH851" s="324" t="s">
        <v>720</v>
      </c>
      <c r="AI851" s="325"/>
      <c r="AJ851" s="325"/>
      <c r="AK851" s="325"/>
      <c r="AL851" s="326" t="s">
        <v>720</v>
      </c>
      <c r="AM851" s="327"/>
      <c r="AN851" s="327"/>
      <c r="AO851" s="328"/>
      <c r="AP851" s="321" t="s">
        <v>720</v>
      </c>
      <c r="AQ851" s="321"/>
      <c r="AR851" s="321"/>
      <c r="AS851" s="321"/>
      <c r="AT851" s="321"/>
      <c r="AU851" s="321"/>
      <c r="AV851" s="321"/>
      <c r="AW851" s="321"/>
      <c r="AX851" s="321"/>
      <c r="AY851">
        <f>COUNTA($C$851)</f>
        <v>1</v>
      </c>
    </row>
    <row r="852" spans="1:51" ht="57" customHeight="1" x14ac:dyDescent="0.15">
      <c r="A852" s="401">
        <v>8</v>
      </c>
      <c r="B852" s="401">
        <v>1</v>
      </c>
      <c r="C852" s="420" t="s">
        <v>772</v>
      </c>
      <c r="D852" s="415"/>
      <c r="E852" s="415"/>
      <c r="F852" s="415"/>
      <c r="G852" s="415"/>
      <c r="H852" s="415"/>
      <c r="I852" s="415"/>
      <c r="J852" s="416">
        <v>4000020210005</v>
      </c>
      <c r="K852" s="417"/>
      <c r="L852" s="417"/>
      <c r="M852" s="417"/>
      <c r="N852" s="417"/>
      <c r="O852" s="417"/>
      <c r="P852" s="317" t="s">
        <v>775</v>
      </c>
      <c r="Q852" s="317"/>
      <c r="R852" s="317"/>
      <c r="S852" s="317"/>
      <c r="T852" s="317"/>
      <c r="U852" s="317"/>
      <c r="V852" s="317"/>
      <c r="W852" s="317"/>
      <c r="X852" s="317"/>
      <c r="Y852" s="318">
        <v>0.6</v>
      </c>
      <c r="Z852" s="319"/>
      <c r="AA852" s="319"/>
      <c r="AB852" s="320"/>
      <c r="AC852" s="322" t="s">
        <v>776</v>
      </c>
      <c r="AD852" s="323"/>
      <c r="AE852" s="323"/>
      <c r="AF852" s="323"/>
      <c r="AG852" s="323"/>
      <c r="AH852" s="324" t="s">
        <v>720</v>
      </c>
      <c r="AI852" s="325"/>
      <c r="AJ852" s="325"/>
      <c r="AK852" s="325"/>
      <c r="AL852" s="326" t="s">
        <v>720</v>
      </c>
      <c r="AM852" s="327"/>
      <c r="AN852" s="327"/>
      <c r="AO852" s="328"/>
      <c r="AP852" s="321" t="s">
        <v>720</v>
      </c>
      <c r="AQ852" s="321"/>
      <c r="AR852" s="321"/>
      <c r="AS852" s="321"/>
      <c r="AT852" s="321"/>
      <c r="AU852" s="321"/>
      <c r="AV852" s="321"/>
      <c r="AW852" s="321"/>
      <c r="AX852" s="321"/>
      <c r="AY852">
        <f>COUNTA($C$852)</f>
        <v>1</v>
      </c>
    </row>
    <row r="853" spans="1:51" ht="57" customHeight="1" x14ac:dyDescent="0.15">
      <c r="A853" s="401">
        <v>9</v>
      </c>
      <c r="B853" s="401">
        <v>1</v>
      </c>
      <c r="C853" s="420" t="s">
        <v>773</v>
      </c>
      <c r="D853" s="415"/>
      <c r="E853" s="415"/>
      <c r="F853" s="415"/>
      <c r="G853" s="415"/>
      <c r="H853" s="415"/>
      <c r="I853" s="415"/>
      <c r="J853" s="416">
        <v>6000020400009</v>
      </c>
      <c r="K853" s="417"/>
      <c r="L853" s="417"/>
      <c r="M853" s="417"/>
      <c r="N853" s="417"/>
      <c r="O853" s="417"/>
      <c r="P853" s="317" t="s">
        <v>775</v>
      </c>
      <c r="Q853" s="317"/>
      <c r="R853" s="317"/>
      <c r="S853" s="317"/>
      <c r="T853" s="317"/>
      <c r="U853" s="317"/>
      <c r="V853" s="317"/>
      <c r="W853" s="317"/>
      <c r="X853" s="317"/>
      <c r="Y853" s="318">
        <v>0.5</v>
      </c>
      <c r="Z853" s="319"/>
      <c r="AA853" s="319"/>
      <c r="AB853" s="320"/>
      <c r="AC853" s="322" t="s">
        <v>776</v>
      </c>
      <c r="AD853" s="323"/>
      <c r="AE853" s="323"/>
      <c r="AF853" s="323"/>
      <c r="AG853" s="323"/>
      <c r="AH853" s="324" t="s">
        <v>720</v>
      </c>
      <c r="AI853" s="325"/>
      <c r="AJ853" s="325"/>
      <c r="AK853" s="325"/>
      <c r="AL853" s="326" t="s">
        <v>720</v>
      </c>
      <c r="AM853" s="327"/>
      <c r="AN853" s="327"/>
      <c r="AO853" s="328"/>
      <c r="AP853" s="321" t="s">
        <v>720</v>
      </c>
      <c r="AQ853" s="321"/>
      <c r="AR853" s="321"/>
      <c r="AS853" s="321"/>
      <c r="AT853" s="321"/>
      <c r="AU853" s="321"/>
      <c r="AV853" s="321"/>
      <c r="AW853" s="321"/>
      <c r="AX853" s="321"/>
      <c r="AY853">
        <f>COUNTA($C$853)</f>
        <v>1</v>
      </c>
    </row>
    <row r="854" spans="1:51" ht="57" customHeight="1" x14ac:dyDescent="0.15">
      <c r="A854" s="401">
        <v>10</v>
      </c>
      <c r="B854" s="401">
        <v>1</v>
      </c>
      <c r="C854" s="420" t="s">
        <v>774</v>
      </c>
      <c r="D854" s="415"/>
      <c r="E854" s="415"/>
      <c r="F854" s="415"/>
      <c r="G854" s="415"/>
      <c r="H854" s="415"/>
      <c r="I854" s="415"/>
      <c r="J854" s="416">
        <v>1000020320005</v>
      </c>
      <c r="K854" s="417"/>
      <c r="L854" s="417"/>
      <c r="M854" s="417"/>
      <c r="N854" s="417"/>
      <c r="O854" s="417"/>
      <c r="P854" s="317" t="s">
        <v>775</v>
      </c>
      <c r="Q854" s="317"/>
      <c r="R854" s="317"/>
      <c r="S854" s="317"/>
      <c r="T854" s="317"/>
      <c r="U854" s="317"/>
      <c r="V854" s="317"/>
      <c r="W854" s="317"/>
      <c r="X854" s="317"/>
      <c r="Y854" s="318">
        <v>0.5</v>
      </c>
      <c r="Z854" s="319"/>
      <c r="AA854" s="319"/>
      <c r="AB854" s="320"/>
      <c r="AC854" s="322" t="s">
        <v>776</v>
      </c>
      <c r="AD854" s="323"/>
      <c r="AE854" s="323"/>
      <c r="AF854" s="323"/>
      <c r="AG854" s="323"/>
      <c r="AH854" s="324" t="s">
        <v>720</v>
      </c>
      <c r="AI854" s="325"/>
      <c r="AJ854" s="325"/>
      <c r="AK854" s="325"/>
      <c r="AL854" s="326" t="s">
        <v>720</v>
      </c>
      <c r="AM854" s="327"/>
      <c r="AN854" s="327"/>
      <c r="AO854" s="328"/>
      <c r="AP854" s="321" t="s">
        <v>720</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763</v>
      </c>
      <c r="D878" s="415"/>
      <c r="E878" s="415"/>
      <c r="F878" s="415"/>
      <c r="G878" s="415"/>
      <c r="H878" s="415"/>
      <c r="I878" s="415"/>
      <c r="J878" s="416">
        <v>1300005002712</v>
      </c>
      <c r="K878" s="417"/>
      <c r="L878" s="417"/>
      <c r="M878" s="417"/>
      <c r="N878" s="417"/>
      <c r="O878" s="417"/>
      <c r="P878" s="421" t="s">
        <v>764</v>
      </c>
      <c r="Q878" s="317"/>
      <c r="R878" s="317"/>
      <c r="S878" s="317"/>
      <c r="T878" s="317"/>
      <c r="U878" s="317"/>
      <c r="V878" s="317"/>
      <c r="W878" s="317"/>
      <c r="X878" s="317"/>
      <c r="Y878" s="318">
        <v>2.2000000000000002</v>
      </c>
      <c r="Z878" s="319"/>
      <c r="AA878" s="319"/>
      <c r="AB878" s="320"/>
      <c r="AC878" s="322" t="s">
        <v>379</v>
      </c>
      <c r="AD878" s="323"/>
      <c r="AE878" s="323"/>
      <c r="AF878" s="323"/>
      <c r="AG878" s="323"/>
      <c r="AH878" s="418">
        <v>1</v>
      </c>
      <c r="AI878" s="419"/>
      <c r="AJ878" s="419"/>
      <c r="AK878" s="419"/>
      <c r="AL878" s="326">
        <v>90</v>
      </c>
      <c r="AM878" s="327"/>
      <c r="AN878" s="327"/>
      <c r="AO878" s="328"/>
      <c r="AP878" s="321" t="s">
        <v>744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744</v>
      </c>
      <c r="F1110" s="886"/>
      <c r="G1110" s="886"/>
      <c r="H1110" s="886"/>
      <c r="I1110" s="886"/>
      <c r="J1110" s="416" t="s">
        <v>744</v>
      </c>
      <c r="K1110" s="417"/>
      <c r="L1110" s="417"/>
      <c r="M1110" s="417"/>
      <c r="N1110" s="417"/>
      <c r="O1110" s="417"/>
      <c r="P1110" s="421" t="s">
        <v>744</v>
      </c>
      <c r="Q1110" s="317"/>
      <c r="R1110" s="317"/>
      <c r="S1110" s="317"/>
      <c r="T1110" s="317"/>
      <c r="U1110" s="317"/>
      <c r="V1110" s="317"/>
      <c r="W1110" s="317"/>
      <c r="X1110" s="317"/>
      <c r="Y1110" s="318" t="s">
        <v>744</v>
      </c>
      <c r="Z1110" s="319"/>
      <c r="AA1110" s="319"/>
      <c r="AB1110" s="320"/>
      <c r="AC1110" s="322"/>
      <c r="AD1110" s="323"/>
      <c r="AE1110" s="323"/>
      <c r="AF1110" s="323"/>
      <c r="AG1110" s="323"/>
      <c r="AH1110" s="324" t="s">
        <v>744</v>
      </c>
      <c r="AI1110" s="325"/>
      <c r="AJ1110" s="325"/>
      <c r="AK1110" s="325"/>
      <c r="AL1110" s="326" t="s">
        <v>744</v>
      </c>
      <c r="AM1110" s="327"/>
      <c r="AN1110" s="327"/>
      <c r="AO1110" s="328"/>
      <c r="AP1110" s="321" t="s">
        <v>744</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90">
    <cfRule type="expression" dxfId="2793" priority="13881">
      <formula>IF(RIGHT(TEXT(Y790,"0.#"),1)=".",FALSE,TRUE)</formula>
    </cfRule>
    <cfRule type="expression" dxfId="2792" priority="13882">
      <formula>IF(RIGHT(TEXT(Y790,"0.#"),1)=".",TRUE,FALSE)</formula>
    </cfRule>
  </conditionalFormatting>
  <conditionalFormatting sqref="Y799">
    <cfRule type="expression" dxfId="2791" priority="13877">
      <formula>IF(RIGHT(TEXT(Y799,"0.#"),1)=".",FALSE,TRUE)</formula>
    </cfRule>
    <cfRule type="expression" dxfId="2790" priority="13878">
      <formula>IF(RIGHT(TEXT(Y799,"0.#"),1)=".",TRUE,FALSE)</formula>
    </cfRule>
  </conditionalFormatting>
  <conditionalFormatting sqref="Y830:Y837 Y828 Y817:Y824 Y815 Y804:Y811 Y802">
    <cfRule type="expression" dxfId="2789" priority="13659">
      <formula>IF(RIGHT(TEXT(Y802,"0.#"),1)=".",FALSE,TRUE)</formula>
    </cfRule>
    <cfRule type="expression" dxfId="2788" priority="13660">
      <formula>IF(RIGHT(TEXT(Y802,"0.#"),1)=".",TRUE,FALSE)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cfRule type="expression" dxfId="2783" priority="13697">
      <formula>IF(RIGHT(TEXT(AE101,"0.#"),1)=".",FALSE,TRUE)</formula>
    </cfRule>
    <cfRule type="expression" dxfId="2782" priority="13698">
      <formula>IF(RIGHT(TEXT(AE101,"0.#"),1)=".",TRUE,FALSE)</formula>
    </cfRule>
  </conditionalFormatting>
  <conditionalFormatting sqref="Y791:Y798 Y789">
    <cfRule type="expression" dxfId="2781" priority="13683">
      <formula>IF(RIGHT(TEXT(Y789,"0.#"),1)=".",FALSE,TRUE)</formula>
    </cfRule>
    <cfRule type="expression" dxfId="2780" priority="13684">
      <formula>IF(RIGHT(TEXT(Y789,"0.#"),1)=".",TRUE,FALSE)</formula>
    </cfRule>
  </conditionalFormatting>
  <conditionalFormatting sqref="AU790">
    <cfRule type="expression" dxfId="2779" priority="13681">
      <formula>IF(RIGHT(TEXT(AU790,"0.#"),1)=".",FALSE,TRUE)</formula>
    </cfRule>
    <cfRule type="expression" dxfId="2778" priority="13682">
      <formula>IF(RIGHT(TEXT(AU790,"0.#"),1)=".",TRUE,FALSE)</formula>
    </cfRule>
  </conditionalFormatting>
  <conditionalFormatting sqref="AU799">
    <cfRule type="expression" dxfId="2777" priority="13679">
      <formula>IF(RIGHT(TEXT(AU799,"0.#"),1)=".",FALSE,TRUE)</formula>
    </cfRule>
    <cfRule type="expression" dxfId="2776" priority="13680">
      <formula>IF(RIGHT(TEXT(AU799,"0.#"),1)=".",TRUE,FALSE)</formula>
    </cfRule>
  </conditionalFormatting>
  <conditionalFormatting sqref="AU791:AU798 AU789">
    <cfRule type="expression" dxfId="2775" priority="13677">
      <formula>IF(RIGHT(TEXT(AU789,"0.#"),1)=".",FALSE,TRUE)</formula>
    </cfRule>
    <cfRule type="expression" dxfId="2774" priority="13678">
      <formula>IF(RIGHT(TEXT(AU789,"0.#"),1)=".",TRUE,FALSE)</formula>
    </cfRule>
  </conditionalFormatting>
  <conditionalFormatting sqref="Y829 Y816 Y803">
    <cfRule type="expression" dxfId="2773" priority="13663">
      <formula>IF(RIGHT(TEXT(Y803,"0.#"),1)=".",FALSE,TRUE)</formula>
    </cfRule>
    <cfRule type="expression" dxfId="2772" priority="13664">
      <formula>IF(RIGHT(TEXT(Y803,"0.#"),1)=".",TRUE,FALSE)</formula>
    </cfRule>
  </conditionalFormatting>
  <conditionalFormatting sqref="Y838 Y825 Y812">
    <cfRule type="expression" dxfId="2771" priority="13661">
      <formula>IF(RIGHT(TEXT(Y812,"0.#"),1)=".",FALSE,TRUE)</formula>
    </cfRule>
    <cfRule type="expression" dxfId="2770" priority="13662">
      <formula>IF(RIGHT(TEXT(Y812,"0.#"),1)=".",TRUE,FALSE)</formula>
    </cfRule>
  </conditionalFormatting>
  <conditionalFormatting sqref="AU829 AU816 AU803">
    <cfRule type="expression" dxfId="2769" priority="13657">
      <formula>IF(RIGHT(TEXT(AU803,"0.#"),1)=".",FALSE,TRUE)</formula>
    </cfRule>
    <cfRule type="expression" dxfId="2768" priority="13658">
      <formula>IF(RIGHT(TEXT(AU803,"0.#"),1)=".",TRUE,FALSE)</formula>
    </cfRule>
  </conditionalFormatting>
  <conditionalFormatting sqref="AU838 AU825 AU812">
    <cfRule type="expression" dxfId="2767" priority="13655">
      <formula>IF(RIGHT(TEXT(AU812,"0.#"),1)=".",FALSE,TRUE)</formula>
    </cfRule>
    <cfRule type="expression" dxfId="2766" priority="13656">
      <formula>IF(RIGHT(TEXT(AU812,"0.#"),1)=".",TRUE,FALSE)</formula>
    </cfRule>
  </conditionalFormatting>
  <conditionalFormatting sqref="AU830:AU837 AU828 AU817:AU824 AU815 AU804:AU811 AU802">
    <cfRule type="expression" dxfId="2765" priority="13653">
      <formula>IF(RIGHT(TEXT(AU802,"0.#"),1)=".",FALSE,TRUE)</formula>
    </cfRule>
    <cfRule type="expression" dxfId="2764" priority="13654">
      <formula>IF(RIGHT(TEXT(AU802,"0.#"),1)=".",TRUE,FALSE)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742</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2021-06-01T15:42:41Z</cp:lastPrinted>
  <dcterms:created xsi:type="dcterms:W3CDTF">2012-03-13T00:50:25Z</dcterms:created>
  <dcterms:modified xsi:type="dcterms:W3CDTF">2021-06-02T10:55:57Z</dcterms:modified>
</cp:coreProperties>
</file>