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<sst xmlns="http://schemas.openxmlformats.org/spreadsheetml/2006/main" count="3078" uniqueCount="790">
  <si>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</si>
  <si>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</si>
  <si>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</si>
  <si>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</si>
  <si>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</si>
  <si>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</si>
  <si>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</si>
  <si>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</si>
  <si>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</si>
  <si>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</si>
  <si>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</si>
  <si>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</si>
  <si>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</si>
  <si>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</si>
  <si>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</si>
  <si>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</si>
  <si>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</si>
  <si>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</si>
  <si>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</si>
  <si>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</si>
  <si>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</si>
  <si>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</si>
  <si>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</si>
  <si>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</si>
  <si>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</si>
  <si>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</si>
  <si>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</si>
  <si>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</si>
  <si>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</si>
  <si>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</si>
  <si>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</si>
  <si>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</si>
  <si>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</si>
  <si>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</si>
  <si>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</si>
  <si>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</si>
  <si>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</si>
  <si>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</si>
  <si>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</si>
  <si>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</si>
  <si>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</si>
  <si>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</si>
  <si>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</si>
  <si>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</si>
  <si>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</si>
  <si>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</si>
  <si>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</si>
  <si>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</si>
  <si>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</si>
  <si>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</si>
  <si>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</si>
  <si>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</si>
  <si>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</si>
  <si>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</si>
  <si>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</si>
  <si>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</si>
  <si>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</si>
  <si>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</si>
  <si>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</si>
  <si>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</si>
  <si>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</si>
  <si>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</si>
  <si>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</si>
  <si>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</si>
  <si>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</si>
  <si>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</si>
  <si>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</si>
  <si>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</si>
  <si>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</si>
  <si>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</si>
  <si>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</si>
  <si>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</si>
  <si>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</si>
  <si>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</si>
  <si>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</si>
  <si>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</si>
  <si>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</si>
  <si>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</si>
  <si>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</si>
  <si>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</si>
  <si>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</si>
  <si>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</si>
  <si>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</si>
  <si>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</si>
  <si>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</si>
  <si>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</si>
  <si>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</si>
  <si>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</si>
  <si>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</si>
  <si>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</si>
  <si>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</si>
  <si>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</si>
  <si>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</si>
  <si>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</si>
  <si>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</si>
  <si>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</si>
  <si>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</si>
  <si>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</si>
  <si>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</si>
  <si>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</si>
  <si>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</si>
  <si>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</si>
  <si>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</si>
  <si>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</si>
  <si>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</si>
  <si>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</si>
  <si>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</si>
  <si>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</si>
  <si>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</si>
  <si>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</si>
  <si>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</si>
  <si>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</si>
  <si>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</si>
  <si>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</si>
  <si>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</si>
  <si>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</si>
  <si>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</si>
  <si>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</si>
  <si>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</si>
  <si>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</si>
  <si>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</si>
  <si>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</si>
  <si>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</si>
  <si>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</si>
  <si>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</si>
  <si>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</si>
  <si>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</si>
  <si>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</si>
  <si>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</si>
  <si>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</si>
  <si>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</si>
  <si>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</si>
  <si>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</si>
  <si>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</si>
  <si>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</si>
  <si>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</si>
  <si>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</si>
  <si>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</si>
  <si>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</si>
  <si>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</si>
  <si>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</si>
  <si>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</si>
  <si>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</si>
  <si>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</si>
  <si>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</si>
  <si>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</si>
  <si>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</si>
  <si>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</si>
  <si>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</si>
  <si>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</si>
  <si>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</si>
  <si>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</si>
  <si>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</si>
  <si>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</si>
  <si>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</si>
  <si>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</si>
  <si>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</si>
  <si>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</si>
  <si>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</si>
  <si>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</si>
  <si>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</si>
  <si>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</si>
  <si>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</si>
  <si>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</si>
  <si>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</si>
  <si>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</si>
  <si>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</si>
  <si>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</si>
  <si>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</si>
  <si>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</si>
  <si>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</si>
  <si>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</si>
  <si>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</si>
  <si>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</si>
  <si>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</si>
  <si>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</si>
  <si>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</si>
  <si>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</si>
  <si>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</si>
  <si>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</si>
  <si>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</si>
  <si>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</si>
  <si>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</si>
  <si>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</si>
  <si>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</si>
  <si>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</si>
  <si>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</si>
  <si>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</si>
  <si>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</si>
  <si>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</si>
  <si>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</si>
  <si>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</si>
  <si>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</si>
  <si>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</si>
  <si>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</si>
  <si>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</si>
  <si>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</si>
  <si>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</si>
  <si>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</si>
  <si>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</si>
  <si>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</si>
  <si>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</si>
  <si>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</si>
  <si>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</si>
  <si>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</si>
  <si>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</si>
  <si>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</si>
  <si>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</si>
  <si>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</si>
  <si>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</si>
  <si>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</si>
  <si>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</si>
  <si>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</si>
  <si>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</si>
  <si>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</si>
  <si>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</si>
  <si>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</si>
  <si>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</si>
  <si>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</si>
  <si>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</si>
  <si>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</si>
  <si>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</si>
  <si>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</si>
  <si>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</si>
  <si>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</si>
  <si>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</si>
  <si>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</si>
  <si>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</si>
  <si>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</si>
  <si>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</si>
  <si>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</si>
  <si>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</si>
  <si>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</si>
  <si>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</si>
  <si>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</si>
  <si>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</si>
  <si>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</si>
  <si>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</si>
  <si>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</si>
  <si>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</si>
  <si>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</si>
  <si>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</si>
  <si>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</si>
  <si>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</si>
  <si>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</si>
  <si>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</si>
  <si>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</si>
  <si>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</si>
  <si>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</si>
  <si>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</si>
  <si>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</si>
  <si>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</si>
  <si>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</si>
  <si>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</si>
  <si>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</si>
  <si>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</si>
  <si>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</si>
  <si>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</si>
  <si>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</si>
  <si>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</si>
  <si>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</si>
  <si>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</si>
  <si>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</si>
  <si>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</si>
  <si>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</si>
  <si>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</si>
  <si>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</si>
  <si>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</si>
  <si>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</si>
  <si>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</si>
  <si>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</si>
  <si>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</si>
  <si>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</si>
  <si>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</si>
  <si>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</si>
  <si>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</si>
  <si>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</si>
  <si>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</si>
  <si>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</si>
  <si>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</si>
  <si>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</si>
  <si>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</si>
  <si>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</si>
  <si>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</si>
  <si>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</si>
  <si>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</si>
  <si>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</si>
  <si>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</si>
  <si>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</si>
  <si>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</si>
  <si>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</si>
  <si>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</si>
  <si>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</si>
  <si>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</si>
  <si>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</si>
  <si>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</si>
  <si>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</si>
  <si>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</si>
  <si>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</si>
  <si>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</si>
  <si>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</si>
  <si>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</si>
  <si>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</si>
  <si>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</si>
  <si>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</si>
  <si>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</si>
  <si>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</si>
  <si>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</si>
  <si>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</si>
  <si>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</si>
  <si>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</si>
  <si>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</si>
  <si>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</si>
  <si>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</si>
  <si>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</si>
  <si>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</si>
  <si>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</si>
  <si>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</si>
  <si>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</si>
  <si>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</si>
  <si>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</si>
  <si>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</si>
  <si>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</si>
  <si>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</si>
  <si>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</si>
  <si>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</si>
  <si>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</si>
  <si>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</si>
  <si>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</si>
  <si>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</si>
  <si>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</si>
  <si>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</si>
  <si>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</si>
  <si>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</si>
  <si>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</si>
  <si>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</si>
  <si>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</si>
  <si>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</si>
  <si>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</si>
  <si>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</si>
  <si>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</si>
  <si>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</si>
  <si>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</si>
  <si>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</si>
  <si>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</si>
  <si>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</si>
  <si>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</si>
  <si>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</si>
  <si>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</si>
  <si>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</si>
  <si>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</si>
  <si>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</si>
  <si>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</si>
  <si>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</si>
  <si>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</si>
  <si>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</si>
  <si>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</si>
  <si>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</si>
  <si>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</si>
  <si>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</si>
  <si>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</si>
  <si>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</si>
  <si>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</si>
  <si>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</si>
  <si>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</si>
  <si>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</si>
  <si>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</si>
  <si>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</si>
  <si>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</si>
  <si>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</si>
  <si>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</si>
  <si>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</si>
  <si>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</si>
  <si>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</si>
  <si>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</si>
  <si>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</si>
  <si>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</si>
  <si>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</si>
  <si>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</si>
  <si>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</si>
  <si>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</si>
  <si>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</si>
  <si>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</si>
  <si>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</si>
  <si>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</si>
  <si>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</si>
  <si>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</si>
  <si>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</si>
  <si>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</si>
  <si>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</si>
  <si>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</si>
  <si>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</si>
  <si>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</si>
  <si>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</si>
  <si>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</si>
  <si>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</si>
  <si>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</si>
  <si>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</si>
  <si>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</si>
  <si>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</si>
  <si>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</si>
  <si>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</si>
  <si>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</si>
  <si>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</si>
  <si>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</si>
  <si>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</si>
  <si>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</si>
  <si>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</si>
  <si>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</si>
  <si>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</si>
  <si>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</si>
  <si>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</si>
  <si>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</si>
  <si>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</si>
  <si>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</si>
  <si>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</si>
  <si>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</si>
  <si>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</si>
  <si>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</si>
  <si>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</si>
  <si>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</si>
  <si>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</si>
  <si>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</si>
  <si>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</si>
  <si>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</si>
  <si>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</si>
  <si>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</si>
  <si>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</si>
  <si>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</si>
  <si>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</si>
  <si>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</si>
  <si>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</si>
  <si>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</si>
  <si>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</si>
  <si>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</si>
  <si>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</si>
  <si>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</si>
  <si>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</si>
  <si>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</si>
  <si>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</si>
  <si>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</si>
  <si>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</si>
  <si>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</si>
  <si>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</si>
  <si>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</si>
  <si>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</si>
  <si>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</si>
  <si>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</si>
  <si>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</si>
  <si>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</si>
  <si>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</si>
  <si>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</si>
  <si>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</si>
  <si>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</si>
  <si>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</si>
  <si>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</si>
  <si>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</si>
  <si>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</si>
  <si>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</si>
  <si>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</si>
  <si>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</si>
  <si>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</si>
  <si>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</si>
  <si>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</si>
  <si>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</si>
  <si>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</si>
  <si>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</si>
  <si>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</si>
  <si>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</si>
  <si>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</si>
  <si>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</si>
  <si>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</si>
  <si>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</si>
  <si>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</si>
  <si>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</si>
  <si>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</si>
  <si>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</si>
  <si>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</si>
  <si>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</si>
  <si>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</si>
  <si>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</si>
  <si>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</si>
  <si>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</si>
  <si>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</si>
  <si>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</si>
  <si>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</si>
  <si>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</si>
  <si>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</si>
  <si>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</si>
  <si>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</si>
  <si>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</si>
  <si>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</si>
  <si>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</si>
  <si>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</si>
  <si>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</si>
  <si>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</si>
  <si>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</si>
  <si>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</si>
  <si>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</si>
  <si>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</si>
  <si>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</si>
  <si>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</si>
  <si>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</si>
  <si>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</si>
  <si>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</si>
  <si>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</si>
  <si>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</si>
  <si>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</si>
  <si>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</si>
  <si>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</si>
  <si>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</si>
  <si>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</si>
  <si>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</si>
  <si>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</si>
  <si>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</si>
  <si>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</si>
  <si>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</si>
  <si>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</si>
  <si>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</si>
  <si>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</si>
  <si>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</si>
  <si>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</si>
  <si>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</si>
  <si>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</si>
  <si>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</si>
  <si>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</si>
  <si>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</si>
  <si>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</si>
  <si>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</si>
  <si>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</si>
  <si>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</si>
  <si>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</si>
  <si>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</si>
  <si>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</si>
  <si>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</si>
  <si>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</si>
  <si>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</si>
  <si>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</si>
  <si>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</si>
  <si>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</si>
  <si>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</si>
  <si>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</si>
  <si>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</si>
  <si>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</si>
  <si>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</si>
  <si>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</si>
  <si>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</si>
  <si>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</si>
  <si>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</si>
  <si>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</si>
  <si>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</si>
  <si>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</si>
  <si>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</si>
  <si>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</si>
  <si>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</si>
  <si>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</si>
  <si>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</si>
  <si>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</si>
  <si>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</si>
  <si>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</si>
  <si>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</si>
  <si>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</si>
  <si>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</si>
  <si>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</si>
  <si>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</si>
  <si>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</si>
  <si>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</si>
  <si>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</si>
  <si>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</si>
  <si>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</si>
  <si>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</si>
  <si>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</si>
  <si>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</si>
  <si>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</si>
  <si>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</si>
  <si>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</si>
  <si>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</si>
  <si>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</si>
  <si>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</si>
  <si>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</si>
  <si>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</si>
  <si>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</si>
  <si>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</si>
  <si>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</si>
  <si>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</si>
  <si>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</si>
  <si>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</si>
  <si>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</si>
  <si>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</si>
  <si>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</si>
  <si>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</si>
  <si>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</si>
  <si>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</si>
  <si>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</si>
  <si>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</si>
  <si>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</si>
  <si>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</si>
  <si>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</si>
  <si>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</si>
  <si>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</si>
  <si>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</si>
  <si>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</si>
  <si>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</si>
  <si>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</si>
  <si>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</si>
  <si>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</si>
  <si>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</si>
  <si>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</si>
  <si>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</si>
  <si>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</si>
  <si>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</si>
  <si>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</si>
  <si>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</si>
  <si>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</si>
  <si>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</si>
  <si>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</si>
  <si>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</si>
  <si>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</si>
  <si>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</si>
  <si>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</si>
  <si>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</si>
  <si>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</si>
  <si>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</si>
  <si>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</si>
  <si>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</si>
  <si>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</si>
  <si>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</si>
  <si>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</si>
  <si>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</si>
  <si>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</si>
  <si>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</si>
  <si>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</si>
  <si>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</si>
  <si>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</si>
  <si>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</si>
  <si>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</si>
  <si>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</si>
  <si>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</si>
  <si>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</si>
  <si>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</si>
  <si>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</si>
  <si>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</si>
  <si>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</si>
  <si>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</si>
  <si>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</si>
  <si>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</si>
  <si>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</si>
  <si>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</si>
  <si>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</si>
  <si>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</si>
  <si>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</si>
  <si>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</si>
  <si>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</si>
  <si>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</si>
  <si>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</si>
  <si>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</si>
  <si>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</si>
  <si>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</si>
  <si>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</si>
  <si>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</si>
  <si>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</si>
  <si>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</si>
  <si>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</si>
  <si>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</si>
  <si>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</si>
  <si>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</si>
  <si>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</si>
  <si>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</si>
  <si>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</si>
  <si>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</si>
  <si>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</si>
  <si>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</si>
  <si>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</si>
  <si>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</si>
  <si>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</si>
  <si>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</si>
  <si>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</si>
  <si>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</si>
  <si>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</si>
  <si>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</si>
  <si>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</si>
  <si>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</si>
  <si>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</si>
  <si>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</si>
  <si>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</si>
  <si>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</si>
  <si>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</si>
  <si>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</si>
  <si>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</si>
  <si>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</si>
  <si>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</si>
  <si>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</si>
  <si>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</si>
  <si>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</si>
  <si>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</si>
  <si>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</si>
  <si>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</si>
  <si>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</si>
  <si>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</si>
  <si>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</si>
  <si>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</si>
  <si>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</si>
  <si>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</si>
  <si>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</si>
  <si>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</si>
  <si>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</si>
  <si>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</si>
  <si>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</si>
  <si>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</si>
  <si>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</si>
  <si>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</si>
  <si>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栄養ケア活動支援整備事業</t>
  </si>
  <si>
    <t>健康局</t>
  </si>
  <si>
    <t>栄養指導室長　清野富久江</t>
  </si>
  <si>
    <t>平成２４年度</t>
  </si>
  <si>
    <t>終了予定なし</t>
  </si>
  <si>
    <t>健康課栄養指導室</t>
  </si>
  <si>
    <t>-</t>
  </si>
  <si>
    <t>平成23年から令和7年にかけて、在宅医療を必要とする者が17万人から29万人へ、居宅要介護者が335万人から510万人に増加すると推計されており、現状の医療施設等に勤務する管理栄養士では対応することが困難であり、栄養ケアを担う人材の確保が急務である。このため、潜在管理栄養士を発掘・育成し、その人材を医療施設等において効率的に活用する必要がある。</t>
  </si>
  <si>
    <t>増大する在宅療養者・居宅要介護者に対する食事・栄養支援を行う人材を確保し、関係機関・関係職種と連携した栄養ケアの先駆的活動を行う公益法人等の取り組みの促進・整備を行う。また、地域高齢者等の個々の住まいや地域の共食の場を対象に適切な栄養管理に基づく配食サービスを予定している事業者に対して、管理栄養士又は栄養士を継続的に供給又は参画させることができるシステムをモデル的に構築し、そのシステムを活用した成果を検証することに取り組む公益法人等を対象に財政的支援を行う。
※補助率10/10</t>
  </si>
  <si>
    <t>疾病予防対策事業費等補助金</t>
  </si>
  <si>
    <t>在宅療養者の栄養ケアを行う拠点を確保する</t>
  </si>
  <si>
    <t>栄養ケア・ステーションとして登録された拠点の数</t>
  </si>
  <si>
    <t>拠点</t>
  </si>
  <si>
    <t>事業実施団体数</t>
  </si>
  <si>
    <t>団体</t>
  </si>
  <si>
    <t>千円</t>
  </si>
  <si>
    <t>X/Y</t>
    <phoneticPr fontId="5"/>
  </si>
  <si>
    <t>X；当該年度執行額／Y；事業実施団体数　　　　　　　　</t>
    <phoneticPr fontId="5"/>
  </si>
  <si>
    <t>19百万/5</t>
  </si>
  <si>
    <t>27百万/6</t>
  </si>
  <si>
    <t>Ⅰー１０　妊産婦・児童から高齢者に至るまでの幅広い年齢層において、地域・職場などの様々な場所で、国民的な健康づくりを推進すること</t>
  </si>
  <si>
    <t>Ⅰ－１０－２　生活習慣の改善等により健康寿命の延伸等を図ること</t>
  </si>
  <si>
    <t>新24-0012</t>
  </si>
  <si>
    <t>292</t>
  </si>
  <si>
    <t>304</t>
  </si>
  <si>
    <t>316</t>
  </si>
  <si>
    <t>313</t>
  </si>
  <si>
    <t>317</t>
  </si>
  <si>
    <t>324</t>
  </si>
  <si>
    <t>○</t>
  </si>
  <si>
    <t>現在、在宅療養者数が増大している。一方、在宅療養者に対する栄養支援を担う人材が圧倒的に不足している。そのため、潜在管理栄養士を把握・育成するなど、人材確保ならびに他職種連携を確立した栄養ケア活動の実績のある公益社団法人等の取組の整備・発展を支援することで、在宅療養者への栄養ケアの基盤を確保する。</t>
    <phoneticPr fontId="5"/>
  </si>
  <si>
    <t>今後在宅療養者が増大することが推計されており、栄養ケアを担う人材の確保は急務で、広く国民のニーズがあり、国費を投入しなければ事業目的が達成できない。</t>
  </si>
  <si>
    <t>民間団体等による取組をモデル的に実施することで、地域における医療施設等の管理栄養士の活用状況を把握し、好事例を全国的に広めていく必要があることから、国が実施すべき事業である。</t>
  </si>
  <si>
    <t>今後在宅療養者が増大することが推計されており、栄養ケアを担う人材の確保は急務であり、当該事業は、優先度の高い事業である。</t>
  </si>
  <si>
    <t>実施団体を公募し、審査を行った上で補助先を決定しており、支出先の選定は妥当である。</t>
  </si>
  <si>
    <t>無</t>
  </si>
  <si>
    <t>民間団体等による先駆的な取組を支援することで、好事例を全国的に広められることから、受益者との負担関係は妥当である。</t>
  </si>
  <si>
    <t>補助金交付に当たり、事業に関する経費について外部有識者を交えて精査を行っている。</t>
  </si>
  <si>
    <t>実施団体を公募し、審査を行った上で補助先を決定しており、資金の流れの中間段階での支出は合理的なものである。</t>
  </si>
  <si>
    <t>栄養ケアを担う管理栄養士の確保、関係機関・関係職種と連携した栄養ケアの先駆的活動を行うための事業の目的に必要な費用・使途となっている。</t>
    <rPh sb="0" eb="2">
      <t>エイヨウ</t>
    </rPh>
    <rPh sb="5" eb="6">
      <t>ニナ</t>
    </rPh>
    <rPh sb="7" eb="9">
      <t>カンリ</t>
    </rPh>
    <rPh sb="9" eb="12">
      <t>エイヨウシ</t>
    </rPh>
    <rPh sb="13" eb="15">
      <t>カクホ</t>
    </rPh>
    <rPh sb="16" eb="18">
      <t>カンケイ</t>
    </rPh>
    <rPh sb="18" eb="20">
      <t>キカン</t>
    </rPh>
    <rPh sb="21" eb="23">
      <t>カンケイ</t>
    </rPh>
    <rPh sb="23" eb="25">
      <t>ショクシュ</t>
    </rPh>
    <rPh sb="26" eb="28">
      <t>レンケイ</t>
    </rPh>
    <rPh sb="30" eb="32">
      <t>エイヨウ</t>
    </rPh>
    <rPh sb="35" eb="38">
      <t>センクテキ</t>
    </rPh>
    <rPh sb="38" eb="40">
      <t>カツドウ</t>
    </rPh>
    <rPh sb="41" eb="42">
      <t>オコナ</t>
    </rPh>
    <rPh sb="46" eb="48">
      <t>ジギョウ</t>
    </rPh>
    <rPh sb="49" eb="51">
      <t>モクテキ</t>
    </rPh>
    <rPh sb="52" eb="54">
      <t>ヒツヨウ</t>
    </rPh>
    <rPh sb="55" eb="57">
      <t>ヒヨウ</t>
    </rPh>
    <rPh sb="58" eb="60">
      <t>シト</t>
    </rPh>
    <phoneticPr fontId="5"/>
  </si>
  <si>
    <t>実施団体の計画書の審査を行った上で費目・使途を決定している。事業の運営について、随時助言を行っている。</t>
  </si>
  <si>
    <t>栄養ケアを担う管理栄養士を確保するための活動が適切に実施されており、成果実績は成果目標に見合ったものである。</t>
    <rPh sb="0" eb="2">
      <t>エイヨウ</t>
    </rPh>
    <rPh sb="5" eb="6">
      <t>ニナ</t>
    </rPh>
    <rPh sb="7" eb="9">
      <t>カンリ</t>
    </rPh>
    <rPh sb="9" eb="12">
      <t>エイヨウシ</t>
    </rPh>
    <rPh sb="13" eb="15">
      <t>カクホ</t>
    </rPh>
    <rPh sb="20" eb="22">
      <t>カツドウ</t>
    </rPh>
    <rPh sb="23" eb="25">
      <t>テキセツ</t>
    </rPh>
    <rPh sb="26" eb="28">
      <t>ジッシ</t>
    </rPh>
    <rPh sb="34" eb="36">
      <t>セイカ</t>
    </rPh>
    <rPh sb="36" eb="38">
      <t>ジッセキ</t>
    </rPh>
    <rPh sb="39" eb="41">
      <t>セイカ</t>
    </rPh>
    <rPh sb="41" eb="43">
      <t>モクヒョウ</t>
    </rPh>
    <rPh sb="44" eb="46">
      <t>ミア</t>
    </rPh>
    <phoneticPr fontId="5"/>
  </si>
  <si>
    <t>実施団体を公募し審査の上、先駆的な栄養ケア活動を実施している団体を選定しており、活動実績は見込みに見合ったものである。</t>
  </si>
  <si>
    <t>民間団体等による先駆的な取組みによる事例は、今後、在宅療養者に対するきめ細やかな栄養ケアサービスの提供が可能となることが期待される。</t>
  </si>
  <si>
    <t>‐</t>
  </si>
  <si>
    <t>当事業は、外部有識者を含めた委員会を設置し、事業評価を実施している。今後も適切な評価を行い、引き続き適正な執行に努める。</t>
    <rPh sb="22" eb="24">
      <t>ジギョウ</t>
    </rPh>
    <rPh sb="24" eb="26">
      <t>ヒョウカ</t>
    </rPh>
    <rPh sb="27" eb="29">
      <t>ジッシ</t>
    </rPh>
    <rPh sb="34" eb="36">
      <t>コンゴ</t>
    </rPh>
    <phoneticPr fontId="5"/>
  </si>
  <si>
    <t>A.（公社）東京都栄養士会</t>
    <rPh sb="3" eb="5">
      <t>コウシャ</t>
    </rPh>
    <rPh sb="6" eb="9">
      <t>トウキョウト</t>
    </rPh>
    <rPh sb="9" eb="12">
      <t>エイヨウシ</t>
    </rPh>
    <rPh sb="12" eb="13">
      <t>カイ</t>
    </rPh>
    <phoneticPr fontId="5"/>
  </si>
  <si>
    <t>（公社）東京都栄養士会</t>
    <rPh sb="1" eb="3">
      <t>コウシャ</t>
    </rPh>
    <rPh sb="4" eb="7">
      <t>トウキョウト</t>
    </rPh>
    <rPh sb="7" eb="10">
      <t>エイヨウシ</t>
    </rPh>
    <rPh sb="10" eb="11">
      <t>カイ</t>
    </rPh>
    <phoneticPr fontId="5"/>
  </si>
  <si>
    <t>地域高齢者を対象とした通いの場等における適切な食支援を目的とした調査研究事業</t>
    <rPh sb="0" eb="2">
      <t>チイキ</t>
    </rPh>
    <rPh sb="2" eb="5">
      <t>コウレイシャ</t>
    </rPh>
    <rPh sb="6" eb="8">
      <t>タイショウ</t>
    </rPh>
    <rPh sb="11" eb="12">
      <t>カヨ</t>
    </rPh>
    <rPh sb="14" eb="15">
      <t>バ</t>
    </rPh>
    <rPh sb="15" eb="16">
      <t>トウ</t>
    </rPh>
    <rPh sb="20" eb="22">
      <t>テキセツ</t>
    </rPh>
    <rPh sb="23" eb="24">
      <t>ショク</t>
    </rPh>
    <rPh sb="24" eb="26">
      <t>シエン</t>
    </rPh>
    <rPh sb="27" eb="29">
      <t>モクテキ</t>
    </rPh>
    <rPh sb="32" eb="34">
      <t>チョウサ</t>
    </rPh>
    <rPh sb="34" eb="36">
      <t>ケンキュウ</t>
    </rPh>
    <rPh sb="36" eb="38">
      <t>ジギョウ</t>
    </rPh>
    <phoneticPr fontId="5"/>
  </si>
  <si>
    <t>補助金等交付</t>
  </si>
  <si>
    <t>-</t>
    <phoneticPr fontId="5"/>
  </si>
  <si>
    <t>（公社）石川県栄養士会</t>
    <rPh sb="1" eb="3">
      <t>コウシャ</t>
    </rPh>
    <rPh sb="4" eb="6">
      <t>イシカワ</t>
    </rPh>
    <rPh sb="6" eb="7">
      <t>ケン</t>
    </rPh>
    <rPh sb="7" eb="10">
      <t>エイヨウシ</t>
    </rPh>
    <rPh sb="10" eb="11">
      <t>カイ</t>
    </rPh>
    <phoneticPr fontId="5"/>
  </si>
  <si>
    <t>在宅療養者･居宅要介護者のための栄養・食支援と多職種連携のためのシステムの構築</t>
    <rPh sb="0" eb="2">
      <t>ザイタク</t>
    </rPh>
    <rPh sb="2" eb="5">
      <t>リョウヨウシャ</t>
    </rPh>
    <rPh sb="6" eb="8">
      <t>キョタク</t>
    </rPh>
    <rPh sb="8" eb="11">
      <t>ヨウカイゴ</t>
    </rPh>
    <rPh sb="11" eb="12">
      <t>シャ</t>
    </rPh>
    <rPh sb="16" eb="18">
      <t>エイヨウ</t>
    </rPh>
    <rPh sb="19" eb="20">
      <t>ショク</t>
    </rPh>
    <rPh sb="20" eb="22">
      <t>シエン</t>
    </rPh>
    <rPh sb="23" eb="26">
      <t>タショクシュ</t>
    </rPh>
    <rPh sb="26" eb="28">
      <t>レンケイ</t>
    </rPh>
    <rPh sb="37" eb="39">
      <t>コウチク</t>
    </rPh>
    <phoneticPr fontId="5"/>
  </si>
  <si>
    <t>（一社）管理栄養士地位向上協会</t>
    <rPh sb="1" eb="3">
      <t>イッシャ</t>
    </rPh>
    <rPh sb="4" eb="6">
      <t>カンリ</t>
    </rPh>
    <rPh sb="6" eb="9">
      <t>エイヨウシ</t>
    </rPh>
    <rPh sb="9" eb="11">
      <t>チイ</t>
    </rPh>
    <rPh sb="11" eb="13">
      <t>コウジョウ</t>
    </rPh>
    <rPh sb="13" eb="15">
      <t>キョウカイ</t>
    </rPh>
    <phoneticPr fontId="5"/>
  </si>
  <si>
    <t>管理栄養士による適切な栄養管理に基づく配食サービス普及のための仕組みづくり事業</t>
    <rPh sb="0" eb="2">
      <t>カンリ</t>
    </rPh>
    <rPh sb="2" eb="5">
      <t>エイヨウシ</t>
    </rPh>
    <rPh sb="8" eb="10">
      <t>テキセツ</t>
    </rPh>
    <rPh sb="11" eb="13">
      <t>エイヨウ</t>
    </rPh>
    <rPh sb="13" eb="15">
      <t>カンリ</t>
    </rPh>
    <rPh sb="16" eb="17">
      <t>モト</t>
    </rPh>
    <rPh sb="19" eb="21">
      <t>ハイショク</t>
    </rPh>
    <rPh sb="25" eb="27">
      <t>フキュウ</t>
    </rPh>
    <rPh sb="31" eb="33">
      <t>シク</t>
    </rPh>
    <rPh sb="37" eb="39">
      <t>ジギョウ</t>
    </rPh>
    <phoneticPr fontId="5"/>
  </si>
  <si>
    <t>（特非）はみんぐ南河内</t>
    <rPh sb="1" eb="2">
      <t>トク</t>
    </rPh>
    <rPh sb="2" eb="3">
      <t>ヒ</t>
    </rPh>
    <rPh sb="8" eb="9">
      <t>ミナミ</t>
    </rPh>
    <rPh sb="9" eb="11">
      <t>カワウチ</t>
    </rPh>
    <phoneticPr fontId="5"/>
  </si>
  <si>
    <t>配食サービスを活用した「地域に健康と笑顔の輪を広げる栄養支援事業」</t>
    <rPh sb="0" eb="2">
      <t>ハイショク</t>
    </rPh>
    <rPh sb="7" eb="9">
      <t>カツヨウ</t>
    </rPh>
    <rPh sb="12" eb="14">
      <t>チイキ</t>
    </rPh>
    <rPh sb="15" eb="17">
      <t>ケンコウ</t>
    </rPh>
    <rPh sb="18" eb="20">
      <t>エガオ</t>
    </rPh>
    <rPh sb="21" eb="22">
      <t>ワ</t>
    </rPh>
    <rPh sb="23" eb="24">
      <t>ヒロ</t>
    </rPh>
    <rPh sb="26" eb="28">
      <t>エイヨウ</t>
    </rPh>
    <rPh sb="28" eb="30">
      <t>シエン</t>
    </rPh>
    <rPh sb="30" eb="32">
      <t>ジギョウ</t>
    </rPh>
    <phoneticPr fontId="5"/>
  </si>
  <si>
    <t>委託料</t>
    <rPh sb="0" eb="3">
      <t>イタクリョウ</t>
    </rPh>
    <phoneticPr fontId="5"/>
  </si>
  <si>
    <t>賃金</t>
    <rPh sb="0" eb="2">
      <t>チンギン</t>
    </rPh>
    <phoneticPr fontId="5"/>
  </si>
  <si>
    <t>需用費</t>
    <rPh sb="0" eb="3">
      <t>ジュヨウヒ</t>
    </rPh>
    <phoneticPr fontId="5"/>
  </si>
  <si>
    <t>報償費</t>
    <rPh sb="0" eb="3">
      <t>ホウショウヒ</t>
    </rPh>
    <phoneticPr fontId="5"/>
  </si>
  <si>
    <t>旅費</t>
    <rPh sb="0" eb="2">
      <t>リョヒ</t>
    </rPh>
    <phoneticPr fontId="5"/>
  </si>
  <si>
    <t>役務費</t>
    <rPh sb="0" eb="2">
      <t>エキム</t>
    </rPh>
    <rPh sb="2" eb="3">
      <t>ヒ</t>
    </rPh>
    <phoneticPr fontId="5"/>
  </si>
  <si>
    <t>事業の調査費、マニュアル作成</t>
    <rPh sb="0" eb="2">
      <t>ジギョウ</t>
    </rPh>
    <rPh sb="3" eb="5">
      <t>チョウサ</t>
    </rPh>
    <rPh sb="5" eb="6">
      <t>ヒ</t>
    </rPh>
    <rPh sb="12" eb="14">
      <t>サクセイ</t>
    </rPh>
    <phoneticPr fontId="5"/>
  </si>
  <si>
    <t>事務局職員への賃金</t>
    <rPh sb="0" eb="3">
      <t>ジムキョク</t>
    </rPh>
    <rPh sb="3" eb="5">
      <t>ショクイン</t>
    </rPh>
    <rPh sb="7" eb="9">
      <t>チンギン</t>
    </rPh>
    <phoneticPr fontId="5"/>
  </si>
  <si>
    <t>印刷製本費、消耗品費</t>
    <rPh sb="0" eb="2">
      <t>インサツ</t>
    </rPh>
    <rPh sb="2" eb="4">
      <t>セイホン</t>
    </rPh>
    <rPh sb="4" eb="5">
      <t>ヒ</t>
    </rPh>
    <rPh sb="6" eb="9">
      <t>ショウモウヒン</t>
    </rPh>
    <rPh sb="9" eb="10">
      <t>ヒ</t>
    </rPh>
    <phoneticPr fontId="5"/>
  </si>
  <si>
    <t>評価委員への報酬</t>
    <rPh sb="0" eb="2">
      <t>ヒョウカ</t>
    </rPh>
    <rPh sb="2" eb="4">
      <t>イイン</t>
    </rPh>
    <rPh sb="6" eb="8">
      <t>ホウシュウ</t>
    </rPh>
    <phoneticPr fontId="5"/>
  </si>
  <si>
    <t>調査品運搬のための宅急便等</t>
    <rPh sb="0" eb="2">
      <t>チョウサ</t>
    </rPh>
    <rPh sb="2" eb="3">
      <t>シナ</t>
    </rPh>
    <rPh sb="3" eb="5">
      <t>ウンパン</t>
    </rPh>
    <rPh sb="9" eb="12">
      <t>タッキュウビン</t>
    </rPh>
    <rPh sb="12" eb="13">
      <t>トウ</t>
    </rPh>
    <phoneticPr fontId="5"/>
  </si>
  <si>
    <t>調査委員の交通費</t>
    <rPh sb="0" eb="2">
      <t>チョウサ</t>
    </rPh>
    <rPh sb="2" eb="4">
      <t>イイン</t>
    </rPh>
    <rPh sb="5" eb="7">
      <t>コウツウ</t>
    </rPh>
    <rPh sb="7" eb="8">
      <t>ヒ</t>
    </rPh>
    <phoneticPr fontId="5"/>
  </si>
  <si>
    <t>厚労</t>
  </si>
  <si>
    <t>-</t>
    <phoneticPr fontId="5"/>
  </si>
  <si>
    <t>2020年度栄養ケア･ステーション実態調査（(公社）日本栄養士会)</t>
    <phoneticPr fontId="5"/>
  </si>
  <si>
    <t>18百万/4</t>
    <rPh sb="2" eb="3">
      <t>ヒャク</t>
    </rPh>
    <rPh sb="3" eb="4">
      <t>マン</t>
    </rPh>
    <phoneticPr fontId="5"/>
  </si>
  <si>
    <t>30百万/4</t>
    <rPh sb="2" eb="4">
      <t>ヒャクマン</t>
    </rPh>
    <phoneticPr fontId="5"/>
  </si>
  <si>
    <t>栄養ケア活動支援整備事業の実施について(令和2年7月7日付け健発0707第3号厚生労働省健康局長通知)</t>
    <rPh sb="20" eb="22">
      <t>レイワ</t>
    </rPh>
    <rPh sb="23" eb="24">
      <t>ネン</t>
    </rPh>
    <phoneticPr fontId="5"/>
  </si>
  <si>
    <t>-</t>
    <phoneticPr fontId="5"/>
  </si>
  <si>
    <t>新型コロナウイルス感染症の拡大等により、当初の想定より採択団体数が少なかった。</t>
    <rPh sb="0" eb="2">
      <t>シンガタ</t>
    </rPh>
    <rPh sb="9" eb="12">
      <t>カンセンショウ</t>
    </rPh>
    <rPh sb="13" eb="15">
      <t>カクダイ</t>
    </rPh>
    <rPh sb="15" eb="16">
      <t>トウ</t>
    </rPh>
    <rPh sb="20" eb="22">
      <t>トウショ</t>
    </rPh>
    <rPh sb="23" eb="25">
      <t>ソウテイ</t>
    </rPh>
    <rPh sb="27" eb="29">
      <t>サイタク</t>
    </rPh>
    <rPh sb="29" eb="32">
      <t>ダンタイスウ</t>
    </rPh>
    <rPh sb="33" eb="34">
      <t>スク</t>
    </rPh>
    <phoneticPr fontId="5"/>
  </si>
  <si>
    <t>令和２年度は、実施団体を公募し審査のうえ４団体を選定した。栄養ケアの担い手となる潜在管理栄養士の人材を確保するための活動が適切に実施された。令和元年度と比較して単位当たりコストの増加はなく、より効果的に管理栄養士と在宅療養者をつなぐ基盤づくりが実施された。各団体における事業の目的・予算の状況、資金の流れ、費目・使途、活動実績等についても適切であったが、例年より不用額が大きくなった。</t>
    <rPh sb="0" eb="2">
      <t>レイワ</t>
    </rPh>
    <rPh sb="48" eb="50">
      <t>ジンザイ</t>
    </rPh>
    <rPh sb="51" eb="53">
      <t>カクホ</t>
    </rPh>
    <rPh sb="70" eb="72">
      <t>レイワ</t>
    </rPh>
    <rPh sb="72" eb="73">
      <t>ガン</t>
    </rPh>
    <rPh sb="73" eb="75">
      <t>ネンド</t>
    </rPh>
    <rPh sb="76" eb="78">
      <t>ヒカク</t>
    </rPh>
    <rPh sb="89" eb="91">
      <t>ゾウカ</t>
    </rPh>
    <rPh sb="107" eb="109">
      <t>ザイタク</t>
    </rPh>
    <rPh sb="109" eb="112">
      <t>リョウヨウシャ</t>
    </rPh>
    <rPh sb="116" eb="118">
      <t>キバン</t>
    </rPh>
    <rPh sb="128" eb="129">
      <t>カク</t>
    </rPh>
    <rPh sb="129" eb="131">
      <t>ダンタイ</t>
    </rPh>
    <rPh sb="135" eb="137">
      <t>ジギョウ</t>
    </rPh>
    <rPh sb="177" eb="179">
      <t>レイネン</t>
    </rPh>
    <rPh sb="181" eb="184">
      <t>フヨウガク</t>
    </rPh>
    <rPh sb="185" eb="186">
      <t>オオ</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</si>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</sst>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19050</xdr:colOff>
      <xdr:row>749</xdr:row>
      <xdr:rowOff>0</xdr:rowOff>
    </xdr:from>
    <xdr:to>
      <xdr:col>45</xdr:col>
      <xdr:colOff>38100</xdr:colOff>
      <xdr:row>751</xdr:row>
      <xdr:rowOff>0</xdr:rowOff>
    </xdr:to>
    <xdr:sp macro="" textlink="">
      <xdr:nvSpPr>
        <xdr:cNvPr id="23" name="正方形/長方形 22"/>
        <xdr:cNvSpPr/>
      </xdr:nvSpPr>
      <xdr:spPr>
        <a:xfrm>
          <a:off x="1619250" y="41281350"/>
          <a:ext cx="7219950" cy="7048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18.3</a:t>
          </a:r>
          <a:r>
            <a:rPr kumimoji="1" lang="ja-JP" altLang="en-US" sz="1100">
              <a:solidFill>
                <a:sysClr val="windowText" lastClr="000000"/>
              </a:solidFill>
            </a:rPr>
            <a:t>百万円</a:t>
          </a:r>
        </a:p>
      </xdr:txBody>
    </xdr:sp>
    <xdr:clientData/>
  </xdr:twoCellAnchor>
  <xdr:twoCellAnchor>
    <xdr:from>
      <xdr:col>9</xdr:col>
      <xdr:colOff>104774</xdr:colOff>
      <xdr:row>751</xdr:row>
      <xdr:rowOff>47625</xdr:rowOff>
    </xdr:from>
    <xdr:to>
      <xdr:col>44</xdr:col>
      <xdr:colOff>180974</xdr:colOff>
      <xdr:row>752</xdr:row>
      <xdr:rowOff>142875</xdr:rowOff>
    </xdr:to>
    <xdr:sp macro="" textlink="">
      <xdr:nvSpPr>
        <xdr:cNvPr id="24" name="大かっこ 23"/>
        <xdr:cNvSpPr/>
      </xdr:nvSpPr>
      <xdr:spPr>
        <a:xfrm>
          <a:off x="1704974" y="42033825"/>
          <a:ext cx="7077075" cy="4476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事業計画の審査、指導等</a:t>
          </a:r>
        </a:p>
      </xdr:txBody>
    </xdr:sp>
    <xdr:clientData/>
  </xdr:twoCellAnchor>
  <xdr:twoCellAnchor>
    <xdr:from>
      <xdr:col>18</xdr:col>
      <xdr:colOff>152060</xdr:colOff>
      <xdr:row>754</xdr:row>
      <xdr:rowOff>171450</xdr:rowOff>
    </xdr:from>
    <xdr:to>
      <xdr:col>35</xdr:col>
      <xdr:colOff>94911</xdr:colOff>
      <xdr:row>756</xdr:row>
      <xdr:rowOff>171450</xdr:rowOff>
    </xdr:to>
    <xdr:sp macro="" textlink="">
      <xdr:nvSpPr>
        <xdr:cNvPr id="32" name="正方形/長方形 31"/>
        <xdr:cNvSpPr/>
      </xdr:nvSpPr>
      <xdr:spPr>
        <a:xfrm>
          <a:off x="3825989" y="49647021"/>
          <a:ext cx="3412672" cy="70757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公益社団法人等（</a:t>
          </a:r>
          <a:r>
            <a:rPr kumimoji="1" lang="en-US" altLang="ja-JP" sz="1100">
              <a:solidFill>
                <a:sysClr val="windowText" lastClr="000000"/>
              </a:solidFill>
            </a:rPr>
            <a:t>4</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en-US" altLang="ja-JP" sz="1100">
              <a:solidFill>
                <a:sysClr val="windowText" lastClr="000000"/>
              </a:solidFill>
            </a:rPr>
            <a:t>18.3</a:t>
          </a:r>
          <a:r>
            <a:rPr kumimoji="1" lang="ja-JP" altLang="en-US" sz="1100">
              <a:solidFill>
                <a:sysClr val="windowText" lastClr="000000"/>
              </a:solidFill>
            </a:rPr>
            <a:t>百万円</a:t>
          </a:r>
        </a:p>
      </xdr:txBody>
    </xdr:sp>
    <xdr:clientData/>
  </xdr:twoCellAnchor>
  <xdr:twoCellAnchor>
    <xdr:from>
      <xdr:col>19</xdr:col>
      <xdr:colOff>44904</xdr:colOff>
      <xdr:row>756</xdr:row>
      <xdr:rowOff>338138</xdr:rowOff>
    </xdr:from>
    <xdr:to>
      <xdr:col>35</xdr:col>
      <xdr:colOff>83005</xdr:colOff>
      <xdr:row>760</xdr:row>
      <xdr:rowOff>0</xdr:rowOff>
    </xdr:to>
    <xdr:sp macro="" textlink="">
      <xdr:nvSpPr>
        <xdr:cNvPr id="33" name="大かっこ 32"/>
        <xdr:cNvSpPr/>
      </xdr:nvSpPr>
      <xdr:spPr>
        <a:xfrm>
          <a:off x="3922940" y="50521281"/>
          <a:ext cx="3303815" cy="1077005"/>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地域における栄養ケアを担う管理栄養士の人材確保（潜在管理栄養士の把握・育成等）、関係機関・関係職種と連携した栄養ケア活動事業等の実施</a:t>
          </a:r>
        </a:p>
      </xdr:txBody>
    </xdr:sp>
    <xdr:clientData/>
  </xdr:twoCellAnchor>
  <xdr:twoCellAnchor>
    <xdr:from>
      <xdr:col>27</xdr:col>
      <xdr:colOff>23473</xdr:colOff>
      <xdr:row>752</xdr:row>
      <xdr:rowOff>171450</xdr:rowOff>
    </xdr:from>
    <xdr:to>
      <xdr:col>27</xdr:col>
      <xdr:colOff>23473</xdr:colOff>
      <xdr:row>754</xdr:row>
      <xdr:rowOff>171450</xdr:rowOff>
    </xdr:to>
    <xdr:cxnSp macro="">
      <xdr:nvCxnSpPr>
        <xdr:cNvPr id="34" name="直線矢印コネクタ 33"/>
        <xdr:cNvCxnSpPr>
          <a:endCxn id="32" idx="0"/>
        </xdr:cNvCxnSpPr>
      </xdr:nvCxnSpPr>
      <xdr:spPr>
        <a:xfrm flipH="1">
          <a:off x="5534366" y="48939450"/>
          <a:ext cx="0" cy="7075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163286</xdr:colOff>
      <xdr:row>753</xdr:row>
      <xdr:rowOff>30956</xdr:rowOff>
    </xdr:from>
    <xdr:to>
      <xdr:col>26</xdr:col>
      <xdr:colOff>40142</xdr:colOff>
      <xdr:row>754</xdr:row>
      <xdr:rowOff>90487</xdr:rowOff>
    </xdr:to>
    <xdr:sp macro="" textlink="">
      <xdr:nvSpPr>
        <xdr:cNvPr id="35" name="テキスト ボックス 34"/>
        <xdr:cNvSpPr txBox="1"/>
      </xdr:nvSpPr>
      <xdr:spPr>
        <a:xfrm>
          <a:off x="3633107" y="49152742"/>
          <a:ext cx="1713821" cy="4133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780</v>
      </c>
      <c r="AK2" s="206"/>
      <c r="AL2" s="206"/>
      <c r="AM2" s="206"/>
      <c r="AN2" s="98" t="s">
        <v>406</v>
      </c>
      <c r="AO2" s="206">
        <v>20</v>
      </c>
      <c r="AP2" s="206"/>
      <c r="AQ2" s="206"/>
      <c r="AR2" s="99" t="s">
        <v>709</v>
      </c>
      <c r="AS2" s="207">
        <v>401</v>
      </c>
      <c r="AT2" s="207"/>
      <c r="AU2" s="207"/>
      <c r="AV2" s="98" t="str">
        <f>IF(AW2="","","-")</f>
        <v/>
      </c>
      <c r="AW2" s="395"/>
      <c r="AX2" s="395"/>
    </row>
    <row r="3" spans="1:50" ht="21" customHeight="1" thickBot="1" x14ac:dyDescent="0.2">
      <c r="A3" s="520" t="s">
        <v>702</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710</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714</v>
      </c>
      <c r="H5" s="556"/>
      <c r="I5" s="556"/>
      <c r="J5" s="556"/>
      <c r="K5" s="556"/>
      <c r="L5" s="556"/>
      <c r="M5" s="557" t="s">
        <v>66</v>
      </c>
      <c r="N5" s="558"/>
      <c r="O5" s="558"/>
      <c r="P5" s="558"/>
      <c r="Q5" s="558"/>
      <c r="R5" s="559"/>
      <c r="S5" s="560" t="s">
        <v>715</v>
      </c>
      <c r="T5" s="556"/>
      <c r="U5" s="556"/>
      <c r="V5" s="556"/>
      <c r="W5" s="556"/>
      <c r="X5" s="561"/>
      <c r="Y5" s="714" t="s">
        <v>3</v>
      </c>
      <c r="Z5" s="715"/>
      <c r="AA5" s="715"/>
      <c r="AB5" s="715"/>
      <c r="AC5" s="715"/>
      <c r="AD5" s="716"/>
      <c r="AE5" s="717" t="s">
        <v>716</v>
      </c>
      <c r="AF5" s="717"/>
      <c r="AG5" s="717"/>
      <c r="AH5" s="717"/>
      <c r="AI5" s="717"/>
      <c r="AJ5" s="717"/>
      <c r="AK5" s="717"/>
      <c r="AL5" s="717"/>
      <c r="AM5" s="717"/>
      <c r="AN5" s="717"/>
      <c r="AO5" s="717"/>
      <c r="AP5" s="718"/>
      <c r="AQ5" s="719" t="s">
        <v>713</v>
      </c>
      <c r="AR5" s="720"/>
      <c r="AS5" s="720"/>
      <c r="AT5" s="720"/>
      <c r="AU5" s="720"/>
      <c r="AV5" s="720"/>
      <c r="AW5" s="720"/>
      <c r="AX5" s="721"/>
    </row>
    <row r="6" spans="1:50" ht="39" customHeight="1" x14ac:dyDescent="0.15">
      <c r="A6" s="724" t="s">
        <v>4</v>
      </c>
      <c r="B6" s="725"/>
      <c r="C6" s="725"/>
      <c r="D6" s="725"/>
      <c r="E6" s="725"/>
      <c r="F6" s="725"/>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3" t="s">
        <v>389</v>
      </c>
      <c r="Z7" s="296"/>
      <c r="AA7" s="296"/>
      <c r="AB7" s="296"/>
      <c r="AC7" s="296"/>
      <c r="AD7" s="394"/>
      <c r="AE7" s="379" t="s">
        <v>785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高齢社会対策、食育推進</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社会保障</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718</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719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30</v>
      </c>
      <c r="Q13" s="164"/>
      <c r="R13" s="164"/>
      <c r="S13" s="164"/>
      <c r="T13" s="164"/>
      <c r="U13" s="164"/>
      <c r="V13" s="165"/>
      <c r="W13" s="163">
        <v>30</v>
      </c>
      <c r="X13" s="164"/>
      <c r="Y13" s="164"/>
      <c r="Z13" s="164"/>
      <c r="AA13" s="164"/>
      <c r="AB13" s="164"/>
      <c r="AC13" s="165"/>
      <c r="AD13" s="163">
        <v>30</v>
      </c>
      <c r="AE13" s="164"/>
      <c r="AF13" s="164"/>
      <c r="AG13" s="164"/>
      <c r="AH13" s="164"/>
      <c r="AI13" s="164"/>
      <c r="AJ13" s="165"/>
      <c r="AK13" s="163">
        <v>30</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4"/>
      <c r="H14" s="745"/>
      <c r="I14" s="572" t="s">
        <v>8</v>
      </c>
      <c r="J14" s="626"/>
      <c r="K14" s="626"/>
      <c r="L14" s="626"/>
      <c r="M14" s="626"/>
      <c r="N14" s="626"/>
      <c r="O14" s="627"/>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781</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781</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781</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781</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6"/>
      <c r="H18" s="747"/>
      <c r="I18" s="734" t="s">
        <v>20</v>
      </c>
      <c r="J18" s="735"/>
      <c r="K18" s="735"/>
      <c r="L18" s="735"/>
      <c r="M18" s="735"/>
      <c r="N18" s="735"/>
      <c r="O18" s="736"/>
      <c r="P18" s="169">
        <f>SUM(P13:V17)</f>
        <v>30</v>
      </c>
      <c r="Q18" s="170"/>
      <c r="R18" s="170"/>
      <c r="S18" s="170"/>
      <c r="T18" s="170"/>
      <c r="U18" s="170"/>
      <c r="V18" s="171"/>
      <c r="W18" s="169">
        <f>SUM(W13:AC17)</f>
        <v>30</v>
      </c>
      <c r="X18" s="170"/>
      <c r="Y18" s="170"/>
      <c r="Z18" s="170"/>
      <c r="AA18" s="170"/>
      <c r="AB18" s="170"/>
      <c r="AC18" s="171"/>
      <c r="AD18" s="169">
        <f>SUM(AD13:AJ17)</f>
        <v>30</v>
      </c>
      <c r="AE18" s="170"/>
      <c r="AF18" s="170"/>
      <c r="AG18" s="170"/>
      <c r="AH18" s="170"/>
      <c r="AI18" s="170"/>
      <c r="AJ18" s="171"/>
      <c r="AK18" s="169">
        <f>SUM(AK13:AQ17)</f>
        <v>30</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19</v>
      </c>
      <c r="Q19" s="164"/>
      <c r="R19" s="164"/>
      <c r="S19" s="164"/>
      <c r="T19" s="164"/>
      <c r="U19" s="164"/>
      <c r="V19" s="165"/>
      <c r="W19" s="163">
        <v>27</v>
      </c>
      <c r="X19" s="164"/>
      <c r="Y19" s="164"/>
      <c r="Z19" s="164"/>
      <c r="AA19" s="164"/>
      <c r="AB19" s="164"/>
      <c r="AC19" s="165"/>
      <c r="AD19" s="163">
        <v>18</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0.6333333333333333</v>
      </c>
      <c r="Q20" s="536"/>
      <c r="R20" s="536"/>
      <c r="S20" s="536"/>
      <c r="T20" s="536"/>
      <c r="U20" s="536"/>
      <c r="V20" s="536"/>
      <c r="W20" s="536">
        <f t="shared" ref="W20" si="0">IF(W18=0, "-", SUM(W19)/W18)</f>
        <v>0.9</v>
      </c>
      <c r="X20" s="536"/>
      <c r="Y20" s="536"/>
      <c r="Z20" s="536"/>
      <c r="AA20" s="536"/>
      <c r="AB20" s="536"/>
      <c r="AC20" s="536"/>
      <c r="AD20" s="536">
        <f t="shared" ref="AD20" si="1">IF(AD18=0, "-", SUM(AD19)/AD18)</f>
        <v>0.6</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8" t="s">
        <v>354</v>
      </c>
      <c r="H21" s="919"/>
      <c r="I21" s="919"/>
      <c r="J21" s="919"/>
      <c r="K21" s="919"/>
      <c r="L21" s="919"/>
      <c r="M21" s="919"/>
      <c r="N21" s="919"/>
      <c r="O21" s="919"/>
      <c r="P21" s="536">
        <f>IF(P19=0, "-", SUM(P19)/SUM(P13,P14))</f>
        <v>0.6333333333333333</v>
      </c>
      <c r="Q21" s="536"/>
      <c r="R21" s="536"/>
      <c r="S21" s="536"/>
      <c r="T21" s="536"/>
      <c r="U21" s="536"/>
      <c r="V21" s="536"/>
      <c r="W21" s="536">
        <f t="shared" ref="W21" si="2">IF(W19=0, "-", SUM(W19)/SUM(W13,W14))</f>
        <v>0.9</v>
      </c>
      <c r="X21" s="536"/>
      <c r="Y21" s="536"/>
      <c r="Z21" s="536"/>
      <c r="AA21" s="536"/>
      <c r="AB21" s="536"/>
      <c r="AC21" s="536"/>
      <c r="AD21" s="536">
        <f t="shared" ref="AD21" si="3">IF(AD19=0, "-", SUM(AD19)/SUM(AD13,AD14))</f>
        <v>0.6</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3" customHeight="1" x14ac:dyDescent="0.15">
      <c r="A23" s="141"/>
      <c r="B23" s="142"/>
      <c r="C23" s="142"/>
      <c r="D23" s="142"/>
      <c r="E23" s="142"/>
      <c r="F23" s="143"/>
      <c r="G23" s="132" t="s">
        <v>720</v>
      </c>
      <c r="H23" s="133"/>
      <c r="I23" s="133"/>
      <c r="J23" s="133"/>
      <c r="K23" s="133"/>
      <c r="L23" s="133"/>
      <c r="M23" s="133"/>
      <c r="N23" s="133"/>
      <c r="O23" s="134"/>
      <c r="P23" s="160">
        <v>30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7"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390</v>
      </c>
      <c r="AF30" s="383"/>
      <c r="AG30" s="383"/>
      <c r="AH30" s="384"/>
      <c r="AI30" s="385" t="s">
        <v>412</v>
      </c>
      <c r="AJ30" s="385"/>
      <c r="AK30" s="385"/>
      <c r="AL30" s="382"/>
      <c r="AM30" s="385" t="s">
        <v>509</v>
      </c>
      <c r="AN30" s="385"/>
      <c r="AO30" s="385"/>
      <c r="AP30" s="382"/>
      <c r="AQ30" s="638" t="s">
        <v>232</v>
      </c>
      <c r="AR30" s="639"/>
      <c r="AS30" s="639"/>
      <c r="AT30" s="640"/>
      <c r="AU30" s="387" t="s">
        <v>134</v>
      </c>
      <c r="AV30" s="387"/>
      <c r="AW30" s="387"/>
      <c r="AX30" s="388"/>
    </row>
    <row r="31" spans="1:50"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t="s">
        <v>789</v>
      </c>
      <c r="AR31" s="178"/>
      <c r="AS31" s="179" t="s">
        <v>233</v>
      </c>
      <c r="AT31" s="202"/>
      <c r="AU31" s="271">
        <v>3</v>
      </c>
      <c r="AV31" s="271"/>
      <c r="AW31" s="375" t="s">
        <v>179</v>
      </c>
      <c r="AX31" s="376"/>
    </row>
    <row r="32" spans="1:50" ht="23.25" customHeight="1" x14ac:dyDescent="0.15">
      <c r="A32" s="512"/>
      <c r="B32" s="510"/>
      <c r="C32" s="510"/>
      <c r="D32" s="510"/>
      <c r="E32" s="510"/>
      <c r="F32" s="511"/>
      <c r="G32" s="537" t="s">
        <v>721</v>
      </c>
      <c r="H32" s="538"/>
      <c r="I32" s="538"/>
      <c r="J32" s="538"/>
      <c r="K32" s="538"/>
      <c r="L32" s="538"/>
      <c r="M32" s="538"/>
      <c r="N32" s="538"/>
      <c r="O32" s="539"/>
      <c r="P32" s="191" t="s">
        <v>722</v>
      </c>
      <c r="Q32" s="191"/>
      <c r="R32" s="191"/>
      <c r="S32" s="191"/>
      <c r="T32" s="191"/>
      <c r="U32" s="191"/>
      <c r="V32" s="191"/>
      <c r="W32" s="191"/>
      <c r="X32" s="233"/>
      <c r="Y32" s="339" t="s">
        <v>12</v>
      </c>
      <c r="Z32" s="546"/>
      <c r="AA32" s="547"/>
      <c r="AB32" s="548" t="s">
        <v>723</v>
      </c>
      <c r="AC32" s="548"/>
      <c r="AD32" s="548"/>
      <c r="AE32" s="363">
        <v>253</v>
      </c>
      <c r="AF32" s="364"/>
      <c r="AG32" s="364"/>
      <c r="AH32" s="364"/>
      <c r="AI32" s="363">
        <v>320</v>
      </c>
      <c r="AJ32" s="364"/>
      <c r="AK32" s="364"/>
      <c r="AL32" s="364"/>
      <c r="AM32" s="363">
        <v>341</v>
      </c>
      <c r="AN32" s="364"/>
      <c r="AO32" s="364"/>
      <c r="AP32" s="364"/>
      <c r="AQ32" s="166" t="s">
        <v>717</v>
      </c>
      <c r="AR32" s="167"/>
      <c r="AS32" s="167"/>
      <c r="AT32" s="168"/>
      <c r="AU32" s="364" t="s">
        <v>717</v>
      </c>
      <c r="AV32" s="364"/>
      <c r="AW32" s="364"/>
      <c r="AX32" s="365"/>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723</v>
      </c>
      <c r="AC33" s="519"/>
      <c r="AD33" s="519"/>
      <c r="AE33" s="363">
        <v>200</v>
      </c>
      <c r="AF33" s="364"/>
      <c r="AG33" s="364"/>
      <c r="AH33" s="364"/>
      <c r="AI33" s="363">
        <v>300</v>
      </c>
      <c r="AJ33" s="364"/>
      <c r="AK33" s="364"/>
      <c r="AL33" s="364"/>
      <c r="AM33" s="363">
        <v>380</v>
      </c>
      <c r="AN33" s="364"/>
      <c r="AO33" s="364"/>
      <c r="AP33" s="364"/>
      <c r="AQ33" s="166" t="s">
        <v>717</v>
      </c>
      <c r="AR33" s="167"/>
      <c r="AS33" s="167"/>
      <c r="AT33" s="168"/>
      <c r="AU33" s="364">
        <v>380</v>
      </c>
      <c r="AV33" s="364"/>
      <c r="AW33" s="364"/>
      <c r="AX33" s="365"/>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v>126.5</v>
      </c>
      <c r="AF34" s="364"/>
      <c r="AG34" s="364"/>
      <c r="AH34" s="364"/>
      <c r="AI34" s="363">
        <v>106.666666666667</v>
      </c>
      <c r="AJ34" s="364"/>
      <c r="AK34" s="364"/>
      <c r="AL34" s="364"/>
      <c r="AM34" s="363">
        <v>89.736842105263165</v>
      </c>
      <c r="AN34" s="364"/>
      <c r="AO34" s="364"/>
      <c r="AP34" s="389"/>
      <c r="AQ34" s="166" t="s">
        <v>717</v>
      </c>
      <c r="AR34" s="167"/>
      <c r="AS34" s="167"/>
      <c r="AT34" s="168"/>
      <c r="AU34" s="364" t="s">
        <v>717</v>
      </c>
      <c r="AV34" s="364"/>
      <c r="AW34" s="364"/>
      <c r="AX34" s="365"/>
    </row>
    <row r="35" spans="1:51" ht="23.25" customHeight="1" x14ac:dyDescent="0.15">
      <c r="A35" s="891" t="s">
        <v>380</v>
      </c>
      <c r="B35" s="892"/>
      <c r="C35" s="892"/>
      <c r="D35" s="892"/>
      <c r="E35" s="892"/>
      <c r="F35" s="893"/>
      <c r="G35" s="897" t="s">
        <v>782</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1" t="s">
        <v>349</v>
      </c>
      <c r="B37" s="642"/>
      <c r="C37" s="642"/>
      <c r="D37" s="642"/>
      <c r="E37" s="642"/>
      <c r="F37" s="643"/>
      <c r="G37" s="562" t="s">
        <v>146</v>
      </c>
      <c r="H37" s="377"/>
      <c r="I37" s="377"/>
      <c r="J37" s="377"/>
      <c r="K37" s="377"/>
      <c r="L37" s="377"/>
      <c r="M37" s="377"/>
      <c r="N37" s="377"/>
      <c r="O37" s="563"/>
      <c r="P37" s="628" t="s">
        <v>59</v>
      </c>
      <c r="Q37" s="377"/>
      <c r="R37" s="377"/>
      <c r="S37" s="377"/>
      <c r="T37" s="377"/>
      <c r="U37" s="377"/>
      <c r="V37" s="377"/>
      <c r="W37" s="377"/>
      <c r="X37" s="563"/>
      <c r="Y37" s="629"/>
      <c r="Z37" s="630"/>
      <c r="AA37" s="631"/>
      <c r="AB37" s="632" t="s">
        <v>11</v>
      </c>
      <c r="AC37" s="633"/>
      <c r="AD37" s="634"/>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39" t="s">
        <v>12</v>
      </c>
      <c r="Z39" s="546"/>
      <c r="AA39" s="547"/>
      <c r="AB39" s="548"/>
      <c r="AC39" s="548"/>
      <c r="AD39" s="54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1" t="s">
        <v>349</v>
      </c>
      <c r="B44" s="642"/>
      <c r="C44" s="642"/>
      <c r="D44" s="642"/>
      <c r="E44" s="642"/>
      <c r="F44" s="643"/>
      <c r="G44" s="562" t="s">
        <v>146</v>
      </c>
      <c r="H44" s="377"/>
      <c r="I44" s="377"/>
      <c r="J44" s="377"/>
      <c r="K44" s="377"/>
      <c r="L44" s="377"/>
      <c r="M44" s="377"/>
      <c r="N44" s="377"/>
      <c r="O44" s="563"/>
      <c r="P44" s="628" t="s">
        <v>59</v>
      </c>
      <c r="Q44" s="377"/>
      <c r="R44" s="377"/>
      <c r="S44" s="377"/>
      <c r="T44" s="377"/>
      <c r="U44" s="377"/>
      <c r="V44" s="377"/>
      <c r="W44" s="377"/>
      <c r="X44" s="563"/>
      <c r="Y44" s="629"/>
      <c r="Z44" s="630"/>
      <c r="AA44" s="631"/>
      <c r="AB44" s="632" t="s">
        <v>11</v>
      </c>
      <c r="AC44" s="633"/>
      <c r="AD44" s="634"/>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9" t="s">
        <v>349</v>
      </c>
      <c r="B51" s="510"/>
      <c r="C51" s="510"/>
      <c r="D51" s="510"/>
      <c r="E51" s="510"/>
      <c r="F51" s="511"/>
      <c r="G51" s="562" t="s">
        <v>146</v>
      </c>
      <c r="H51" s="377"/>
      <c r="I51" s="377"/>
      <c r="J51" s="377"/>
      <c r="K51" s="377"/>
      <c r="L51" s="377"/>
      <c r="M51" s="377"/>
      <c r="N51" s="377"/>
      <c r="O51" s="563"/>
      <c r="P51" s="628" t="s">
        <v>59</v>
      </c>
      <c r="Q51" s="377"/>
      <c r="R51" s="377"/>
      <c r="S51" s="377"/>
      <c r="T51" s="377"/>
      <c r="U51" s="377"/>
      <c r="V51" s="377"/>
      <c r="W51" s="377"/>
      <c r="X51" s="563"/>
      <c r="Y51" s="629"/>
      <c r="Z51" s="630"/>
      <c r="AA51" s="631"/>
      <c r="AB51" s="632" t="s">
        <v>11</v>
      </c>
      <c r="AC51" s="633"/>
      <c r="AD51" s="634"/>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9" t="s">
        <v>349</v>
      </c>
      <c r="B58" s="510"/>
      <c r="C58" s="510"/>
      <c r="D58" s="510"/>
      <c r="E58" s="510"/>
      <c r="F58" s="511"/>
      <c r="G58" s="562" t="s">
        <v>146</v>
      </c>
      <c r="H58" s="377"/>
      <c r="I58" s="377"/>
      <c r="J58" s="377"/>
      <c r="K58" s="377"/>
      <c r="L58" s="377"/>
      <c r="M58" s="377"/>
      <c r="N58" s="377"/>
      <c r="O58" s="563"/>
      <c r="P58" s="628" t="s">
        <v>59</v>
      </c>
      <c r="Q58" s="377"/>
      <c r="R58" s="377"/>
      <c r="S58" s="377"/>
      <c r="T58" s="377"/>
      <c r="U58" s="377"/>
      <c r="V58" s="377"/>
      <c r="W58" s="377"/>
      <c r="X58" s="563"/>
      <c r="Y58" s="629"/>
      <c r="Z58" s="630"/>
      <c r="AA58" s="631"/>
      <c r="AB58" s="632" t="s">
        <v>11</v>
      </c>
      <c r="AC58" s="633"/>
      <c r="AD58" s="634"/>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389"/>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389"/>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389"/>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389"/>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389"/>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389"/>
      <c r="AU72" s="364"/>
      <c r="AV72" s="364"/>
      <c r="AW72" s="364"/>
      <c r="AX72" s="365"/>
      <c r="AY72">
        <f t="shared" si="8"/>
        <v>0</v>
      </c>
    </row>
    <row r="73" spans="1:51" ht="18.75" hidden="1" customHeight="1" x14ac:dyDescent="0.15">
      <c r="A73" s="831" t="s">
        <v>350</v>
      </c>
      <c r="B73" s="832"/>
      <c r="C73" s="832"/>
      <c r="D73" s="832"/>
      <c r="E73" s="832"/>
      <c r="F73" s="833"/>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383</v>
      </c>
      <c r="B78" s="907"/>
      <c r="C78" s="907"/>
      <c r="D78" s="907"/>
      <c r="E78" s="904" t="s">
        <v>328</v>
      </c>
      <c r="F78" s="905"/>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t="s">
        <v>342</v>
      </c>
      <c r="AS79" s="126"/>
      <c r="AT79" s="127"/>
      <c r="AU79" s="127"/>
      <c r="AV79" s="127"/>
      <c r="AW79" s="127"/>
      <c r="AX79" s="128"/>
      <c r="AY79">
        <f>COUNTIF($AR$79,"☑")</f>
        <v>0</v>
      </c>
    </row>
    <row r="80" spans="1:51" ht="18.75" hidden="1" customHeight="1" x14ac:dyDescent="0.15">
      <c r="A80" s="516" t="s">
        <v>147</v>
      </c>
      <c r="B80" s="840" t="s">
        <v>341</v>
      </c>
      <c r="C80" s="841"/>
      <c r="D80" s="841"/>
      <c r="E80" s="841"/>
      <c r="F80" s="842"/>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700</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6"/>
      <c r="AY80">
        <f>COUNTA($G$82)</f>
        <v>0</v>
      </c>
    </row>
    <row r="81" spans="1:60" ht="22.5" hidden="1" customHeight="1" x14ac:dyDescent="0.15">
      <c r="A81" s="517"/>
      <c r="B81" s="843"/>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7"/>
      <c r="B82" s="843"/>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3"/>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4"/>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6"/>
      <c r="R87" s="796"/>
      <c r="S87" s="796"/>
      <c r="T87" s="796"/>
      <c r="U87" s="796"/>
      <c r="V87" s="796"/>
      <c r="W87" s="796"/>
      <c r="X87" s="797"/>
      <c r="Y87" s="752" t="s">
        <v>62</v>
      </c>
      <c r="Z87" s="753"/>
      <c r="AA87" s="754"/>
      <c r="AB87" s="548"/>
      <c r="AC87" s="548"/>
      <c r="AD87" s="54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c r="AC88" s="519"/>
      <c r="AD88" s="51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4"/>
      <c r="AC97" s="405"/>
      <c r="AD97" s="406"/>
      <c r="AE97" s="363"/>
      <c r="AF97" s="364"/>
      <c r="AG97" s="364"/>
      <c r="AH97" s="389"/>
      <c r="AI97" s="363"/>
      <c r="AJ97" s="364"/>
      <c r="AK97" s="364"/>
      <c r="AL97" s="389"/>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3"/>
      <c r="AF98" s="364"/>
      <c r="AG98" s="364"/>
      <c r="AH98" s="389"/>
      <c r="AI98" s="363"/>
      <c r="AJ98" s="364"/>
      <c r="AK98" s="364"/>
      <c r="AL98" s="389"/>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8"/>
      <c r="B99" s="874"/>
      <c r="C99" s="874"/>
      <c r="D99" s="874"/>
      <c r="E99" s="874"/>
      <c r="F99" s="875"/>
      <c r="G99" s="801"/>
      <c r="H99" s="248"/>
      <c r="I99" s="248"/>
      <c r="J99" s="248"/>
      <c r="K99" s="248"/>
      <c r="L99" s="248"/>
      <c r="M99" s="248"/>
      <c r="N99" s="248"/>
      <c r="O99" s="802"/>
      <c r="P99" s="837"/>
      <c r="Q99" s="837"/>
      <c r="R99" s="837"/>
      <c r="S99" s="837"/>
      <c r="T99" s="837"/>
      <c r="U99" s="837"/>
      <c r="V99" s="837"/>
      <c r="W99" s="837"/>
      <c r="X99" s="838"/>
      <c r="Y99" s="477" t="s">
        <v>13</v>
      </c>
      <c r="Z99" s="478"/>
      <c r="AA99" s="479"/>
      <c r="AB99" s="459" t="s">
        <v>14</v>
      </c>
      <c r="AC99" s="460"/>
      <c r="AD99" s="461"/>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2"/>
      <c r="Z100" s="463"/>
      <c r="AA100" s="464"/>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8"/>
      <c r="B101" s="489"/>
      <c r="C101" s="489"/>
      <c r="D101" s="489"/>
      <c r="E101" s="489"/>
      <c r="F101" s="490"/>
      <c r="G101" s="191" t="s">
        <v>724</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725</v>
      </c>
      <c r="AC101" s="548"/>
      <c r="AD101" s="548"/>
      <c r="AE101" s="358">
        <v>5</v>
      </c>
      <c r="AF101" s="358"/>
      <c r="AG101" s="358"/>
      <c r="AH101" s="358"/>
      <c r="AI101" s="358">
        <v>6</v>
      </c>
      <c r="AJ101" s="358"/>
      <c r="AK101" s="358"/>
      <c r="AL101" s="358"/>
      <c r="AM101" s="358">
        <v>4</v>
      </c>
      <c r="AN101" s="358"/>
      <c r="AO101" s="358"/>
      <c r="AP101" s="358"/>
      <c r="AQ101" s="358" t="s">
        <v>781</v>
      </c>
      <c r="AR101" s="358"/>
      <c r="AS101" s="358"/>
      <c r="AT101" s="358"/>
      <c r="AU101" s="363"/>
      <c r="AV101" s="364"/>
      <c r="AW101" s="364"/>
      <c r="AX101" s="365"/>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8" t="s">
        <v>725</v>
      </c>
      <c r="AC102" s="548"/>
      <c r="AD102" s="548"/>
      <c r="AE102" s="358">
        <v>5</v>
      </c>
      <c r="AF102" s="358"/>
      <c r="AG102" s="358"/>
      <c r="AH102" s="358"/>
      <c r="AI102" s="358">
        <v>5</v>
      </c>
      <c r="AJ102" s="358"/>
      <c r="AK102" s="358"/>
      <c r="AL102" s="358"/>
      <c r="AM102" s="358">
        <v>5</v>
      </c>
      <c r="AN102" s="358"/>
      <c r="AO102" s="358"/>
      <c r="AP102" s="358"/>
      <c r="AQ102" s="358">
        <v>4</v>
      </c>
      <c r="AR102" s="358"/>
      <c r="AS102" s="358"/>
      <c r="AT102" s="358"/>
      <c r="AU102" s="371"/>
      <c r="AV102" s="372"/>
      <c r="AW102" s="372"/>
      <c r="AX102" s="924"/>
    </row>
    <row r="103" spans="1:60" ht="31.5" hidden="1"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4"/>
      <c r="AC105" s="405"/>
      <c r="AD105" s="406"/>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4"/>
      <c r="AC108" s="405"/>
      <c r="AD108" s="406"/>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4"/>
      <c r="AC111" s="405"/>
      <c r="AD111" s="406"/>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8"/>
      <c r="AF113" s="358"/>
      <c r="AG113" s="358"/>
      <c r="AH113" s="358"/>
      <c r="AI113" s="358"/>
      <c r="AJ113" s="358"/>
      <c r="AK113" s="358"/>
      <c r="AL113" s="358"/>
      <c r="AM113" s="358"/>
      <c r="AN113" s="358"/>
      <c r="AO113" s="358"/>
      <c r="AP113" s="358"/>
      <c r="AQ113" s="363"/>
      <c r="AR113" s="364"/>
      <c r="AS113" s="364"/>
      <c r="AT113" s="389"/>
      <c r="AU113" s="358"/>
      <c r="AV113" s="358"/>
      <c r="AW113" s="358"/>
      <c r="AX113" s="359"/>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4"/>
      <c r="AC114" s="405"/>
      <c r="AD114" s="406"/>
      <c r="AE114" s="366"/>
      <c r="AF114" s="366"/>
      <c r="AG114" s="366"/>
      <c r="AH114" s="366"/>
      <c r="AI114" s="366"/>
      <c r="AJ114" s="366"/>
      <c r="AK114" s="366"/>
      <c r="AL114" s="366"/>
      <c r="AM114" s="366"/>
      <c r="AN114" s="366"/>
      <c r="AO114" s="366"/>
      <c r="AP114" s="366"/>
      <c r="AQ114" s="363"/>
      <c r="AR114" s="364"/>
      <c r="AS114" s="364"/>
      <c r="AT114" s="389"/>
      <c r="AU114" s="363"/>
      <c r="AV114" s="364"/>
      <c r="AW114" s="364"/>
      <c r="AX114" s="365"/>
      <c r="AY114">
        <f>$AY$112</f>
        <v>0</v>
      </c>
    </row>
    <row r="115" spans="1:51"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hidden="1" customHeight="1" x14ac:dyDescent="0.15">
      <c r="A116" s="292"/>
      <c r="B116" s="293"/>
      <c r="C116" s="293"/>
      <c r="D116" s="293"/>
      <c r="E116" s="293"/>
      <c r="F116" s="294"/>
      <c r="G116" s="351"/>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c r="AF116" s="358"/>
      <c r="AG116" s="358"/>
      <c r="AH116" s="358"/>
      <c r="AI116" s="358"/>
      <c r="AJ116" s="358"/>
      <c r="AK116" s="358"/>
      <c r="AL116" s="358"/>
      <c r="AM116" s="358"/>
      <c r="AN116" s="358"/>
      <c r="AO116" s="358"/>
      <c r="AP116" s="358"/>
      <c r="AQ116" s="363"/>
      <c r="AR116" s="364"/>
      <c r="AS116" s="364"/>
      <c r="AT116" s="364"/>
      <c r="AU116" s="364"/>
      <c r="AV116" s="364"/>
      <c r="AW116" s="364"/>
      <c r="AX116" s="365"/>
    </row>
    <row r="117" spans="1:51"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728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726</v>
      </c>
      <c r="AC119" s="301"/>
      <c r="AD119" s="302"/>
      <c r="AE119" s="358">
        <v>3800</v>
      </c>
      <c r="AF119" s="358"/>
      <c r="AG119" s="358"/>
      <c r="AH119" s="358"/>
      <c r="AI119" s="358">
        <v>4500</v>
      </c>
      <c r="AJ119" s="358"/>
      <c r="AK119" s="358"/>
      <c r="AL119" s="358"/>
      <c r="AM119" s="358">
        <v>4500</v>
      </c>
      <c r="AN119" s="358"/>
      <c r="AO119" s="358"/>
      <c r="AP119" s="358"/>
      <c r="AQ119" s="358">
        <v>7500</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727</v>
      </c>
      <c r="AC120" s="343"/>
      <c r="AD120" s="344"/>
      <c r="AE120" s="306" t="s">
        <v>729</v>
      </c>
      <c r="AF120" s="306"/>
      <c r="AG120" s="306"/>
      <c r="AH120" s="306"/>
      <c r="AI120" s="306" t="s">
        <v>730</v>
      </c>
      <c r="AJ120" s="306"/>
      <c r="AK120" s="306"/>
      <c r="AL120" s="306"/>
      <c r="AM120" s="306" t="s">
        <v>783</v>
      </c>
      <c r="AN120" s="306"/>
      <c r="AO120" s="306"/>
      <c r="AP120" s="306"/>
      <c r="AQ120" s="306" t="s">
        <v>784</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x14ac:dyDescent="0.15">
      <c r="A134" s="988"/>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786</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786</v>
      </c>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8" customHeight="1" x14ac:dyDescent="0.15">
      <c r="A154" s="988"/>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15"/>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8" customHeight="1" x14ac:dyDescent="0.15">
      <c r="A155" s="988"/>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18" customHeight="1" x14ac:dyDescent="0.15">
      <c r="A156" s="988"/>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8" customHeight="1" x14ac:dyDescent="0.15">
      <c r="A157" s="988"/>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16"/>
      <c r="AB157" s="258"/>
      <c r="AC157" s="259"/>
      <c r="AD157" s="259"/>
      <c r="AE157" s="190" t="s">
        <v>786</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8"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671</v>
      </c>
      <c r="D430" s="251"/>
      <c r="E430" s="239" t="s">
        <v>399</v>
      </c>
      <c r="F430" s="445"/>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19.5" customHeight="1" x14ac:dyDescent="0.15">
      <c r="A433" s="988"/>
      <c r="B433" s="253"/>
      <c r="C433" s="252"/>
      <c r="D433" s="253"/>
      <c r="E433" s="196"/>
      <c r="F433" s="197"/>
      <c r="G433" s="232" t="s">
        <v>786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786</v>
      </c>
      <c r="AN433" s="167"/>
      <c r="AO433" s="167"/>
      <c r="AP433" s="168"/>
      <c r="AQ433" s="166" t="s">
        <v>717</v>
      </c>
      <c r="AR433" s="167"/>
      <c r="AS433" s="167"/>
      <c r="AT433" s="168"/>
      <c r="AU433" s="167" t="s">
        <v>717</v>
      </c>
      <c r="AV433" s="167"/>
      <c r="AW433" s="167"/>
      <c r="AX433" s="208"/>
      <c r="AY433">
        <f t="shared" ref="AY433:AY435" si="63">$AY$431</f>
        <v>1</v>
      </c>
    </row>
    <row r="434" spans="1:51" ht="19.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786</v>
      </c>
      <c r="AN434" s="167"/>
      <c r="AO434" s="167"/>
      <c r="AP434" s="168"/>
      <c r="AQ434" s="166" t="s">
        <v>717</v>
      </c>
      <c r="AR434" s="167"/>
      <c r="AS434" s="167"/>
      <c r="AT434" s="168"/>
      <c r="AU434" s="167" t="s">
        <v>717</v>
      </c>
      <c r="AV434" s="167"/>
      <c r="AW434" s="167"/>
      <c r="AX434" s="208"/>
      <c r="AY434">
        <f t="shared" si="63"/>
        <v>1</v>
      </c>
    </row>
    <row r="435" spans="1:51" ht="19.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786</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19.5" customHeight="1" x14ac:dyDescent="0.15">
      <c r="A458" s="988"/>
      <c r="B458" s="253"/>
      <c r="C458" s="252"/>
      <c r="D458" s="253"/>
      <c r="E458" s="196"/>
      <c r="F458" s="197"/>
      <c r="G458" s="232" t="s">
        <v>786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786</v>
      </c>
      <c r="AN458" s="167"/>
      <c r="AO458" s="167"/>
      <c r="AP458" s="168"/>
      <c r="AQ458" s="166" t="s">
        <v>717</v>
      </c>
      <c r="AR458" s="167"/>
      <c r="AS458" s="167"/>
      <c r="AT458" s="168"/>
      <c r="AU458" s="167" t="s">
        <v>717</v>
      </c>
      <c r="AV458" s="167"/>
      <c r="AW458" s="167"/>
      <c r="AX458" s="208"/>
      <c r="AY458">
        <f t="shared" ref="AY458:AY460" si="68">$AY$456</f>
        <v>1</v>
      </c>
    </row>
    <row r="459" spans="1:51" ht="19.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786</v>
      </c>
      <c r="AN459" s="167"/>
      <c r="AO459" s="167"/>
      <c r="AP459" s="168"/>
      <c r="AQ459" s="166" t="s">
        <v>717</v>
      </c>
      <c r="AR459" s="167"/>
      <c r="AS459" s="167"/>
      <c r="AT459" s="168"/>
      <c r="AU459" s="167" t="s">
        <v>717</v>
      </c>
      <c r="AV459" s="167"/>
      <c r="AW459" s="167"/>
      <c r="AX459" s="208"/>
      <c r="AY459">
        <f t="shared" si="68"/>
        <v>1</v>
      </c>
    </row>
    <row r="460" spans="1:51" ht="19.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786</v>
      </c>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17.25" customHeight="1" x14ac:dyDescent="0.15">
      <c r="A482" s="988"/>
      <c r="B482" s="253"/>
      <c r="C482" s="252"/>
      <c r="D482" s="253"/>
      <c r="E482" s="190" t="s">
        <v>786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17.2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7"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8"/>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57"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89" t="s">
        <v>740</v>
      </c>
      <c r="AE702" s="890"/>
      <c r="AF702" s="890"/>
      <c r="AG702" s="879" t="s">
        <v>742</v>
      </c>
      <c r="AH702" s="880"/>
      <c r="AI702" s="880"/>
      <c r="AJ702" s="880"/>
      <c r="AK702" s="880"/>
      <c r="AL702" s="880"/>
      <c r="AM702" s="880"/>
      <c r="AN702" s="880"/>
      <c r="AO702" s="880"/>
      <c r="AP702" s="880"/>
      <c r="AQ702" s="880"/>
      <c r="AR702" s="880"/>
      <c r="AS702" s="880"/>
      <c r="AT702" s="880"/>
      <c r="AU702" s="880"/>
      <c r="AV702" s="880"/>
      <c r="AW702" s="880"/>
      <c r="AX702" s="881"/>
    </row>
    <row r="703" spans="1:51" ht="66.7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740</v>
      </c>
      <c r="AE703" s="185"/>
      <c r="AF703" s="185"/>
      <c r="AG703" s="664" t="s">
        <v>743</v>
      </c>
      <c r="AH703" s="665"/>
      <c r="AI703" s="665"/>
      <c r="AJ703" s="665"/>
      <c r="AK703" s="665"/>
      <c r="AL703" s="665"/>
      <c r="AM703" s="665"/>
      <c r="AN703" s="665"/>
      <c r="AO703" s="665"/>
      <c r="AP703" s="665"/>
      <c r="AQ703" s="665"/>
      <c r="AR703" s="665"/>
      <c r="AS703" s="665"/>
      <c r="AT703" s="665"/>
      <c r="AU703" s="665"/>
      <c r="AV703" s="665"/>
      <c r="AW703" s="665"/>
      <c r="AX703" s="666"/>
    </row>
    <row r="704" spans="1:51" ht="56.2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740</v>
      </c>
      <c r="AE704" s="583"/>
      <c r="AF704" s="583"/>
      <c r="AG704" s="425" t="s">
        <v>744</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740</v>
      </c>
      <c r="AE705" s="733"/>
      <c r="AF705" s="733"/>
      <c r="AG705" s="190" t="s">
        <v>745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381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746</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746</v>
      </c>
      <c r="AE707" s="581"/>
      <c r="AF707" s="581"/>
      <c r="AG707" s="425"/>
      <c r="AH707" s="235"/>
      <c r="AI707" s="235"/>
      <c r="AJ707" s="235"/>
      <c r="AK707" s="235"/>
      <c r="AL707" s="235"/>
      <c r="AM707" s="235"/>
      <c r="AN707" s="235"/>
      <c r="AO707" s="235"/>
      <c r="AP707" s="235"/>
      <c r="AQ707" s="235"/>
      <c r="AR707" s="235"/>
      <c r="AS707" s="235"/>
      <c r="AT707" s="235"/>
      <c r="AU707" s="235"/>
      <c r="AV707" s="235"/>
      <c r="AW707" s="235"/>
      <c r="AX707" s="426"/>
    </row>
    <row r="708" spans="1:50" ht="44.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740</v>
      </c>
      <c r="AE708" s="668"/>
      <c r="AF708" s="668"/>
      <c r="AG708" s="523" t="s">
        <v>747</v>
      </c>
      <c r="AH708" s="524"/>
      <c r="AI708" s="524"/>
      <c r="AJ708" s="524"/>
      <c r="AK708" s="524"/>
      <c r="AL708" s="524"/>
      <c r="AM708" s="524"/>
      <c r="AN708" s="524"/>
      <c r="AO708" s="524"/>
      <c r="AP708" s="524"/>
      <c r="AQ708" s="524"/>
      <c r="AR708" s="524"/>
      <c r="AS708" s="524"/>
      <c r="AT708" s="524"/>
      <c r="AU708" s="524"/>
      <c r="AV708" s="524"/>
      <c r="AW708" s="524"/>
      <c r="AX708" s="525"/>
    </row>
    <row r="709" spans="1:50" ht="44.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740</v>
      </c>
      <c r="AE709" s="185"/>
      <c r="AF709" s="185"/>
      <c r="AG709" s="664" t="s">
        <v>748</v>
      </c>
      <c r="AH709" s="665"/>
      <c r="AI709" s="665"/>
      <c r="AJ709" s="665"/>
      <c r="AK709" s="665"/>
      <c r="AL709" s="665"/>
      <c r="AM709" s="665"/>
      <c r="AN709" s="665"/>
      <c r="AO709" s="665"/>
      <c r="AP709" s="665"/>
      <c r="AQ709" s="665"/>
      <c r="AR709" s="665"/>
      <c r="AS709" s="665"/>
      <c r="AT709" s="665"/>
      <c r="AU709" s="665"/>
      <c r="AV709" s="665"/>
      <c r="AW709" s="665"/>
      <c r="AX709" s="666"/>
    </row>
    <row r="710" spans="1:50" ht="48.7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740</v>
      </c>
      <c r="AE710" s="185"/>
      <c r="AF710" s="185"/>
      <c r="AG710" s="664" t="s">
        <v>749</v>
      </c>
      <c r="AH710" s="665"/>
      <c r="AI710" s="665"/>
      <c r="AJ710" s="665"/>
      <c r="AK710" s="665"/>
      <c r="AL710" s="665"/>
      <c r="AM710" s="665"/>
      <c r="AN710" s="665"/>
      <c r="AO710" s="665"/>
      <c r="AP710" s="665"/>
      <c r="AQ710" s="665"/>
      <c r="AR710" s="665"/>
      <c r="AS710" s="665"/>
      <c r="AT710" s="665"/>
      <c r="AU710" s="665"/>
      <c r="AV710" s="665"/>
      <c r="AW710" s="665"/>
      <c r="AX710" s="666"/>
    </row>
    <row r="711" spans="1:50" ht="48"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740</v>
      </c>
      <c r="AE711" s="185"/>
      <c r="AF711" s="185"/>
      <c r="AG711" s="664" t="s">
        <v>750</v>
      </c>
      <c r="AH711" s="665"/>
      <c r="AI711" s="665"/>
      <c r="AJ711" s="665"/>
      <c r="AK711" s="665"/>
      <c r="AL711" s="665"/>
      <c r="AM711" s="665"/>
      <c r="AN711" s="665"/>
      <c r="AO711" s="665"/>
      <c r="AP711" s="665"/>
      <c r="AQ711" s="665"/>
      <c r="AR711" s="665"/>
      <c r="AS711" s="665"/>
      <c r="AT711" s="665"/>
      <c r="AU711" s="665"/>
      <c r="AV711" s="665"/>
      <c r="AW711" s="665"/>
      <c r="AX711" s="666"/>
    </row>
    <row r="712" spans="1:50" ht="33"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740</v>
      </c>
      <c r="AE712" s="583"/>
      <c r="AF712" s="583"/>
      <c r="AG712" s="591" t="s">
        <v>787</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755</v>
      </c>
      <c r="AE713" s="185"/>
      <c r="AF713" s="186"/>
      <c r="AG713" s="664" t="s">
        <v>717</v>
      </c>
      <c r="AH713" s="665"/>
      <c r="AI713" s="665"/>
      <c r="AJ713" s="665"/>
      <c r="AK713" s="665"/>
      <c r="AL713" s="665"/>
      <c r="AM713" s="665"/>
      <c r="AN713" s="665"/>
      <c r="AO713" s="665"/>
      <c r="AP713" s="665"/>
      <c r="AQ713" s="665"/>
      <c r="AR713" s="665"/>
      <c r="AS713" s="665"/>
      <c r="AT713" s="665"/>
      <c r="AU713" s="665"/>
      <c r="AV713" s="665"/>
      <c r="AW713" s="665"/>
      <c r="AX713" s="666"/>
    </row>
    <row r="714" spans="1:50" ht="48.7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740</v>
      </c>
      <c r="AE714" s="589"/>
      <c r="AF714" s="590"/>
      <c r="AG714" s="689" t="s">
        <v>751</v>
      </c>
      <c r="AH714" s="690"/>
      <c r="AI714" s="690"/>
      <c r="AJ714" s="690"/>
      <c r="AK714" s="690"/>
      <c r="AL714" s="690"/>
      <c r="AM714" s="690"/>
      <c r="AN714" s="690"/>
      <c r="AO714" s="690"/>
      <c r="AP714" s="690"/>
      <c r="AQ714" s="690"/>
      <c r="AR714" s="690"/>
      <c r="AS714" s="690"/>
      <c r="AT714" s="690"/>
      <c r="AU714" s="690"/>
      <c r="AV714" s="690"/>
      <c r="AW714" s="690"/>
      <c r="AX714" s="691"/>
    </row>
    <row r="715" spans="1:50" ht="42.75"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740</v>
      </c>
      <c r="AE715" s="668"/>
      <c r="AF715" s="774"/>
      <c r="AG715" s="523" t="s">
        <v>752</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755</v>
      </c>
      <c r="AE716" s="756"/>
      <c r="AF716" s="756"/>
      <c r="AG716" s="664" t="s">
        <v>786</v>
      </c>
      <c r="AH716" s="665"/>
      <c r="AI716" s="665"/>
      <c r="AJ716" s="665"/>
      <c r="AK716" s="665"/>
      <c r="AL716" s="665"/>
      <c r="AM716" s="665"/>
      <c r="AN716" s="665"/>
      <c r="AO716" s="665"/>
      <c r="AP716" s="665"/>
      <c r="AQ716" s="665"/>
      <c r="AR716" s="665"/>
      <c r="AS716" s="665"/>
      <c r="AT716" s="665"/>
      <c r="AU716" s="665"/>
      <c r="AV716" s="665"/>
      <c r="AW716" s="665"/>
      <c r="AX716" s="666"/>
    </row>
    <row r="717" spans="1:50" ht="50.25"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740</v>
      </c>
      <c r="AE717" s="185"/>
      <c r="AF717" s="185"/>
      <c r="AG717" s="664" t="s">
        <v>753</v>
      </c>
      <c r="AH717" s="665"/>
      <c r="AI717" s="665"/>
      <c r="AJ717" s="665"/>
      <c r="AK717" s="665"/>
      <c r="AL717" s="665"/>
      <c r="AM717" s="665"/>
      <c r="AN717" s="665"/>
      <c r="AO717" s="665"/>
      <c r="AP717" s="665"/>
      <c r="AQ717" s="665"/>
      <c r="AR717" s="665"/>
      <c r="AS717" s="665"/>
      <c r="AT717" s="665"/>
      <c r="AU717" s="665"/>
      <c r="AV717" s="665"/>
      <c r="AW717" s="665"/>
      <c r="AX717" s="666"/>
    </row>
    <row r="718" spans="1:50" ht="51.75"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740</v>
      </c>
      <c r="AE718" s="185"/>
      <c r="AF718" s="185"/>
      <c r="AG718" s="193" t="s">
        <v>754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755</v>
      </c>
      <c r="AE719" s="668"/>
      <c r="AF719" s="668"/>
      <c r="AG719" s="190" t="s">
        <v>789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50"/>
      <c r="B721" s="651"/>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hidden="1" customHeight="1" x14ac:dyDescent="0.15">
      <c r="A722" s="650"/>
      <c r="B722" s="651"/>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hidden="1" customHeight="1" x14ac:dyDescent="0.15">
      <c r="A723" s="650"/>
      <c r="B723" s="651"/>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hidden="1" customHeight="1" x14ac:dyDescent="0.15">
      <c r="A724" s="650"/>
      <c r="B724" s="651"/>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hidden="1" customHeight="1" x14ac:dyDescent="0.15">
      <c r="A725" s="652"/>
      <c r="B725" s="653"/>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40" t="s">
        <v>53</v>
      </c>
      <c r="D726" s="578"/>
      <c r="E726" s="578"/>
      <c r="F726" s="579"/>
      <c r="G726" s="794" t="s">
        <v>788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47.25" customHeight="1" thickBot="1" x14ac:dyDescent="0.2">
      <c r="A727" s="620"/>
      <c r="B727" s="621"/>
      <c r="C727" s="695" t="s">
        <v>57</v>
      </c>
      <c r="D727" s="696"/>
      <c r="E727" s="696"/>
      <c r="F727" s="697"/>
      <c r="G727" s="792" t="s">
        <v>756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30"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29.2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32.25"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33"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672</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737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738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739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338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345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386</v>
      </c>
      <c r="B787" s="758"/>
      <c r="C787" s="758"/>
      <c r="D787" s="758"/>
      <c r="E787" s="758"/>
      <c r="F787" s="759"/>
      <c r="G787" s="436" t="s">
        <v>757</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361</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60"/>
      <c r="C789" s="760"/>
      <c r="D789" s="760"/>
      <c r="E789" s="760"/>
      <c r="F789" s="761"/>
      <c r="G789" s="446" t="s">
        <v>768</v>
      </c>
      <c r="H789" s="447"/>
      <c r="I789" s="447"/>
      <c r="J789" s="447"/>
      <c r="K789" s="448"/>
      <c r="L789" s="449" t="s">
        <v>774</v>
      </c>
      <c r="M789" s="450"/>
      <c r="N789" s="450"/>
      <c r="O789" s="450"/>
      <c r="P789" s="450"/>
      <c r="Q789" s="450"/>
      <c r="R789" s="450"/>
      <c r="S789" s="450"/>
      <c r="T789" s="450"/>
      <c r="U789" s="450"/>
      <c r="V789" s="450"/>
      <c r="W789" s="450"/>
      <c r="X789" s="451"/>
      <c r="Y789" s="452">
        <v>1.7</v>
      </c>
      <c r="Z789" s="453"/>
      <c r="AA789" s="453"/>
      <c r="AB789" s="554"/>
      <c r="AC789" s="446"/>
      <c r="AD789" s="447"/>
      <c r="AE789" s="447"/>
      <c r="AF789" s="447"/>
      <c r="AG789" s="448"/>
      <c r="AH789" s="449"/>
      <c r="AI789" s="450"/>
      <c r="AJ789" s="450"/>
      <c r="AK789" s="450"/>
      <c r="AL789" s="450"/>
      <c r="AM789" s="450"/>
      <c r="AN789" s="450"/>
      <c r="AO789" s="450"/>
      <c r="AP789" s="450"/>
      <c r="AQ789" s="450"/>
      <c r="AR789" s="450"/>
      <c r="AS789" s="450"/>
      <c r="AT789" s="451"/>
      <c r="AU789" s="452"/>
      <c r="AV789" s="453"/>
      <c r="AW789" s="453"/>
      <c r="AX789" s="454"/>
    </row>
    <row r="790" spans="1:51" ht="24.75" customHeight="1" x14ac:dyDescent="0.15">
      <c r="A790" s="553"/>
      <c r="B790" s="760"/>
      <c r="C790" s="760"/>
      <c r="D790" s="760"/>
      <c r="E790" s="760"/>
      <c r="F790" s="761"/>
      <c r="G790" s="348" t="s">
        <v>769</v>
      </c>
      <c r="H790" s="349"/>
      <c r="I790" s="349"/>
      <c r="J790" s="349"/>
      <c r="K790" s="350"/>
      <c r="L790" s="399" t="s">
        <v>775</v>
      </c>
      <c r="M790" s="400"/>
      <c r="N790" s="400"/>
      <c r="O790" s="400"/>
      <c r="P790" s="400"/>
      <c r="Q790" s="400"/>
      <c r="R790" s="400"/>
      <c r="S790" s="400"/>
      <c r="T790" s="400"/>
      <c r="U790" s="400"/>
      <c r="V790" s="400"/>
      <c r="W790" s="400"/>
      <c r="X790" s="401"/>
      <c r="Y790" s="396">
        <v>1.6</v>
      </c>
      <c r="Z790" s="397"/>
      <c r="AA790" s="397"/>
      <c r="AB790" s="403"/>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3"/>
      <c r="B791" s="760"/>
      <c r="C791" s="760"/>
      <c r="D791" s="760"/>
      <c r="E791" s="760"/>
      <c r="F791" s="761"/>
      <c r="G791" s="348" t="s">
        <v>770</v>
      </c>
      <c r="H791" s="349"/>
      <c r="I791" s="349"/>
      <c r="J791" s="349"/>
      <c r="K791" s="350"/>
      <c r="L791" s="399" t="s">
        <v>776</v>
      </c>
      <c r="M791" s="400"/>
      <c r="N791" s="400"/>
      <c r="O791" s="400"/>
      <c r="P791" s="400"/>
      <c r="Q791" s="400"/>
      <c r="R791" s="400"/>
      <c r="S791" s="400"/>
      <c r="T791" s="400"/>
      <c r="U791" s="400"/>
      <c r="V791" s="400"/>
      <c r="W791" s="400"/>
      <c r="X791" s="401"/>
      <c r="Y791" s="396">
        <v>1.1000000000000001</v>
      </c>
      <c r="Z791" s="397"/>
      <c r="AA791" s="397"/>
      <c r="AB791" s="403"/>
      <c r="AC791" s="348"/>
      <c r="AD791" s="349"/>
      <c r="AE791" s="349"/>
      <c r="AF791" s="349"/>
      <c r="AG791" s="350"/>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3"/>
      <c r="B792" s="760"/>
      <c r="C792" s="760"/>
      <c r="D792" s="760"/>
      <c r="E792" s="760"/>
      <c r="F792" s="761"/>
      <c r="G792" s="348" t="s">
        <v>771</v>
      </c>
      <c r="H792" s="349"/>
      <c r="I792" s="349"/>
      <c r="J792" s="349"/>
      <c r="K792" s="350"/>
      <c r="L792" s="399" t="s">
        <v>777</v>
      </c>
      <c r="M792" s="400"/>
      <c r="N792" s="400"/>
      <c r="O792" s="400"/>
      <c r="P792" s="400"/>
      <c r="Q792" s="400"/>
      <c r="R792" s="400"/>
      <c r="S792" s="400"/>
      <c r="T792" s="400"/>
      <c r="U792" s="400"/>
      <c r="V792" s="400"/>
      <c r="W792" s="400"/>
      <c r="X792" s="401"/>
      <c r="Y792" s="396">
        <v>0.4</v>
      </c>
      <c r="Z792" s="397"/>
      <c r="AA792" s="397"/>
      <c r="AB792" s="403"/>
      <c r="AC792" s="348"/>
      <c r="AD792" s="349"/>
      <c r="AE792" s="349"/>
      <c r="AF792" s="349"/>
      <c r="AG792" s="350"/>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3"/>
      <c r="B793" s="760"/>
      <c r="C793" s="760"/>
      <c r="D793" s="760"/>
      <c r="E793" s="760"/>
      <c r="F793" s="761"/>
      <c r="G793" s="348" t="s">
        <v>773</v>
      </c>
      <c r="H793" s="349"/>
      <c r="I793" s="349"/>
      <c r="J793" s="349"/>
      <c r="K793" s="350"/>
      <c r="L793" s="399" t="s">
        <v>778</v>
      </c>
      <c r="M793" s="400"/>
      <c r="N793" s="400"/>
      <c r="O793" s="400"/>
      <c r="P793" s="400"/>
      <c r="Q793" s="400"/>
      <c r="R793" s="400"/>
      <c r="S793" s="400"/>
      <c r="T793" s="400"/>
      <c r="U793" s="400"/>
      <c r="V793" s="400"/>
      <c r="W793" s="400"/>
      <c r="X793" s="401"/>
      <c r="Y793" s="396">
        <v>0.1</v>
      </c>
      <c r="Z793" s="397"/>
      <c r="AA793" s="397"/>
      <c r="AB793" s="403"/>
      <c r="AC793" s="348"/>
      <c r="AD793" s="349"/>
      <c r="AE793" s="349"/>
      <c r="AF793" s="349"/>
      <c r="AG793" s="350"/>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53"/>
      <c r="B794" s="760"/>
      <c r="C794" s="760"/>
      <c r="D794" s="760"/>
      <c r="E794" s="760"/>
      <c r="F794" s="761"/>
      <c r="G794" s="348" t="s">
        <v>772</v>
      </c>
      <c r="H794" s="349"/>
      <c r="I794" s="349"/>
      <c r="J794" s="349"/>
      <c r="K794" s="350"/>
      <c r="L794" s="399" t="s">
        <v>779</v>
      </c>
      <c r="M794" s="400"/>
      <c r="N794" s="400"/>
      <c r="O794" s="400"/>
      <c r="P794" s="400"/>
      <c r="Q794" s="400"/>
      <c r="R794" s="400"/>
      <c r="S794" s="400"/>
      <c r="T794" s="400"/>
      <c r="U794" s="400"/>
      <c r="V794" s="400"/>
      <c r="W794" s="400"/>
      <c r="X794" s="401"/>
      <c r="Y794" s="396">
        <v>0.1</v>
      </c>
      <c r="Z794" s="397"/>
      <c r="AA794" s="397"/>
      <c r="AB794" s="403"/>
      <c r="AC794" s="348"/>
      <c r="AD794" s="349"/>
      <c r="AE794" s="349"/>
      <c r="AF794" s="349"/>
      <c r="AG794" s="350"/>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3"/>
      <c r="B795" s="760"/>
      <c r="C795" s="760"/>
      <c r="D795" s="760"/>
      <c r="E795" s="760"/>
      <c r="F795" s="761"/>
      <c r="G795" s="348"/>
      <c r="H795" s="349"/>
      <c r="I795" s="349"/>
      <c r="J795" s="349"/>
      <c r="K795" s="350"/>
      <c r="L795" s="399"/>
      <c r="M795" s="400"/>
      <c r="N795" s="400"/>
      <c r="O795" s="400"/>
      <c r="P795" s="400"/>
      <c r="Q795" s="400"/>
      <c r="R795" s="400"/>
      <c r="S795" s="400"/>
      <c r="T795" s="400"/>
      <c r="U795" s="400"/>
      <c r="V795" s="400"/>
      <c r="W795" s="400"/>
      <c r="X795" s="401"/>
      <c r="Y795" s="396"/>
      <c r="Z795" s="397"/>
      <c r="AA795" s="397"/>
      <c r="AB795" s="403"/>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60"/>
      <c r="C796" s="760"/>
      <c r="D796" s="760"/>
      <c r="E796" s="760"/>
      <c r="F796" s="761"/>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3"/>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60"/>
      <c r="C797" s="760"/>
      <c r="D797" s="760"/>
      <c r="E797" s="760"/>
      <c r="F797" s="761"/>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3"/>
      <c r="B798" s="760"/>
      <c r="C798" s="760"/>
      <c r="D798" s="760"/>
      <c r="E798" s="760"/>
      <c r="F798" s="761"/>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3"/>
      <c r="B799" s="760"/>
      <c r="C799" s="760"/>
      <c r="D799" s="760"/>
      <c r="E799" s="760"/>
      <c r="F799" s="761"/>
      <c r="G799" s="407" t="s">
        <v>20</v>
      </c>
      <c r="H799" s="408"/>
      <c r="I799" s="408"/>
      <c r="J799" s="408"/>
      <c r="K799" s="408"/>
      <c r="L799" s="409"/>
      <c r="M799" s="410"/>
      <c r="N799" s="410"/>
      <c r="O799" s="410"/>
      <c r="P799" s="410"/>
      <c r="Q799" s="410"/>
      <c r="R799" s="410"/>
      <c r="S799" s="410"/>
      <c r="T799" s="410"/>
      <c r="U799" s="410"/>
      <c r="V799" s="410"/>
      <c r="W799" s="410"/>
      <c r="X799" s="411"/>
      <c r="Y799" s="412">
        <f>SUM(Y789:AB798)</f>
        <v>5</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3"/>
      <c r="B800" s="760"/>
      <c r="C800" s="760"/>
      <c r="D800" s="760"/>
      <c r="E800" s="760"/>
      <c r="F800" s="761"/>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3"/>
      <c r="B802" s="760"/>
      <c r="C802" s="760"/>
      <c r="D802" s="760"/>
      <c r="E802" s="760"/>
      <c r="F802" s="761"/>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3"/>
      <c r="B803" s="760"/>
      <c r="C803" s="760"/>
      <c r="D803" s="760"/>
      <c r="E803" s="760"/>
      <c r="F803" s="761"/>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3"/>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3"/>
      <c r="B804" s="760"/>
      <c r="C804" s="760"/>
      <c r="D804" s="760"/>
      <c r="E804" s="760"/>
      <c r="F804" s="761"/>
      <c r="G804" s="348"/>
      <c r="H804" s="349"/>
      <c r="I804" s="349"/>
      <c r="J804" s="349"/>
      <c r="K804" s="350"/>
      <c r="L804" s="399"/>
      <c r="M804" s="400"/>
      <c r="N804" s="400"/>
      <c r="O804" s="400"/>
      <c r="P804" s="400"/>
      <c r="Q804" s="400"/>
      <c r="R804" s="400"/>
      <c r="S804" s="400"/>
      <c r="T804" s="400"/>
      <c r="U804" s="400"/>
      <c r="V804" s="400"/>
      <c r="W804" s="400"/>
      <c r="X804" s="401"/>
      <c r="Y804" s="396"/>
      <c r="Z804" s="397"/>
      <c r="AA804" s="397"/>
      <c r="AB804" s="403"/>
      <c r="AC804" s="348"/>
      <c r="AD804" s="349"/>
      <c r="AE804" s="349"/>
      <c r="AF804" s="349"/>
      <c r="AG804" s="350"/>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3"/>
      <c r="B805" s="760"/>
      <c r="C805" s="760"/>
      <c r="D805" s="760"/>
      <c r="E805" s="760"/>
      <c r="F805" s="761"/>
      <c r="G805" s="348"/>
      <c r="H805" s="349"/>
      <c r="I805" s="349"/>
      <c r="J805" s="349"/>
      <c r="K805" s="350"/>
      <c r="L805" s="399"/>
      <c r="M805" s="400"/>
      <c r="N805" s="400"/>
      <c r="O805" s="400"/>
      <c r="P805" s="400"/>
      <c r="Q805" s="400"/>
      <c r="R805" s="400"/>
      <c r="S805" s="400"/>
      <c r="T805" s="400"/>
      <c r="U805" s="400"/>
      <c r="V805" s="400"/>
      <c r="W805" s="400"/>
      <c r="X805" s="401"/>
      <c r="Y805" s="396"/>
      <c r="Z805" s="397"/>
      <c r="AA805" s="397"/>
      <c r="AB805" s="403"/>
      <c r="AC805" s="348"/>
      <c r="AD805" s="349"/>
      <c r="AE805" s="349"/>
      <c r="AF805" s="349"/>
      <c r="AG805" s="350"/>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3"/>
      <c r="B806" s="760"/>
      <c r="C806" s="760"/>
      <c r="D806" s="760"/>
      <c r="E806" s="760"/>
      <c r="F806" s="761"/>
      <c r="G806" s="348"/>
      <c r="H806" s="349"/>
      <c r="I806" s="349"/>
      <c r="J806" s="349"/>
      <c r="K806" s="350"/>
      <c r="L806" s="399"/>
      <c r="M806" s="400"/>
      <c r="N806" s="400"/>
      <c r="O806" s="400"/>
      <c r="P806" s="400"/>
      <c r="Q806" s="400"/>
      <c r="R806" s="400"/>
      <c r="S806" s="400"/>
      <c r="T806" s="400"/>
      <c r="U806" s="400"/>
      <c r="V806" s="400"/>
      <c r="W806" s="400"/>
      <c r="X806" s="401"/>
      <c r="Y806" s="396"/>
      <c r="Z806" s="397"/>
      <c r="AA806" s="397"/>
      <c r="AB806" s="403"/>
      <c r="AC806" s="348"/>
      <c r="AD806" s="349"/>
      <c r="AE806" s="349"/>
      <c r="AF806" s="349"/>
      <c r="AG806" s="350"/>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3"/>
      <c r="B807" s="760"/>
      <c r="C807" s="760"/>
      <c r="D807" s="760"/>
      <c r="E807" s="760"/>
      <c r="F807" s="761"/>
      <c r="G807" s="348"/>
      <c r="H807" s="349"/>
      <c r="I807" s="349"/>
      <c r="J807" s="349"/>
      <c r="K807" s="350"/>
      <c r="L807" s="399"/>
      <c r="M807" s="400"/>
      <c r="N807" s="400"/>
      <c r="O807" s="400"/>
      <c r="P807" s="400"/>
      <c r="Q807" s="400"/>
      <c r="R807" s="400"/>
      <c r="S807" s="400"/>
      <c r="T807" s="400"/>
      <c r="U807" s="400"/>
      <c r="V807" s="400"/>
      <c r="W807" s="400"/>
      <c r="X807" s="401"/>
      <c r="Y807" s="396"/>
      <c r="Z807" s="397"/>
      <c r="AA807" s="397"/>
      <c r="AB807" s="403"/>
      <c r="AC807" s="348"/>
      <c r="AD807" s="349"/>
      <c r="AE807" s="349"/>
      <c r="AF807" s="349"/>
      <c r="AG807" s="350"/>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3"/>
      <c r="B808" s="760"/>
      <c r="C808" s="760"/>
      <c r="D808" s="760"/>
      <c r="E808" s="760"/>
      <c r="F808" s="761"/>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3"/>
      <c r="B809" s="760"/>
      <c r="C809" s="760"/>
      <c r="D809" s="760"/>
      <c r="E809" s="760"/>
      <c r="F809" s="761"/>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3"/>
      <c r="B810" s="760"/>
      <c r="C810" s="760"/>
      <c r="D810" s="760"/>
      <c r="E810" s="760"/>
      <c r="F810" s="761"/>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3"/>
      <c r="B811" s="760"/>
      <c r="C811" s="760"/>
      <c r="D811" s="760"/>
      <c r="E811" s="760"/>
      <c r="F811" s="761"/>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3"/>
      <c r="B812" s="760"/>
      <c r="C812" s="760"/>
      <c r="D812" s="760"/>
      <c r="E812" s="760"/>
      <c r="F812" s="761"/>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3"/>
      <c r="B813" s="760"/>
      <c r="C813" s="760"/>
      <c r="D813" s="760"/>
      <c r="E813" s="760"/>
      <c r="F813" s="761"/>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0"/>
      <c r="C815" s="760"/>
      <c r="D815" s="760"/>
      <c r="E815" s="760"/>
      <c r="F815" s="761"/>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0"/>
      <c r="C816" s="760"/>
      <c r="D816" s="760"/>
      <c r="E816" s="760"/>
      <c r="F816" s="761"/>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3"/>
      <c r="B817" s="760"/>
      <c r="C817" s="760"/>
      <c r="D817" s="760"/>
      <c r="E817" s="760"/>
      <c r="F817" s="761"/>
      <c r="G817" s="348"/>
      <c r="H817" s="349"/>
      <c r="I817" s="349"/>
      <c r="J817" s="349"/>
      <c r="K817" s="350"/>
      <c r="L817" s="399"/>
      <c r="M817" s="400"/>
      <c r="N817" s="400"/>
      <c r="O817" s="400"/>
      <c r="P817" s="400"/>
      <c r="Q817" s="400"/>
      <c r="R817" s="400"/>
      <c r="S817" s="400"/>
      <c r="T817" s="400"/>
      <c r="U817" s="400"/>
      <c r="V817" s="400"/>
      <c r="W817" s="400"/>
      <c r="X817" s="401"/>
      <c r="Y817" s="396"/>
      <c r="Z817" s="397"/>
      <c r="AA817" s="397"/>
      <c r="AB817" s="403"/>
      <c r="AC817" s="348"/>
      <c r="AD817" s="349"/>
      <c r="AE817" s="349"/>
      <c r="AF817" s="349"/>
      <c r="AG817" s="350"/>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3"/>
      <c r="B818" s="760"/>
      <c r="C818" s="760"/>
      <c r="D818" s="760"/>
      <c r="E818" s="760"/>
      <c r="F818" s="761"/>
      <c r="G818" s="348"/>
      <c r="H818" s="349"/>
      <c r="I818" s="349"/>
      <c r="J818" s="349"/>
      <c r="K818" s="350"/>
      <c r="L818" s="399"/>
      <c r="M818" s="400"/>
      <c r="N818" s="400"/>
      <c r="O818" s="400"/>
      <c r="P818" s="400"/>
      <c r="Q818" s="400"/>
      <c r="R818" s="400"/>
      <c r="S818" s="400"/>
      <c r="T818" s="400"/>
      <c r="U818" s="400"/>
      <c r="V818" s="400"/>
      <c r="W818" s="400"/>
      <c r="X818" s="401"/>
      <c r="Y818" s="396"/>
      <c r="Z818" s="397"/>
      <c r="AA818" s="397"/>
      <c r="AB818" s="403"/>
      <c r="AC818" s="348"/>
      <c r="AD818" s="349"/>
      <c r="AE818" s="349"/>
      <c r="AF818" s="349"/>
      <c r="AG818" s="350"/>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3"/>
      <c r="B819" s="760"/>
      <c r="C819" s="760"/>
      <c r="D819" s="760"/>
      <c r="E819" s="760"/>
      <c r="F819" s="761"/>
      <c r="G819" s="348"/>
      <c r="H819" s="349"/>
      <c r="I819" s="349"/>
      <c r="J819" s="349"/>
      <c r="K819" s="350"/>
      <c r="L819" s="399"/>
      <c r="M819" s="400"/>
      <c r="N819" s="400"/>
      <c r="O819" s="400"/>
      <c r="P819" s="400"/>
      <c r="Q819" s="400"/>
      <c r="R819" s="400"/>
      <c r="S819" s="400"/>
      <c r="T819" s="400"/>
      <c r="U819" s="400"/>
      <c r="V819" s="400"/>
      <c r="W819" s="400"/>
      <c r="X819" s="401"/>
      <c r="Y819" s="396"/>
      <c r="Z819" s="397"/>
      <c r="AA819" s="397"/>
      <c r="AB819" s="403"/>
      <c r="AC819" s="348"/>
      <c r="AD819" s="349"/>
      <c r="AE819" s="349"/>
      <c r="AF819" s="349"/>
      <c r="AG819" s="350"/>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3"/>
      <c r="B820" s="760"/>
      <c r="C820" s="760"/>
      <c r="D820" s="760"/>
      <c r="E820" s="760"/>
      <c r="F820" s="761"/>
      <c r="G820" s="348"/>
      <c r="H820" s="349"/>
      <c r="I820" s="349"/>
      <c r="J820" s="349"/>
      <c r="K820" s="350"/>
      <c r="L820" s="399"/>
      <c r="M820" s="400"/>
      <c r="N820" s="400"/>
      <c r="O820" s="400"/>
      <c r="P820" s="400"/>
      <c r="Q820" s="400"/>
      <c r="R820" s="400"/>
      <c r="S820" s="400"/>
      <c r="T820" s="400"/>
      <c r="U820" s="400"/>
      <c r="V820" s="400"/>
      <c r="W820" s="400"/>
      <c r="X820" s="401"/>
      <c r="Y820" s="396"/>
      <c r="Z820" s="397"/>
      <c r="AA820" s="397"/>
      <c r="AB820" s="403"/>
      <c r="AC820" s="348"/>
      <c r="AD820" s="349"/>
      <c r="AE820" s="349"/>
      <c r="AF820" s="349"/>
      <c r="AG820" s="350"/>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3"/>
      <c r="B821" s="760"/>
      <c r="C821" s="760"/>
      <c r="D821" s="760"/>
      <c r="E821" s="760"/>
      <c r="F821" s="761"/>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3"/>
      <c r="B822" s="760"/>
      <c r="C822" s="760"/>
      <c r="D822" s="760"/>
      <c r="E822" s="760"/>
      <c r="F822" s="761"/>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3"/>
      <c r="B823" s="760"/>
      <c r="C823" s="760"/>
      <c r="D823" s="760"/>
      <c r="E823" s="760"/>
      <c r="F823" s="761"/>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3"/>
      <c r="B824" s="760"/>
      <c r="C824" s="760"/>
      <c r="D824" s="760"/>
      <c r="E824" s="760"/>
      <c r="F824" s="761"/>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3"/>
      <c r="B825" s="760"/>
      <c r="C825" s="760"/>
      <c r="D825" s="760"/>
      <c r="E825" s="760"/>
      <c r="F825" s="76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60"/>
      <c r="C826" s="760"/>
      <c r="D826" s="760"/>
      <c r="E826" s="760"/>
      <c r="F826" s="761"/>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0"/>
      <c r="C829" s="760"/>
      <c r="D829" s="760"/>
      <c r="E829" s="760"/>
      <c r="F829" s="761"/>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3"/>
      <c r="B830" s="760"/>
      <c r="C830" s="760"/>
      <c r="D830" s="760"/>
      <c r="E830" s="760"/>
      <c r="F830" s="761"/>
      <c r="G830" s="348"/>
      <c r="H830" s="349"/>
      <c r="I830" s="349"/>
      <c r="J830" s="349"/>
      <c r="K830" s="350"/>
      <c r="L830" s="399"/>
      <c r="M830" s="400"/>
      <c r="N830" s="400"/>
      <c r="O830" s="400"/>
      <c r="P830" s="400"/>
      <c r="Q830" s="400"/>
      <c r="R830" s="400"/>
      <c r="S830" s="400"/>
      <c r="T830" s="400"/>
      <c r="U830" s="400"/>
      <c r="V830" s="400"/>
      <c r="W830" s="400"/>
      <c r="X830" s="401"/>
      <c r="Y830" s="396"/>
      <c r="Z830" s="397"/>
      <c r="AA830" s="397"/>
      <c r="AB830" s="403"/>
      <c r="AC830" s="348"/>
      <c r="AD830" s="349"/>
      <c r="AE830" s="349"/>
      <c r="AF830" s="349"/>
      <c r="AG830" s="350"/>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3"/>
      <c r="B831" s="760"/>
      <c r="C831" s="760"/>
      <c r="D831" s="760"/>
      <c r="E831" s="760"/>
      <c r="F831" s="761"/>
      <c r="G831" s="348"/>
      <c r="H831" s="349"/>
      <c r="I831" s="349"/>
      <c r="J831" s="349"/>
      <c r="K831" s="350"/>
      <c r="L831" s="399"/>
      <c r="M831" s="400"/>
      <c r="N831" s="400"/>
      <c r="O831" s="400"/>
      <c r="P831" s="400"/>
      <c r="Q831" s="400"/>
      <c r="R831" s="400"/>
      <c r="S831" s="400"/>
      <c r="T831" s="400"/>
      <c r="U831" s="400"/>
      <c r="V831" s="400"/>
      <c r="W831" s="400"/>
      <c r="X831" s="401"/>
      <c r="Y831" s="396"/>
      <c r="Z831" s="397"/>
      <c r="AA831" s="397"/>
      <c r="AB831" s="403"/>
      <c r="AC831" s="348"/>
      <c r="AD831" s="349"/>
      <c r="AE831" s="349"/>
      <c r="AF831" s="349"/>
      <c r="AG831" s="350"/>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3"/>
      <c r="B832" s="760"/>
      <c r="C832" s="760"/>
      <c r="D832" s="760"/>
      <c r="E832" s="760"/>
      <c r="F832" s="761"/>
      <c r="G832" s="348"/>
      <c r="H832" s="349"/>
      <c r="I832" s="349"/>
      <c r="J832" s="349"/>
      <c r="K832" s="350"/>
      <c r="L832" s="399"/>
      <c r="M832" s="400"/>
      <c r="N832" s="400"/>
      <c r="O832" s="400"/>
      <c r="P832" s="400"/>
      <c r="Q832" s="400"/>
      <c r="R832" s="400"/>
      <c r="S832" s="400"/>
      <c r="T832" s="400"/>
      <c r="U832" s="400"/>
      <c r="V832" s="400"/>
      <c r="W832" s="400"/>
      <c r="X832" s="401"/>
      <c r="Y832" s="396"/>
      <c r="Z832" s="397"/>
      <c r="AA832" s="397"/>
      <c r="AB832" s="403"/>
      <c r="AC832" s="348"/>
      <c r="AD832" s="349"/>
      <c r="AE832" s="349"/>
      <c r="AF832" s="349"/>
      <c r="AG832" s="350"/>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3"/>
      <c r="B833" s="760"/>
      <c r="C833" s="760"/>
      <c r="D833" s="760"/>
      <c r="E833" s="760"/>
      <c r="F833" s="761"/>
      <c r="G833" s="348"/>
      <c r="H833" s="349"/>
      <c r="I833" s="349"/>
      <c r="J833" s="349"/>
      <c r="K833" s="350"/>
      <c r="L833" s="399"/>
      <c r="M833" s="400"/>
      <c r="N833" s="400"/>
      <c r="O833" s="400"/>
      <c r="P833" s="400"/>
      <c r="Q833" s="400"/>
      <c r="R833" s="400"/>
      <c r="S833" s="400"/>
      <c r="T833" s="400"/>
      <c r="U833" s="400"/>
      <c r="V833" s="400"/>
      <c r="W833" s="400"/>
      <c r="X833" s="401"/>
      <c r="Y833" s="396"/>
      <c r="Z833" s="397"/>
      <c r="AA833" s="397"/>
      <c r="AB833" s="403"/>
      <c r="AC833" s="348"/>
      <c r="AD833" s="349"/>
      <c r="AE833" s="349"/>
      <c r="AF833" s="349"/>
      <c r="AG833" s="350"/>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3"/>
      <c r="B834" s="760"/>
      <c r="C834" s="760"/>
      <c r="D834" s="760"/>
      <c r="E834" s="760"/>
      <c r="F834" s="761"/>
      <c r="G834" s="348"/>
      <c r="H834" s="349"/>
      <c r="I834" s="349"/>
      <c r="J834" s="349"/>
      <c r="K834" s="350"/>
      <c r="L834" s="399"/>
      <c r="M834" s="400"/>
      <c r="N834" s="400"/>
      <c r="O834" s="400"/>
      <c r="P834" s="400"/>
      <c r="Q834" s="400"/>
      <c r="R834" s="400"/>
      <c r="S834" s="400"/>
      <c r="T834" s="400"/>
      <c r="U834" s="400"/>
      <c r="V834" s="400"/>
      <c r="W834" s="400"/>
      <c r="X834" s="401"/>
      <c r="Y834" s="396"/>
      <c r="Z834" s="397"/>
      <c r="AA834" s="397"/>
      <c r="AB834" s="403"/>
      <c r="AC834" s="348"/>
      <c r="AD834" s="349"/>
      <c r="AE834" s="349"/>
      <c r="AF834" s="349"/>
      <c r="AG834" s="350"/>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3"/>
      <c r="B835" s="760"/>
      <c r="C835" s="760"/>
      <c r="D835" s="760"/>
      <c r="E835" s="760"/>
      <c r="F835" s="761"/>
      <c r="G835" s="348"/>
      <c r="H835" s="349"/>
      <c r="I835" s="349"/>
      <c r="J835" s="349"/>
      <c r="K835" s="350"/>
      <c r="L835" s="399"/>
      <c r="M835" s="400"/>
      <c r="N835" s="400"/>
      <c r="O835" s="400"/>
      <c r="P835" s="400"/>
      <c r="Q835" s="400"/>
      <c r="R835" s="400"/>
      <c r="S835" s="400"/>
      <c r="T835" s="400"/>
      <c r="U835" s="400"/>
      <c r="V835" s="400"/>
      <c r="W835" s="400"/>
      <c r="X835" s="401"/>
      <c r="Y835" s="396"/>
      <c r="Z835" s="397"/>
      <c r="AA835" s="397"/>
      <c r="AB835" s="403"/>
      <c r="AC835" s="348"/>
      <c r="AD835" s="349"/>
      <c r="AE835" s="349"/>
      <c r="AF835" s="349"/>
      <c r="AG835" s="350"/>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3"/>
      <c r="B836" s="760"/>
      <c r="C836" s="760"/>
      <c r="D836" s="760"/>
      <c r="E836" s="760"/>
      <c r="F836" s="761"/>
      <c r="G836" s="348"/>
      <c r="H836" s="349"/>
      <c r="I836" s="349"/>
      <c r="J836" s="349"/>
      <c r="K836" s="350"/>
      <c r="L836" s="399"/>
      <c r="M836" s="400"/>
      <c r="N836" s="400"/>
      <c r="O836" s="400"/>
      <c r="P836" s="400"/>
      <c r="Q836" s="400"/>
      <c r="R836" s="400"/>
      <c r="S836" s="400"/>
      <c r="T836" s="400"/>
      <c r="U836" s="400"/>
      <c r="V836" s="400"/>
      <c r="W836" s="400"/>
      <c r="X836" s="401"/>
      <c r="Y836" s="396"/>
      <c r="Z836" s="397"/>
      <c r="AA836" s="397"/>
      <c r="AB836" s="403"/>
      <c r="AC836" s="348"/>
      <c r="AD836" s="349"/>
      <c r="AE836" s="349"/>
      <c r="AF836" s="349"/>
      <c r="AG836" s="350"/>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3"/>
      <c r="B837" s="760"/>
      <c r="C837" s="760"/>
      <c r="D837" s="760"/>
      <c r="E837" s="760"/>
      <c r="F837" s="761"/>
      <c r="G837" s="348"/>
      <c r="H837" s="349"/>
      <c r="I837" s="349"/>
      <c r="J837" s="349"/>
      <c r="K837" s="350"/>
      <c r="L837" s="399"/>
      <c r="M837" s="400"/>
      <c r="N837" s="400"/>
      <c r="O837" s="400"/>
      <c r="P837" s="400"/>
      <c r="Q837" s="400"/>
      <c r="R837" s="400"/>
      <c r="S837" s="400"/>
      <c r="T837" s="400"/>
      <c r="U837" s="400"/>
      <c r="V837" s="400"/>
      <c r="W837" s="400"/>
      <c r="X837" s="401"/>
      <c r="Y837" s="396"/>
      <c r="Z837" s="397"/>
      <c r="AA837" s="397"/>
      <c r="AB837" s="403"/>
      <c r="AC837" s="348"/>
      <c r="AD837" s="349"/>
      <c r="AE837" s="349"/>
      <c r="AF837" s="349"/>
      <c r="AG837" s="350"/>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3"/>
      <c r="B838" s="760"/>
      <c r="C838" s="760"/>
      <c r="D838" s="760"/>
      <c r="E838" s="760"/>
      <c r="F838" s="76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3"/>
      <c r="AP844" s="424" t="s">
        <v>298</v>
      </c>
      <c r="AQ844" s="424"/>
      <c r="AR844" s="424"/>
      <c r="AS844" s="424"/>
      <c r="AT844" s="424"/>
      <c r="AU844" s="424"/>
      <c r="AV844" s="424"/>
      <c r="AW844" s="424"/>
      <c r="AX844" s="424"/>
    </row>
    <row r="845" spans="1:51" ht="61.5" customHeight="1" x14ac:dyDescent="0.15">
      <c r="A845" s="402">
        <v>1</v>
      </c>
      <c r="B845" s="402">
        <v>1</v>
      </c>
      <c r="C845" s="421" t="s">
        <v>758</v>
      </c>
      <c r="D845" s="416"/>
      <c r="E845" s="416"/>
      <c r="F845" s="416"/>
      <c r="G845" s="416"/>
      <c r="H845" s="416"/>
      <c r="I845" s="416"/>
      <c r="J845" s="417">
        <v>1011105005023</v>
      </c>
      <c r="K845" s="418"/>
      <c r="L845" s="418"/>
      <c r="M845" s="418"/>
      <c r="N845" s="418"/>
      <c r="O845" s="418"/>
      <c r="P845" s="422" t="s">
        <v>759</v>
      </c>
      <c r="Q845" s="317"/>
      <c r="R845" s="317"/>
      <c r="S845" s="317"/>
      <c r="T845" s="317"/>
      <c r="U845" s="317"/>
      <c r="V845" s="317"/>
      <c r="W845" s="317"/>
      <c r="X845" s="317"/>
      <c r="Y845" s="318">
        <v>5</v>
      </c>
      <c r="Z845" s="319"/>
      <c r="AA845" s="319"/>
      <c r="AB845" s="320"/>
      <c r="AC845" s="322" t="s">
        <v>760</v>
      </c>
      <c r="AD845" s="323"/>
      <c r="AE845" s="323"/>
      <c r="AF845" s="323"/>
      <c r="AG845" s="323"/>
      <c r="AH845" s="419" t="s">
        <v>761</v>
      </c>
      <c r="AI845" s="420"/>
      <c r="AJ845" s="420"/>
      <c r="AK845" s="420"/>
      <c r="AL845" s="326" t="s">
        <v>761</v>
      </c>
      <c r="AM845" s="327"/>
      <c r="AN845" s="327"/>
      <c r="AO845" s="328"/>
      <c r="AP845" s="321" t="s">
        <v>761</v>
      </c>
      <c r="AQ845" s="321"/>
      <c r="AR845" s="321"/>
      <c r="AS845" s="321"/>
      <c r="AT845" s="321"/>
      <c r="AU845" s="321"/>
      <c r="AV845" s="321"/>
      <c r="AW845" s="321"/>
      <c r="AX845" s="321"/>
    </row>
    <row r="846" spans="1:51" ht="53.25" customHeight="1" x14ac:dyDescent="0.15">
      <c r="A846" s="402">
        <v>2</v>
      </c>
      <c r="B846" s="402">
        <v>1</v>
      </c>
      <c r="C846" s="421" t="s">
        <v>762</v>
      </c>
      <c r="D846" s="416"/>
      <c r="E846" s="416"/>
      <c r="F846" s="416"/>
      <c r="G846" s="416"/>
      <c r="H846" s="416"/>
      <c r="I846" s="416"/>
      <c r="J846" s="417">
        <v>2220005007363</v>
      </c>
      <c r="K846" s="418"/>
      <c r="L846" s="418"/>
      <c r="M846" s="418"/>
      <c r="N846" s="418"/>
      <c r="O846" s="418"/>
      <c r="P846" s="422" t="s">
        <v>763</v>
      </c>
      <c r="Q846" s="317"/>
      <c r="R846" s="317"/>
      <c r="S846" s="317"/>
      <c r="T846" s="317"/>
      <c r="U846" s="317"/>
      <c r="V846" s="317"/>
      <c r="W846" s="317"/>
      <c r="X846" s="317"/>
      <c r="Y846" s="318">
        <v>5</v>
      </c>
      <c r="Z846" s="319"/>
      <c r="AA846" s="319"/>
      <c r="AB846" s="320"/>
      <c r="AC846" s="322" t="s">
        <v>760</v>
      </c>
      <c r="AD846" s="323"/>
      <c r="AE846" s="323"/>
      <c r="AF846" s="323"/>
      <c r="AG846" s="323"/>
      <c r="AH846" s="419" t="s">
        <v>761</v>
      </c>
      <c r="AI846" s="420"/>
      <c r="AJ846" s="420"/>
      <c r="AK846" s="420"/>
      <c r="AL846" s="326" t="s">
        <v>761</v>
      </c>
      <c r="AM846" s="327"/>
      <c r="AN846" s="327"/>
      <c r="AO846" s="328"/>
      <c r="AP846" s="321" t="s">
        <v>761</v>
      </c>
      <c r="AQ846" s="321"/>
      <c r="AR846" s="321"/>
      <c r="AS846" s="321"/>
      <c r="AT846" s="321"/>
      <c r="AU846" s="321"/>
      <c r="AV846" s="321"/>
      <c r="AW846" s="321"/>
      <c r="AX846" s="321"/>
      <c r="AY846">
        <f>COUNTA($C$846)</f>
        <v>1</v>
      </c>
    </row>
    <row r="847" spans="1:51" ht="66" customHeight="1" x14ac:dyDescent="0.15">
      <c r="A847" s="402">
        <v>3</v>
      </c>
      <c r="B847" s="402">
        <v>1</v>
      </c>
      <c r="C847" s="421" t="s">
        <v>764</v>
      </c>
      <c r="D847" s="416"/>
      <c r="E847" s="416"/>
      <c r="F847" s="416"/>
      <c r="G847" s="416"/>
      <c r="H847" s="416"/>
      <c r="I847" s="416"/>
      <c r="J847" s="417">
        <v>8250005008089</v>
      </c>
      <c r="K847" s="418"/>
      <c r="L847" s="418"/>
      <c r="M847" s="418"/>
      <c r="N847" s="418"/>
      <c r="O847" s="418"/>
      <c r="P847" s="422" t="s">
        <v>765</v>
      </c>
      <c r="Q847" s="317"/>
      <c r="R847" s="317"/>
      <c r="S847" s="317"/>
      <c r="T847" s="317"/>
      <c r="U847" s="317"/>
      <c r="V847" s="317"/>
      <c r="W847" s="317"/>
      <c r="X847" s="317"/>
      <c r="Y847" s="318">
        <v>5</v>
      </c>
      <c r="Z847" s="319"/>
      <c r="AA847" s="319"/>
      <c r="AB847" s="320"/>
      <c r="AC847" s="322" t="s">
        <v>760</v>
      </c>
      <c r="AD847" s="323"/>
      <c r="AE847" s="323"/>
      <c r="AF847" s="323"/>
      <c r="AG847" s="323"/>
      <c r="AH847" s="324" t="s">
        <v>761</v>
      </c>
      <c r="AI847" s="325"/>
      <c r="AJ847" s="325"/>
      <c r="AK847" s="325"/>
      <c r="AL847" s="326" t="s">
        <v>761</v>
      </c>
      <c r="AM847" s="327"/>
      <c r="AN847" s="327"/>
      <c r="AO847" s="328"/>
      <c r="AP847" s="321" t="s">
        <v>761</v>
      </c>
      <c r="AQ847" s="321"/>
      <c r="AR847" s="321"/>
      <c r="AS847" s="321"/>
      <c r="AT847" s="321"/>
      <c r="AU847" s="321"/>
      <c r="AV847" s="321"/>
      <c r="AW847" s="321"/>
      <c r="AX847" s="321"/>
      <c r="AY847">
        <f>COUNTA($C$847)</f>
        <v>1</v>
      </c>
    </row>
    <row r="848" spans="1:51" ht="55.5" customHeight="1" x14ac:dyDescent="0.15">
      <c r="A848" s="402">
        <v>4</v>
      </c>
      <c r="B848" s="402">
        <v>1</v>
      </c>
      <c r="C848" s="421" t="s">
        <v>766</v>
      </c>
      <c r="D848" s="416"/>
      <c r="E848" s="416"/>
      <c r="F848" s="416"/>
      <c r="G848" s="416"/>
      <c r="H848" s="416"/>
      <c r="I848" s="416"/>
      <c r="J848" s="417">
        <v>2120105008560</v>
      </c>
      <c r="K848" s="418"/>
      <c r="L848" s="418"/>
      <c r="M848" s="418"/>
      <c r="N848" s="418"/>
      <c r="O848" s="418"/>
      <c r="P848" s="422" t="s">
        <v>767</v>
      </c>
      <c r="Q848" s="317"/>
      <c r="R848" s="317"/>
      <c r="S848" s="317"/>
      <c r="T848" s="317"/>
      <c r="U848" s="317"/>
      <c r="V848" s="317"/>
      <c r="W848" s="317"/>
      <c r="X848" s="317"/>
      <c r="Y848" s="318">
        <v>3.3</v>
      </c>
      <c r="Z848" s="319"/>
      <c r="AA848" s="319"/>
      <c r="AB848" s="320"/>
      <c r="AC848" s="322" t="s">
        <v>760</v>
      </c>
      <c r="AD848" s="323"/>
      <c r="AE848" s="323"/>
      <c r="AF848" s="323"/>
      <c r="AG848" s="323"/>
      <c r="AH848" s="324" t="s">
        <v>761</v>
      </c>
      <c r="AI848" s="325"/>
      <c r="AJ848" s="325"/>
      <c r="AK848" s="325"/>
      <c r="AL848" s="326" t="s">
        <v>761</v>
      </c>
      <c r="AM848" s="327"/>
      <c r="AN848" s="327"/>
      <c r="AO848" s="328"/>
      <c r="AP848" s="321" t="s">
        <v>761</v>
      </c>
      <c r="AQ848" s="321"/>
      <c r="AR848" s="321"/>
      <c r="AS848" s="321"/>
      <c r="AT848" s="321"/>
      <c r="AU848" s="321"/>
      <c r="AV848" s="321"/>
      <c r="AW848" s="321"/>
      <c r="AX848" s="321"/>
      <c r="AY848">
        <f>COUNTA($C$848)</f>
        <v>1</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3"/>
      <c r="AP877" s="424" t="s">
        <v>298</v>
      </c>
      <c r="AQ877" s="424"/>
      <c r="AR877" s="424"/>
      <c r="AS877" s="424"/>
      <c r="AT877" s="424"/>
      <c r="AU877" s="424"/>
      <c r="AV877" s="424"/>
      <c r="AW877" s="424"/>
      <c r="AX877" s="424"/>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3"/>
      <c r="AE878" s="323"/>
      <c r="AF878" s="323"/>
      <c r="AG878" s="323"/>
      <c r="AH878" s="419"/>
      <c r="AI878" s="420"/>
      <c r="AJ878" s="420"/>
      <c r="AK878" s="420"/>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3"/>
      <c r="AE879" s="323"/>
      <c r="AF879" s="323"/>
      <c r="AG879" s="323"/>
      <c r="AH879" s="419"/>
      <c r="AI879" s="420"/>
      <c r="AJ879" s="420"/>
      <c r="AK879" s="42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3"/>
      <c r="AE911" s="323"/>
      <c r="AF911" s="323"/>
      <c r="AG911" s="323"/>
      <c r="AH911" s="419"/>
      <c r="AI911" s="420"/>
      <c r="AJ911" s="420"/>
      <c r="AK911" s="420"/>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3"/>
      <c r="AE944" s="323"/>
      <c r="AF944" s="323"/>
      <c r="AG944" s="323"/>
      <c r="AH944" s="419"/>
      <c r="AI944" s="420"/>
      <c r="AJ944" s="420"/>
      <c r="AK944" s="42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4" t="s">
        <v>330</v>
      </c>
      <c r="AQ1109" s="424"/>
      <c r="AR1109" s="424"/>
      <c r="AS1109" s="424"/>
      <c r="AT1109" s="424"/>
      <c r="AU1109" s="424"/>
      <c r="AV1109" s="424"/>
      <c r="AW1109" s="424"/>
      <c r="AX1109" s="424"/>
    </row>
    <row r="1110" spans="1:51" ht="30" customHeight="1" x14ac:dyDescent="0.15">
      <c r="A1110" s="402">
        <v>1</v>
      </c>
      <c r="B1110" s="402">
        <v>1</v>
      </c>
      <c r="C1110" s="887"/>
      <c r="D1110" s="887"/>
      <c r="E1110" s="262" t="s">
        <v>781</v>
      </c>
      <c r="F1110" s="886"/>
      <c r="G1110" s="886"/>
      <c r="H1110" s="886"/>
      <c r="I1110" s="886"/>
      <c r="J1110" s="417" t="s">
        <v>781</v>
      </c>
      <c r="K1110" s="418"/>
      <c r="L1110" s="418"/>
      <c r="M1110" s="418"/>
      <c r="N1110" s="418"/>
      <c r="O1110" s="418"/>
      <c r="P1110" s="422" t="s">
        <v>781</v>
      </c>
      <c r="Q1110" s="317"/>
      <c r="R1110" s="317"/>
      <c r="S1110" s="317"/>
      <c r="T1110" s="317"/>
      <c r="U1110" s="317"/>
      <c r="V1110" s="317"/>
      <c r="W1110" s="317"/>
      <c r="X1110" s="317"/>
      <c r="Y1110" s="318" t="s">
        <v>781</v>
      </c>
      <c r="Z1110" s="319"/>
      <c r="AA1110" s="319"/>
      <c r="AB1110" s="320"/>
      <c r="AC1110" s="322"/>
      <c r="AD1110" s="323"/>
      <c r="AE1110" s="323"/>
      <c r="AF1110" s="323"/>
      <c r="AG1110" s="323"/>
      <c r="AH1110" s="324" t="s">
        <v>781</v>
      </c>
      <c r="AI1110" s="325"/>
      <c r="AJ1110" s="325"/>
      <c r="AK1110" s="325"/>
      <c r="AL1110" s="326" t="s">
        <v>781</v>
      </c>
      <c r="AM1110" s="327"/>
      <c r="AN1110" s="327"/>
      <c r="AO1110" s="328"/>
      <c r="AP1110" s="321" t="s">
        <v>781</v>
      </c>
      <c r="AQ1110" s="321"/>
      <c r="AR1110" s="321"/>
      <c r="AS1110" s="321"/>
      <c r="AT1110" s="321"/>
      <c r="AU1110" s="321"/>
      <c r="AV1110" s="321"/>
      <c r="AW1110" s="321"/>
      <c r="AX1110" s="321"/>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887"/>
      <c r="D1127" s="887"/>
      <c r="E1127" s="262"/>
      <c r="F1127" s="886"/>
      <c r="G1127" s="886"/>
      <c r="H1127" s="886"/>
      <c r="I1127" s="88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483"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t="s">
        <v>740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740</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t="s">
        <v>740</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t="s">
        <v>740</v>
      </c>
      <c r="C14" s="13" t="str">
        <f t="shared" si="9"/>
        <v>食育推進</v>
      </c>
      <c r="D14" s="13" t="str">
        <f t="shared" si="8"/>
        <v>高齢社会対策、食育推進</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高齢社会対策、食育推進</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高齢社会対策、食育推進</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高齢社会対策、食育推進</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高齢社会対策、食育推進</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高齢社会対策、食育推進</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高齢社会対策、食育推進</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高齢社会対策、食育推進</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高齢社会対策、食育推進</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高齢社会対策、食育推進</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高齢社会対策、食育推進</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高齢社会対策、食育推進</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8"/>
      <c r="Z2" s="410"/>
      <c r="AA2" s="411"/>
      <c r="AB2" s="1002" t="s">
        <v>11</v>
      </c>
      <c r="AC2" s="1003"/>
      <c r="AD2" s="1004"/>
      <c r="AE2" s="990" t="s">
        <v>390</v>
      </c>
      <c r="AF2" s="990"/>
      <c r="AG2" s="990"/>
      <c r="AH2" s="990"/>
      <c r="AI2" s="990" t="s">
        <v>412</v>
      </c>
      <c r="AJ2" s="990"/>
      <c r="AK2" s="990"/>
      <c r="AL2" s="455"/>
      <c r="AM2" s="990" t="s">
        <v>509</v>
      </c>
      <c r="AN2" s="990"/>
      <c r="AO2" s="990"/>
      <c r="AP2" s="455"/>
      <c r="AQ2" s="215" t="s">
        <v>232</v>
      </c>
      <c r="AR2" s="199"/>
      <c r="AS2" s="199"/>
      <c r="AT2" s="200"/>
      <c r="AU2" s="369" t="s">
        <v>134</v>
      </c>
      <c r="AV2" s="369"/>
      <c r="AW2" s="369"/>
      <c r="AX2" s="370"/>
      <c r="AY2" s="34">
        <f>COUNTA($G$4)</f>
        <v>0</v>
      </c>
    </row>
    <row r="3" spans="1:51" ht="18.75" customHeight="1" x14ac:dyDescent="0.15">
      <c r="A3" s="509"/>
      <c r="B3" s="510"/>
      <c r="C3" s="510"/>
      <c r="D3" s="510"/>
      <c r="E3" s="510"/>
      <c r="F3" s="511"/>
      <c r="G3" s="564"/>
      <c r="H3" s="375"/>
      <c r="I3" s="375"/>
      <c r="J3" s="375"/>
      <c r="K3" s="375"/>
      <c r="L3" s="375"/>
      <c r="M3" s="375"/>
      <c r="N3" s="375"/>
      <c r="O3" s="565"/>
      <c r="P3" s="577"/>
      <c r="Q3" s="375"/>
      <c r="R3" s="375"/>
      <c r="S3" s="375"/>
      <c r="T3" s="375"/>
      <c r="U3" s="375"/>
      <c r="V3" s="375"/>
      <c r="W3" s="375"/>
      <c r="X3" s="565"/>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2"/>
      <c r="B4" s="510"/>
      <c r="C4" s="510"/>
      <c r="D4" s="510"/>
      <c r="E4" s="510"/>
      <c r="F4" s="511"/>
      <c r="G4" s="537"/>
      <c r="H4" s="1008"/>
      <c r="I4" s="1008"/>
      <c r="J4" s="1008"/>
      <c r="K4" s="1008"/>
      <c r="L4" s="1008"/>
      <c r="M4" s="1008"/>
      <c r="N4" s="1008"/>
      <c r="O4" s="1009"/>
      <c r="P4" s="191"/>
      <c r="Q4" s="1016"/>
      <c r="R4" s="1016"/>
      <c r="S4" s="1016"/>
      <c r="T4" s="1016"/>
      <c r="U4" s="1016"/>
      <c r="V4" s="1016"/>
      <c r="W4" s="1016"/>
      <c r="X4" s="1017"/>
      <c r="Y4" s="994" t="s">
        <v>12</v>
      </c>
      <c r="Z4" s="995"/>
      <c r="AA4" s="996"/>
      <c r="AB4" s="548"/>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3"/>
      <c r="B5" s="514"/>
      <c r="C5" s="514"/>
      <c r="D5" s="514"/>
      <c r="E5" s="514"/>
      <c r="F5" s="515"/>
      <c r="G5" s="1010"/>
      <c r="H5" s="1011"/>
      <c r="I5" s="1011"/>
      <c r="J5" s="1011"/>
      <c r="K5" s="1011"/>
      <c r="L5" s="1011"/>
      <c r="M5" s="1011"/>
      <c r="N5" s="1011"/>
      <c r="O5" s="1012"/>
      <c r="P5" s="1018"/>
      <c r="Q5" s="1018"/>
      <c r="R5" s="1018"/>
      <c r="S5" s="1018"/>
      <c r="T5" s="1018"/>
      <c r="U5" s="1018"/>
      <c r="V5" s="1018"/>
      <c r="W5" s="1018"/>
      <c r="X5" s="1019"/>
      <c r="Y5" s="303" t="s">
        <v>54</v>
      </c>
      <c r="Z5" s="991"/>
      <c r="AA5" s="992"/>
      <c r="AB5" s="519"/>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3"/>
      <c r="B6" s="514"/>
      <c r="C6" s="514"/>
      <c r="D6" s="514"/>
      <c r="E6" s="514"/>
      <c r="F6" s="515"/>
      <c r="G6" s="1013"/>
      <c r="H6" s="1014"/>
      <c r="I6" s="1014"/>
      <c r="J6" s="1014"/>
      <c r="K6" s="1014"/>
      <c r="L6" s="1014"/>
      <c r="M6" s="1014"/>
      <c r="N6" s="1014"/>
      <c r="O6" s="1015"/>
      <c r="P6" s="1020"/>
      <c r="Q6" s="1020"/>
      <c r="R6" s="1020"/>
      <c r="S6" s="1020"/>
      <c r="T6" s="1020"/>
      <c r="U6" s="1020"/>
      <c r="V6" s="1020"/>
      <c r="W6" s="1020"/>
      <c r="X6" s="1021"/>
      <c r="Y6" s="1022" t="s">
        <v>13</v>
      </c>
      <c r="Z6" s="991"/>
      <c r="AA6" s="992"/>
      <c r="AB6" s="458"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8"/>
      <c r="Z9" s="410"/>
      <c r="AA9" s="411"/>
      <c r="AB9" s="1002" t="s">
        <v>11</v>
      </c>
      <c r="AC9" s="1003"/>
      <c r="AD9" s="1004"/>
      <c r="AE9" s="990" t="s">
        <v>390</v>
      </c>
      <c r="AF9" s="990"/>
      <c r="AG9" s="990"/>
      <c r="AH9" s="990"/>
      <c r="AI9" s="990" t="s">
        <v>412</v>
      </c>
      <c r="AJ9" s="990"/>
      <c r="AK9" s="990"/>
      <c r="AL9" s="455"/>
      <c r="AM9" s="990" t="s">
        <v>509</v>
      </c>
      <c r="AN9" s="990"/>
      <c r="AO9" s="990"/>
      <c r="AP9" s="455"/>
      <c r="AQ9" s="215" t="s">
        <v>232</v>
      </c>
      <c r="AR9" s="199"/>
      <c r="AS9" s="199"/>
      <c r="AT9" s="200"/>
      <c r="AU9" s="369" t="s">
        <v>134</v>
      </c>
      <c r="AV9" s="369"/>
      <c r="AW9" s="369"/>
      <c r="AX9" s="370"/>
      <c r="AY9" s="34">
        <f>COUNTA($G$11)</f>
        <v>0</v>
      </c>
    </row>
    <row r="10" spans="1:51" ht="18.75" customHeight="1" x14ac:dyDescent="0.15">
      <c r="A10" s="509"/>
      <c r="B10" s="510"/>
      <c r="C10" s="510"/>
      <c r="D10" s="510"/>
      <c r="E10" s="510"/>
      <c r="F10" s="511"/>
      <c r="G10" s="564"/>
      <c r="H10" s="375"/>
      <c r="I10" s="375"/>
      <c r="J10" s="375"/>
      <c r="K10" s="375"/>
      <c r="L10" s="375"/>
      <c r="M10" s="375"/>
      <c r="N10" s="375"/>
      <c r="O10" s="565"/>
      <c r="P10" s="577"/>
      <c r="Q10" s="375"/>
      <c r="R10" s="375"/>
      <c r="S10" s="375"/>
      <c r="T10" s="375"/>
      <c r="U10" s="375"/>
      <c r="V10" s="375"/>
      <c r="W10" s="375"/>
      <c r="X10" s="565"/>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2"/>
      <c r="B11" s="510"/>
      <c r="C11" s="510"/>
      <c r="D11" s="510"/>
      <c r="E11" s="510"/>
      <c r="F11" s="511"/>
      <c r="G11" s="537"/>
      <c r="H11" s="1008"/>
      <c r="I11" s="1008"/>
      <c r="J11" s="1008"/>
      <c r="K11" s="1008"/>
      <c r="L11" s="1008"/>
      <c r="M11" s="1008"/>
      <c r="N11" s="1008"/>
      <c r="O11" s="1009"/>
      <c r="P11" s="191"/>
      <c r="Q11" s="1016"/>
      <c r="R11" s="1016"/>
      <c r="S11" s="1016"/>
      <c r="T11" s="1016"/>
      <c r="U11" s="1016"/>
      <c r="V11" s="1016"/>
      <c r="W11" s="1016"/>
      <c r="X11" s="1017"/>
      <c r="Y11" s="994" t="s">
        <v>12</v>
      </c>
      <c r="Z11" s="995"/>
      <c r="AA11" s="996"/>
      <c r="AB11" s="548"/>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3"/>
      <c r="B12" s="514"/>
      <c r="C12" s="514"/>
      <c r="D12" s="514"/>
      <c r="E12" s="514"/>
      <c r="F12" s="515"/>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9"/>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4"/>
      <c r="B13" s="645"/>
      <c r="C13" s="645"/>
      <c r="D13" s="645"/>
      <c r="E13" s="645"/>
      <c r="F13" s="646"/>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8"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8"/>
      <c r="Z16" s="410"/>
      <c r="AA16" s="411"/>
      <c r="AB16" s="1002" t="s">
        <v>11</v>
      </c>
      <c r="AC16" s="1003"/>
      <c r="AD16" s="1004"/>
      <c r="AE16" s="990" t="s">
        <v>390</v>
      </c>
      <c r="AF16" s="990"/>
      <c r="AG16" s="990"/>
      <c r="AH16" s="990"/>
      <c r="AI16" s="990" t="s">
        <v>412</v>
      </c>
      <c r="AJ16" s="990"/>
      <c r="AK16" s="990"/>
      <c r="AL16" s="455"/>
      <c r="AM16" s="990" t="s">
        <v>509</v>
      </c>
      <c r="AN16" s="990"/>
      <c r="AO16" s="990"/>
      <c r="AP16" s="455"/>
      <c r="AQ16" s="215" t="s">
        <v>232</v>
      </c>
      <c r="AR16" s="199"/>
      <c r="AS16" s="199"/>
      <c r="AT16" s="200"/>
      <c r="AU16" s="369" t="s">
        <v>134</v>
      </c>
      <c r="AV16" s="369"/>
      <c r="AW16" s="369"/>
      <c r="AX16" s="370"/>
      <c r="AY16" s="34">
        <f>COUNTA($G$18)</f>
        <v>0</v>
      </c>
    </row>
    <row r="17" spans="1:51" ht="18.75" customHeight="1" x14ac:dyDescent="0.15">
      <c r="A17" s="509"/>
      <c r="B17" s="510"/>
      <c r="C17" s="510"/>
      <c r="D17" s="510"/>
      <c r="E17" s="510"/>
      <c r="F17" s="511"/>
      <c r="G17" s="564"/>
      <c r="H17" s="375"/>
      <c r="I17" s="375"/>
      <c r="J17" s="375"/>
      <c r="K17" s="375"/>
      <c r="L17" s="375"/>
      <c r="M17" s="375"/>
      <c r="N17" s="375"/>
      <c r="O17" s="565"/>
      <c r="P17" s="577"/>
      <c r="Q17" s="375"/>
      <c r="R17" s="375"/>
      <c r="S17" s="375"/>
      <c r="T17" s="375"/>
      <c r="U17" s="375"/>
      <c r="V17" s="375"/>
      <c r="W17" s="375"/>
      <c r="X17" s="565"/>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2"/>
      <c r="B18" s="510"/>
      <c r="C18" s="510"/>
      <c r="D18" s="510"/>
      <c r="E18" s="510"/>
      <c r="F18" s="511"/>
      <c r="G18" s="537"/>
      <c r="H18" s="1008"/>
      <c r="I18" s="1008"/>
      <c r="J18" s="1008"/>
      <c r="K18" s="1008"/>
      <c r="L18" s="1008"/>
      <c r="M18" s="1008"/>
      <c r="N18" s="1008"/>
      <c r="O18" s="1009"/>
      <c r="P18" s="191"/>
      <c r="Q18" s="1016"/>
      <c r="R18" s="1016"/>
      <c r="S18" s="1016"/>
      <c r="T18" s="1016"/>
      <c r="U18" s="1016"/>
      <c r="V18" s="1016"/>
      <c r="W18" s="1016"/>
      <c r="X18" s="1017"/>
      <c r="Y18" s="994" t="s">
        <v>12</v>
      </c>
      <c r="Z18" s="995"/>
      <c r="AA18" s="996"/>
      <c r="AB18" s="548"/>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3"/>
      <c r="B19" s="514"/>
      <c r="C19" s="514"/>
      <c r="D19" s="514"/>
      <c r="E19" s="514"/>
      <c r="F19" s="515"/>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9"/>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4"/>
      <c r="B20" s="645"/>
      <c r="C20" s="645"/>
      <c r="D20" s="645"/>
      <c r="E20" s="645"/>
      <c r="F20" s="646"/>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8"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8"/>
      <c r="Z23" s="410"/>
      <c r="AA23" s="411"/>
      <c r="AB23" s="1002" t="s">
        <v>11</v>
      </c>
      <c r="AC23" s="1003"/>
      <c r="AD23" s="1004"/>
      <c r="AE23" s="990" t="s">
        <v>390</v>
      </c>
      <c r="AF23" s="990"/>
      <c r="AG23" s="990"/>
      <c r="AH23" s="990"/>
      <c r="AI23" s="990" t="s">
        <v>412</v>
      </c>
      <c r="AJ23" s="990"/>
      <c r="AK23" s="990"/>
      <c r="AL23" s="455"/>
      <c r="AM23" s="990" t="s">
        <v>509</v>
      </c>
      <c r="AN23" s="990"/>
      <c r="AO23" s="990"/>
      <c r="AP23" s="455"/>
      <c r="AQ23" s="215" t="s">
        <v>232</v>
      </c>
      <c r="AR23" s="199"/>
      <c r="AS23" s="199"/>
      <c r="AT23" s="200"/>
      <c r="AU23" s="369" t="s">
        <v>134</v>
      </c>
      <c r="AV23" s="369"/>
      <c r="AW23" s="369"/>
      <c r="AX23" s="370"/>
      <c r="AY23" s="34">
        <f>COUNTA($G$25)</f>
        <v>0</v>
      </c>
    </row>
    <row r="24" spans="1:51" ht="18.75" customHeight="1" x14ac:dyDescent="0.15">
      <c r="A24" s="509"/>
      <c r="B24" s="510"/>
      <c r="C24" s="510"/>
      <c r="D24" s="510"/>
      <c r="E24" s="510"/>
      <c r="F24" s="511"/>
      <c r="G24" s="564"/>
      <c r="H24" s="375"/>
      <c r="I24" s="375"/>
      <c r="J24" s="375"/>
      <c r="K24" s="375"/>
      <c r="L24" s="375"/>
      <c r="M24" s="375"/>
      <c r="N24" s="375"/>
      <c r="O24" s="565"/>
      <c r="P24" s="577"/>
      <c r="Q24" s="375"/>
      <c r="R24" s="375"/>
      <c r="S24" s="375"/>
      <c r="T24" s="375"/>
      <c r="U24" s="375"/>
      <c r="V24" s="375"/>
      <c r="W24" s="375"/>
      <c r="X24" s="565"/>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2"/>
      <c r="B25" s="510"/>
      <c r="C25" s="510"/>
      <c r="D25" s="510"/>
      <c r="E25" s="510"/>
      <c r="F25" s="511"/>
      <c r="G25" s="537"/>
      <c r="H25" s="1008"/>
      <c r="I25" s="1008"/>
      <c r="J25" s="1008"/>
      <c r="K25" s="1008"/>
      <c r="L25" s="1008"/>
      <c r="M25" s="1008"/>
      <c r="N25" s="1008"/>
      <c r="O25" s="1009"/>
      <c r="P25" s="191"/>
      <c r="Q25" s="1016"/>
      <c r="R25" s="1016"/>
      <c r="S25" s="1016"/>
      <c r="T25" s="1016"/>
      <c r="U25" s="1016"/>
      <c r="V25" s="1016"/>
      <c r="W25" s="1016"/>
      <c r="X25" s="1017"/>
      <c r="Y25" s="994" t="s">
        <v>12</v>
      </c>
      <c r="Z25" s="995"/>
      <c r="AA25" s="996"/>
      <c r="AB25" s="548"/>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3"/>
      <c r="B26" s="514"/>
      <c r="C26" s="514"/>
      <c r="D26" s="514"/>
      <c r="E26" s="514"/>
      <c r="F26" s="515"/>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9"/>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4"/>
      <c r="B27" s="645"/>
      <c r="C27" s="645"/>
      <c r="D27" s="645"/>
      <c r="E27" s="645"/>
      <c r="F27" s="646"/>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8"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8"/>
      <c r="Z30" s="410"/>
      <c r="AA30" s="411"/>
      <c r="AB30" s="1002" t="s">
        <v>11</v>
      </c>
      <c r="AC30" s="1003"/>
      <c r="AD30" s="1004"/>
      <c r="AE30" s="990" t="s">
        <v>390</v>
      </c>
      <c r="AF30" s="990"/>
      <c r="AG30" s="990"/>
      <c r="AH30" s="990"/>
      <c r="AI30" s="990" t="s">
        <v>412</v>
      </c>
      <c r="AJ30" s="990"/>
      <c r="AK30" s="990"/>
      <c r="AL30" s="455"/>
      <c r="AM30" s="990" t="s">
        <v>509</v>
      </c>
      <c r="AN30" s="990"/>
      <c r="AO30" s="990"/>
      <c r="AP30" s="455"/>
      <c r="AQ30" s="215" t="s">
        <v>232</v>
      </c>
      <c r="AR30" s="199"/>
      <c r="AS30" s="199"/>
      <c r="AT30" s="200"/>
      <c r="AU30" s="369" t="s">
        <v>134</v>
      </c>
      <c r="AV30" s="369"/>
      <c r="AW30" s="369"/>
      <c r="AX30" s="370"/>
      <c r="AY30" s="34">
        <f>COUNTA($G$32)</f>
        <v>0</v>
      </c>
    </row>
    <row r="31" spans="1:51"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2"/>
      <c r="B32" s="510"/>
      <c r="C32" s="510"/>
      <c r="D32" s="510"/>
      <c r="E32" s="510"/>
      <c r="F32" s="511"/>
      <c r="G32" s="537"/>
      <c r="H32" s="1008"/>
      <c r="I32" s="1008"/>
      <c r="J32" s="1008"/>
      <c r="K32" s="1008"/>
      <c r="L32" s="1008"/>
      <c r="M32" s="1008"/>
      <c r="N32" s="1008"/>
      <c r="O32" s="1009"/>
      <c r="P32" s="191"/>
      <c r="Q32" s="1016"/>
      <c r="R32" s="1016"/>
      <c r="S32" s="1016"/>
      <c r="T32" s="1016"/>
      <c r="U32" s="1016"/>
      <c r="V32" s="1016"/>
      <c r="W32" s="1016"/>
      <c r="X32" s="1017"/>
      <c r="Y32" s="994" t="s">
        <v>12</v>
      </c>
      <c r="Z32" s="995"/>
      <c r="AA32" s="996"/>
      <c r="AB32" s="548"/>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3"/>
      <c r="B33" s="514"/>
      <c r="C33" s="514"/>
      <c r="D33" s="514"/>
      <c r="E33" s="514"/>
      <c r="F33" s="515"/>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9"/>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4"/>
      <c r="B34" s="645"/>
      <c r="C34" s="645"/>
      <c r="D34" s="645"/>
      <c r="E34" s="645"/>
      <c r="F34" s="646"/>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8"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8"/>
      <c r="Z37" s="410"/>
      <c r="AA37" s="411"/>
      <c r="AB37" s="1002" t="s">
        <v>11</v>
      </c>
      <c r="AC37" s="1003"/>
      <c r="AD37" s="1004"/>
      <c r="AE37" s="990" t="s">
        <v>390</v>
      </c>
      <c r="AF37" s="990"/>
      <c r="AG37" s="990"/>
      <c r="AH37" s="990"/>
      <c r="AI37" s="990" t="s">
        <v>412</v>
      </c>
      <c r="AJ37" s="990"/>
      <c r="AK37" s="990"/>
      <c r="AL37" s="455"/>
      <c r="AM37" s="990" t="s">
        <v>509</v>
      </c>
      <c r="AN37" s="990"/>
      <c r="AO37" s="990"/>
      <c r="AP37" s="455"/>
      <c r="AQ37" s="215" t="s">
        <v>232</v>
      </c>
      <c r="AR37" s="199"/>
      <c r="AS37" s="199"/>
      <c r="AT37" s="200"/>
      <c r="AU37" s="369" t="s">
        <v>134</v>
      </c>
      <c r="AV37" s="369"/>
      <c r="AW37" s="369"/>
      <c r="AX37" s="370"/>
      <c r="AY37" s="34">
        <f>COUNTA($G$39)</f>
        <v>0</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2"/>
      <c r="B39" s="510"/>
      <c r="C39" s="510"/>
      <c r="D39" s="510"/>
      <c r="E39" s="510"/>
      <c r="F39" s="511"/>
      <c r="G39" s="537"/>
      <c r="H39" s="1008"/>
      <c r="I39" s="1008"/>
      <c r="J39" s="1008"/>
      <c r="K39" s="1008"/>
      <c r="L39" s="1008"/>
      <c r="M39" s="1008"/>
      <c r="N39" s="1008"/>
      <c r="O39" s="1009"/>
      <c r="P39" s="191"/>
      <c r="Q39" s="1016"/>
      <c r="R39" s="1016"/>
      <c r="S39" s="1016"/>
      <c r="T39" s="1016"/>
      <c r="U39" s="1016"/>
      <c r="V39" s="1016"/>
      <c r="W39" s="1016"/>
      <c r="X39" s="1017"/>
      <c r="Y39" s="994" t="s">
        <v>12</v>
      </c>
      <c r="Z39" s="995"/>
      <c r="AA39" s="996"/>
      <c r="AB39" s="548"/>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3"/>
      <c r="B40" s="514"/>
      <c r="C40" s="514"/>
      <c r="D40" s="514"/>
      <c r="E40" s="514"/>
      <c r="F40" s="515"/>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9"/>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4"/>
      <c r="B41" s="645"/>
      <c r="C41" s="645"/>
      <c r="D41" s="645"/>
      <c r="E41" s="645"/>
      <c r="F41" s="646"/>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8"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8"/>
      <c r="Z44" s="410"/>
      <c r="AA44" s="411"/>
      <c r="AB44" s="1002" t="s">
        <v>11</v>
      </c>
      <c r="AC44" s="1003"/>
      <c r="AD44" s="1004"/>
      <c r="AE44" s="990" t="s">
        <v>390</v>
      </c>
      <c r="AF44" s="990"/>
      <c r="AG44" s="990"/>
      <c r="AH44" s="990"/>
      <c r="AI44" s="990" t="s">
        <v>412</v>
      </c>
      <c r="AJ44" s="990"/>
      <c r="AK44" s="990"/>
      <c r="AL44" s="455"/>
      <c r="AM44" s="990" t="s">
        <v>509</v>
      </c>
      <c r="AN44" s="990"/>
      <c r="AO44" s="990"/>
      <c r="AP44" s="455"/>
      <c r="AQ44" s="215" t="s">
        <v>232</v>
      </c>
      <c r="AR44" s="199"/>
      <c r="AS44" s="199"/>
      <c r="AT44" s="200"/>
      <c r="AU44" s="369" t="s">
        <v>134</v>
      </c>
      <c r="AV44" s="369"/>
      <c r="AW44" s="369"/>
      <c r="AX44" s="370"/>
      <c r="AY44" s="34">
        <f>COUNTA($G$46)</f>
        <v>0</v>
      </c>
    </row>
    <row r="45" spans="1:51" ht="18.75"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2"/>
      <c r="B46" s="510"/>
      <c r="C46" s="510"/>
      <c r="D46" s="510"/>
      <c r="E46" s="510"/>
      <c r="F46" s="511"/>
      <c r="G46" s="537"/>
      <c r="H46" s="1008"/>
      <c r="I46" s="1008"/>
      <c r="J46" s="1008"/>
      <c r="K46" s="1008"/>
      <c r="L46" s="1008"/>
      <c r="M46" s="1008"/>
      <c r="N46" s="1008"/>
      <c r="O46" s="1009"/>
      <c r="P46" s="191"/>
      <c r="Q46" s="1016"/>
      <c r="R46" s="1016"/>
      <c r="S46" s="1016"/>
      <c r="T46" s="1016"/>
      <c r="U46" s="1016"/>
      <c r="V46" s="1016"/>
      <c r="W46" s="1016"/>
      <c r="X46" s="1017"/>
      <c r="Y46" s="994" t="s">
        <v>12</v>
      </c>
      <c r="Z46" s="995"/>
      <c r="AA46" s="996"/>
      <c r="AB46" s="548"/>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3"/>
      <c r="B47" s="514"/>
      <c r="C47" s="514"/>
      <c r="D47" s="514"/>
      <c r="E47" s="514"/>
      <c r="F47" s="515"/>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9"/>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4"/>
      <c r="B48" s="645"/>
      <c r="C48" s="645"/>
      <c r="D48" s="645"/>
      <c r="E48" s="645"/>
      <c r="F48" s="646"/>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8"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8"/>
      <c r="Z51" s="410"/>
      <c r="AA51" s="411"/>
      <c r="AB51" s="455" t="s">
        <v>11</v>
      </c>
      <c r="AC51" s="1003"/>
      <c r="AD51" s="1004"/>
      <c r="AE51" s="990" t="s">
        <v>390</v>
      </c>
      <c r="AF51" s="990"/>
      <c r="AG51" s="990"/>
      <c r="AH51" s="990"/>
      <c r="AI51" s="990" t="s">
        <v>412</v>
      </c>
      <c r="AJ51" s="990"/>
      <c r="AK51" s="990"/>
      <c r="AL51" s="455"/>
      <c r="AM51" s="990" t="s">
        <v>509</v>
      </c>
      <c r="AN51" s="990"/>
      <c r="AO51" s="990"/>
      <c r="AP51" s="455"/>
      <c r="AQ51" s="215" t="s">
        <v>232</v>
      </c>
      <c r="AR51" s="199"/>
      <c r="AS51" s="199"/>
      <c r="AT51" s="200"/>
      <c r="AU51" s="369" t="s">
        <v>134</v>
      </c>
      <c r="AV51" s="369"/>
      <c r="AW51" s="369"/>
      <c r="AX51" s="370"/>
      <c r="AY51" s="34">
        <f>COUNTA($G$53)</f>
        <v>0</v>
      </c>
    </row>
    <row r="52" spans="1:51" ht="18.75"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2"/>
      <c r="B53" s="510"/>
      <c r="C53" s="510"/>
      <c r="D53" s="510"/>
      <c r="E53" s="510"/>
      <c r="F53" s="511"/>
      <c r="G53" s="537"/>
      <c r="H53" s="1008"/>
      <c r="I53" s="1008"/>
      <c r="J53" s="1008"/>
      <c r="K53" s="1008"/>
      <c r="L53" s="1008"/>
      <c r="M53" s="1008"/>
      <c r="N53" s="1008"/>
      <c r="O53" s="1009"/>
      <c r="P53" s="191"/>
      <c r="Q53" s="1016"/>
      <c r="R53" s="1016"/>
      <c r="S53" s="1016"/>
      <c r="T53" s="1016"/>
      <c r="U53" s="1016"/>
      <c r="V53" s="1016"/>
      <c r="W53" s="1016"/>
      <c r="X53" s="1017"/>
      <c r="Y53" s="994" t="s">
        <v>12</v>
      </c>
      <c r="Z53" s="995"/>
      <c r="AA53" s="996"/>
      <c r="AB53" s="548"/>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3"/>
      <c r="B54" s="514"/>
      <c r="C54" s="514"/>
      <c r="D54" s="514"/>
      <c r="E54" s="514"/>
      <c r="F54" s="515"/>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9"/>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4"/>
      <c r="B55" s="645"/>
      <c r="C55" s="645"/>
      <c r="D55" s="645"/>
      <c r="E55" s="645"/>
      <c r="F55" s="646"/>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8"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8"/>
      <c r="Z58" s="410"/>
      <c r="AA58" s="411"/>
      <c r="AB58" s="1002" t="s">
        <v>11</v>
      </c>
      <c r="AC58" s="1003"/>
      <c r="AD58" s="1004"/>
      <c r="AE58" s="990" t="s">
        <v>390</v>
      </c>
      <c r="AF58" s="990"/>
      <c r="AG58" s="990"/>
      <c r="AH58" s="990"/>
      <c r="AI58" s="990" t="s">
        <v>412</v>
      </c>
      <c r="AJ58" s="990"/>
      <c r="AK58" s="990"/>
      <c r="AL58" s="455"/>
      <c r="AM58" s="990" t="s">
        <v>509</v>
      </c>
      <c r="AN58" s="990"/>
      <c r="AO58" s="990"/>
      <c r="AP58" s="455"/>
      <c r="AQ58" s="215" t="s">
        <v>232</v>
      </c>
      <c r="AR58" s="199"/>
      <c r="AS58" s="199"/>
      <c r="AT58" s="200"/>
      <c r="AU58" s="369" t="s">
        <v>134</v>
      </c>
      <c r="AV58" s="369"/>
      <c r="AW58" s="369"/>
      <c r="AX58" s="370"/>
      <c r="AY58" s="34">
        <f>COUNTA($G$60)</f>
        <v>0</v>
      </c>
    </row>
    <row r="59" spans="1:51" ht="18.75"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2"/>
      <c r="B60" s="510"/>
      <c r="C60" s="510"/>
      <c r="D60" s="510"/>
      <c r="E60" s="510"/>
      <c r="F60" s="511"/>
      <c r="G60" s="537"/>
      <c r="H60" s="1008"/>
      <c r="I60" s="1008"/>
      <c r="J60" s="1008"/>
      <c r="K60" s="1008"/>
      <c r="L60" s="1008"/>
      <c r="M60" s="1008"/>
      <c r="N60" s="1008"/>
      <c r="O60" s="1009"/>
      <c r="P60" s="191"/>
      <c r="Q60" s="1016"/>
      <c r="R60" s="1016"/>
      <c r="S60" s="1016"/>
      <c r="T60" s="1016"/>
      <c r="U60" s="1016"/>
      <c r="V60" s="1016"/>
      <c r="W60" s="1016"/>
      <c r="X60" s="1017"/>
      <c r="Y60" s="994" t="s">
        <v>12</v>
      </c>
      <c r="Z60" s="995"/>
      <c r="AA60" s="996"/>
      <c r="AB60" s="548"/>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3"/>
      <c r="B61" s="514"/>
      <c r="C61" s="514"/>
      <c r="D61" s="514"/>
      <c r="E61" s="514"/>
      <c r="F61" s="515"/>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9"/>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4"/>
      <c r="B62" s="645"/>
      <c r="C62" s="645"/>
      <c r="D62" s="645"/>
      <c r="E62" s="645"/>
      <c r="F62" s="646"/>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8"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8"/>
      <c r="Z65" s="410"/>
      <c r="AA65" s="411"/>
      <c r="AB65" s="1002" t="s">
        <v>11</v>
      </c>
      <c r="AC65" s="1003"/>
      <c r="AD65" s="1004"/>
      <c r="AE65" s="990" t="s">
        <v>390</v>
      </c>
      <c r="AF65" s="990"/>
      <c r="AG65" s="990"/>
      <c r="AH65" s="990"/>
      <c r="AI65" s="990" t="s">
        <v>412</v>
      </c>
      <c r="AJ65" s="990"/>
      <c r="AK65" s="990"/>
      <c r="AL65" s="455"/>
      <c r="AM65" s="990" t="s">
        <v>509</v>
      </c>
      <c r="AN65" s="990"/>
      <c r="AO65" s="990"/>
      <c r="AP65" s="455"/>
      <c r="AQ65" s="215" t="s">
        <v>232</v>
      </c>
      <c r="AR65" s="199"/>
      <c r="AS65" s="199"/>
      <c r="AT65" s="200"/>
      <c r="AU65" s="369" t="s">
        <v>134</v>
      </c>
      <c r="AV65" s="369"/>
      <c r="AW65" s="369"/>
      <c r="AX65" s="370"/>
      <c r="AY65" s="34">
        <f>COUNTA($G$67)</f>
        <v>0</v>
      </c>
    </row>
    <row r="66" spans="1:51" ht="18.75" customHeight="1" x14ac:dyDescent="0.15">
      <c r="A66" s="509"/>
      <c r="B66" s="510"/>
      <c r="C66" s="510"/>
      <c r="D66" s="510"/>
      <c r="E66" s="510"/>
      <c r="F66" s="511"/>
      <c r="G66" s="564"/>
      <c r="H66" s="375"/>
      <c r="I66" s="375"/>
      <c r="J66" s="375"/>
      <c r="K66" s="375"/>
      <c r="L66" s="375"/>
      <c r="M66" s="375"/>
      <c r="N66" s="375"/>
      <c r="O66" s="565"/>
      <c r="P66" s="577"/>
      <c r="Q66" s="375"/>
      <c r="R66" s="375"/>
      <c r="S66" s="375"/>
      <c r="T66" s="375"/>
      <c r="U66" s="375"/>
      <c r="V66" s="375"/>
      <c r="W66" s="375"/>
      <c r="X66" s="565"/>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2"/>
      <c r="B67" s="510"/>
      <c r="C67" s="510"/>
      <c r="D67" s="510"/>
      <c r="E67" s="510"/>
      <c r="F67" s="511"/>
      <c r="G67" s="537"/>
      <c r="H67" s="1008"/>
      <c r="I67" s="1008"/>
      <c r="J67" s="1008"/>
      <c r="K67" s="1008"/>
      <c r="L67" s="1008"/>
      <c r="M67" s="1008"/>
      <c r="N67" s="1008"/>
      <c r="O67" s="1009"/>
      <c r="P67" s="191"/>
      <c r="Q67" s="1016"/>
      <c r="R67" s="1016"/>
      <c r="S67" s="1016"/>
      <c r="T67" s="1016"/>
      <c r="U67" s="1016"/>
      <c r="V67" s="1016"/>
      <c r="W67" s="1016"/>
      <c r="X67" s="1017"/>
      <c r="Y67" s="994" t="s">
        <v>12</v>
      </c>
      <c r="Z67" s="995"/>
      <c r="AA67" s="996"/>
      <c r="AB67" s="548"/>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3"/>
      <c r="B68" s="514"/>
      <c r="C68" s="514"/>
      <c r="D68" s="514"/>
      <c r="E68" s="514"/>
      <c r="F68" s="515"/>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9"/>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4"/>
      <c r="B69" s="645"/>
      <c r="C69" s="645"/>
      <c r="D69" s="645"/>
      <c r="E69" s="645"/>
      <c r="F69" s="646"/>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4" t="s">
        <v>180</v>
      </c>
      <c r="AC69" s="423"/>
      <c r="AD69" s="423"/>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6" t="s">
        <v>366</v>
      </c>
      <c r="H2" s="437"/>
      <c r="I2" s="437"/>
      <c r="J2" s="437"/>
      <c r="K2" s="437"/>
      <c r="L2" s="437"/>
      <c r="M2" s="437"/>
      <c r="N2" s="437"/>
      <c r="O2" s="437"/>
      <c r="P2" s="437"/>
      <c r="Q2" s="437"/>
      <c r="R2" s="437"/>
      <c r="S2" s="437"/>
      <c r="T2" s="437"/>
      <c r="U2" s="437"/>
      <c r="V2" s="437"/>
      <c r="W2" s="437"/>
      <c r="X2" s="437"/>
      <c r="Y2" s="437"/>
      <c r="Z2" s="437"/>
      <c r="AA2" s="437"/>
      <c r="AB2" s="438"/>
      <c r="AC2" s="436"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0"/>
      <c r="B4" s="1031"/>
      <c r="C4" s="1031"/>
      <c r="D4" s="1031"/>
      <c r="E4" s="1031"/>
      <c r="F4" s="1032"/>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0"/>
      <c r="B5" s="1031"/>
      <c r="C5" s="1031"/>
      <c r="D5" s="1031"/>
      <c r="E5" s="1031"/>
      <c r="F5" s="1032"/>
      <c r="G5" s="348"/>
      <c r="H5" s="349"/>
      <c r="I5" s="349"/>
      <c r="J5" s="349"/>
      <c r="K5" s="350"/>
      <c r="L5" s="399"/>
      <c r="M5" s="400"/>
      <c r="N5" s="400"/>
      <c r="O5" s="400"/>
      <c r="P5" s="400"/>
      <c r="Q5" s="400"/>
      <c r="R5" s="400"/>
      <c r="S5" s="400"/>
      <c r="T5" s="400"/>
      <c r="U5" s="400"/>
      <c r="V5" s="400"/>
      <c r="W5" s="400"/>
      <c r="X5" s="401"/>
      <c r="Y5" s="396"/>
      <c r="Z5" s="397"/>
      <c r="AA5" s="397"/>
      <c r="AB5" s="403"/>
      <c r="AC5" s="348"/>
      <c r="AD5" s="349"/>
      <c r="AE5" s="349"/>
      <c r="AF5" s="349"/>
      <c r="AG5" s="350"/>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0"/>
      <c r="B6" s="1031"/>
      <c r="C6" s="1031"/>
      <c r="D6" s="1031"/>
      <c r="E6" s="1031"/>
      <c r="F6" s="1032"/>
      <c r="G6" s="348"/>
      <c r="H6" s="349"/>
      <c r="I6" s="349"/>
      <c r="J6" s="349"/>
      <c r="K6" s="350"/>
      <c r="L6" s="399"/>
      <c r="M6" s="400"/>
      <c r="N6" s="400"/>
      <c r="O6" s="400"/>
      <c r="P6" s="400"/>
      <c r="Q6" s="400"/>
      <c r="R6" s="400"/>
      <c r="S6" s="400"/>
      <c r="T6" s="400"/>
      <c r="U6" s="400"/>
      <c r="V6" s="400"/>
      <c r="W6" s="400"/>
      <c r="X6" s="401"/>
      <c r="Y6" s="396"/>
      <c r="Z6" s="397"/>
      <c r="AA6" s="397"/>
      <c r="AB6" s="403"/>
      <c r="AC6" s="348"/>
      <c r="AD6" s="349"/>
      <c r="AE6" s="349"/>
      <c r="AF6" s="349"/>
      <c r="AG6" s="350"/>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0"/>
      <c r="B7" s="1031"/>
      <c r="C7" s="1031"/>
      <c r="D7" s="1031"/>
      <c r="E7" s="1031"/>
      <c r="F7" s="1032"/>
      <c r="G7" s="348"/>
      <c r="H7" s="349"/>
      <c r="I7" s="349"/>
      <c r="J7" s="349"/>
      <c r="K7" s="350"/>
      <c r="L7" s="399"/>
      <c r="M7" s="400"/>
      <c r="N7" s="400"/>
      <c r="O7" s="400"/>
      <c r="P7" s="400"/>
      <c r="Q7" s="400"/>
      <c r="R7" s="400"/>
      <c r="S7" s="400"/>
      <c r="T7" s="400"/>
      <c r="U7" s="400"/>
      <c r="V7" s="400"/>
      <c r="W7" s="400"/>
      <c r="X7" s="401"/>
      <c r="Y7" s="396"/>
      <c r="Z7" s="397"/>
      <c r="AA7" s="397"/>
      <c r="AB7" s="403"/>
      <c r="AC7" s="348"/>
      <c r="AD7" s="349"/>
      <c r="AE7" s="349"/>
      <c r="AF7" s="349"/>
      <c r="AG7" s="350"/>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0"/>
      <c r="B8" s="1031"/>
      <c r="C8" s="1031"/>
      <c r="D8" s="1031"/>
      <c r="E8" s="1031"/>
      <c r="F8" s="1032"/>
      <c r="G8" s="348"/>
      <c r="H8" s="349"/>
      <c r="I8" s="349"/>
      <c r="J8" s="349"/>
      <c r="K8" s="350"/>
      <c r="L8" s="399"/>
      <c r="M8" s="400"/>
      <c r="N8" s="400"/>
      <c r="O8" s="400"/>
      <c r="P8" s="400"/>
      <c r="Q8" s="400"/>
      <c r="R8" s="400"/>
      <c r="S8" s="400"/>
      <c r="T8" s="400"/>
      <c r="U8" s="400"/>
      <c r="V8" s="400"/>
      <c r="W8" s="400"/>
      <c r="X8" s="401"/>
      <c r="Y8" s="396"/>
      <c r="Z8" s="397"/>
      <c r="AA8" s="397"/>
      <c r="AB8" s="403"/>
      <c r="AC8" s="348"/>
      <c r="AD8" s="349"/>
      <c r="AE8" s="349"/>
      <c r="AF8" s="349"/>
      <c r="AG8" s="350"/>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0"/>
      <c r="B9" s="1031"/>
      <c r="C9" s="1031"/>
      <c r="D9" s="1031"/>
      <c r="E9" s="1031"/>
      <c r="F9" s="1032"/>
      <c r="G9" s="348"/>
      <c r="H9" s="349"/>
      <c r="I9" s="349"/>
      <c r="J9" s="349"/>
      <c r="K9" s="350"/>
      <c r="L9" s="399"/>
      <c r="M9" s="400"/>
      <c r="N9" s="400"/>
      <c r="O9" s="400"/>
      <c r="P9" s="400"/>
      <c r="Q9" s="400"/>
      <c r="R9" s="400"/>
      <c r="S9" s="400"/>
      <c r="T9" s="400"/>
      <c r="U9" s="400"/>
      <c r="V9" s="400"/>
      <c r="W9" s="400"/>
      <c r="X9" s="401"/>
      <c r="Y9" s="396"/>
      <c r="Z9" s="397"/>
      <c r="AA9" s="397"/>
      <c r="AB9" s="403"/>
      <c r="AC9" s="348"/>
      <c r="AD9" s="349"/>
      <c r="AE9" s="349"/>
      <c r="AF9" s="349"/>
      <c r="AG9" s="350"/>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0"/>
      <c r="B10" s="1031"/>
      <c r="C10" s="1031"/>
      <c r="D10" s="1031"/>
      <c r="E10" s="1031"/>
      <c r="F10" s="1032"/>
      <c r="G10" s="348"/>
      <c r="H10" s="349"/>
      <c r="I10" s="349"/>
      <c r="J10" s="349"/>
      <c r="K10" s="350"/>
      <c r="L10" s="399"/>
      <c r="M10" s="400"/>
      <c r="N10" s="400"/>
      <c r="O10" s="400"/>
      <c r="P10" s="400"/>
      <c r="Q10" s="400"/>
      <c r="R10" s="400"/>
      <c r="S10" s="400"/>
      <c r="T10" s="400"/>
      <c r="U10" s="400"/>
      <c r="V10" s="400"/>
      <c r="W10" s="400"/>
      <c r="X10" s="401"/>
      <c r="Y10" s="396"/>
      <c r="Z10" s="397"/>
      <c r="AA10" s="397"/>
      <c r="AB10" s="403"/>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0"/>
      <c r="B11" s="1031"/>
      <c r="C11" s="1031"/>
      <c r="D11" s="1031"/>
      <c r="E11" s="1031"/>
      <c r="F11" s="1032"/>
      <c r="G11" s="348"/>
      <c r="H11" s="349"/>
      <c r="I11" s="349"/>
      <c r="J11" s="349"/>
      <c r="K11" s="350"/>
      <c r="L11" s="399"/>
      <c r="M11" s="400"/>
      <c r="N11" s="400"/>
      <c r="O11" s="400"/>
      <c r="P11" s="400"/>
      <c r="Q11" s="400"/>
      <c r="R11" s="400"/>
      <c r="S11" s="400"/>
      <c r="T11" s="400"/>
      <c r="U11" s="400"/>
      <c r="V11" s="400"/>
      <c r="W11" s="400"/>
      <c r="X11" s="401"/>
      <c r="Y11" s="396"/>
      <c r="Z11" s="397"/>
      <c r="AA11" s="397"/>
      <c r="AB11" s="403"/>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0"/>
      <c r="B12" s="1031"/>
      <c r="C12" s="1031"/>
      <c r="D12" s="1031"/>
      <c r="E12" s="1031"/>
      <c r="F12" s="1032"/>
      <c r="G12" s="348"/>
      <c r="H12" s="349"/>
      <c r="I12" s="349"/>
      <c r="J12" s="349"/>
      <c r="K12" s="350"/>
      <c r="L12" s="399"/>
      <c r="M12" s="400"/>
      <c r="N12" s="400"/>
      <c r="O12" s="400"/>
      <c r="P12" s="400"/>
      <c r="Q12" s="400"/>
      <c r="R12" s="400"/>
      <c r="S12" s="400"/>
      <c r="T12" s="400"/>
      <c r="U12" s="400"/>
      <c r="V12" s="400"/>
      <c r="W12" s="400"/>
      <c r="X12" s="401"/>
      <c r="Y12" s="396"/>
      <c r="Z12" s="397"/>
      <c r="AA12" s="397"/>
      <c r="AB12" s="403"/>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0"/>
      <c r="B13" s="1031"/>
      <c r="C13" s="1031"/>
      <c r="D13" s="1031"/>
      <c r="E13" s="1031"/>
      <c r="F13" s="1032"/>
      <c r="G13" s="348"/>
      <c r="H13" s="349"/>
      <c r="I13" s="349"/>
      <c r="J13" s="349"/>
      <c r="K13" s="350"/>
      <c r="L13" s="399"/>
      <c r="M13" s="400"/>
      <c r="N13" s="400"/>
      <c r="O13" s="400"/>
      <c r="P13" s="400"/>
      <c r="Q13" s="400"/>
      <c r="R13" s="400"/>
      <c r="S13" s="400"/>
      <c r="T13" s="400"/>
      <c r="U13" s="400"/>
      <c r="V13" s="400"/>
      <c r="W13" s="400"/>
      <c r="X13" s="401"/>
      <c r="Y13" s="396"/>
      <c r="Z13" s="397"/>
      <c r="AA13" s="397"/>
      <c r="AB13" s="403"/>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0"/>
      <c r="B15" s="1031"/>
      <c r="C15" s="1031"/>
      <c r="D15" s="1031"/>
      <c r="E15" s="1031"/>
      <c r="F15" s="1032"/>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0"/>
      <c r="B16" s="1031"/>
      <c r="C16" s="1031"/>
      <c r="D16" s="1031"/>
      <c r="E16" s="1031"/>
      <c r="F16" s="1032"/>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0"/>
      <c r="B17" s="1031"/>
      <c r="C17" s="1031"/>
      <c r="D17" s="1031"/>
      <c r="E17" s="1031"/>
      <c r="F17" s="1032"/>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0"/>
      <c r="B18" s="1031"/>
      <c r="C18" s="1031"/>
      <c r="D18" s="1031"/>
      <c r="E18" s="1031"/>
      <c r="F18" s="1032"/>
      <c r="G18" s="348"/>
      <c r="H18" s="349"/>
      <c r="I18" s="349"/>
      <c r="J18" s="349"/>
      <c r="K18" s="350"/>
      <c r="L18" s="399"/>
      <c r="M18" s="400"/>
      <c r="N18" s="400"/>
      <c r="O18" s="400"/>
      <c r="P18" s="400"/>
      <c r="Q18" s="400"/>
      <c r="R18" s="400"/>
      <c r="S18" s="400"/>
      <c r="T18" s="400"/>
      <c r="U18" s="400"/>
      <c r="V18" s="400"/>
      <c r="W18" s="400"/>
      <c r="X18" s="401"/>
      <c r="Y18" s="396"/>
      <c r="Z18" s="397"/>
      <c r="AA18" s="397"/>
      <c r="AB18" s="403"/>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0"/>
      <c r="B19" s="1031"/>
      <c r="C19" s="1031"/>
      <c r="D19" s="1031"/>
      <c r="E19" s="1031"/>
      <c r="F19" s="1032"/>
      <c r="G19" s="348"/>
      <c r="H19" s="349"/>
      <c r="I19" s="349"/>
      <c r="J19" s="349"/>
      <c r="K19" s="350"/>
      <c r="L19" s="399"/>
      <c r="M19" s="400"/>
      <c r="N19" s="400"/>
      <c r="O19" s="400"/>
      <c r="P19" s="400"/>
      <c r="Q19" s="400"/>
      <c r="R19" s="400"/>
      <c r="S19" s="400"/>
      <c r="T19" s="400"/>
      <c r="U19" s="400"/>
      <c r="V19" s="400"/>
      <c r="W19" s="400"/>
      <c r="X19" s="401"/>
      <c r="Y19" s="396"/>
      <c r="Z19" s="397"/>
      <c r="AA19" s="397"/>
      <c r="AB19" s="403"/>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0"/>
      <c r="B20" s="1031"/>
      <c r="C20" s="1031"/>
      <c r="D20" s="1031"/>
      <c r="E20" s="1031"/>
      <c r="F20" s="1032"/>
      <c r="G20" s="348"/>
      <c r="H20" s="349"/>
      <c r="I20" s="349"/>
      <c r="J20" s="349"/>
      <c r="K20" s="350"/>
      <c r="L20" s="399"/>
      <c r="M20" s="400"/>
      <c r="N20" s="400"/>
      <c r="O20" s="400"/>
      <c r="P20" s="400"/>
      <c r="Q20" s="400"/>
      <c r="R20" s="400"/>
      <c r="S20" s="400"/>
      <c r="T20" s="400"/>
      <c r="U20" s="400"/>
      <c r="V20" s="400"/>
      <c r="W20" s="400"/>
      <c r="X20" s="401"/>
      <c r="Y20" s="396"/>
      <c r="Z20" s="397"/>
      <c r="AA20" s="397"/>
      <c r="AB20" s="403"/>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0"/>
      <c r="B21" s="1031"/>
      <c r="C21" s="1031"/>
      <c r="D21" s="1031"/>
      <c r="E21" s="1031"/>
      <c r="F21" s="1032"/>
      <c r="G21" s="348"/>
      <c r="H21" s="349"/>
      <c r="I21" s="349"/>
      <c r="J21" s="349"/>
      <c r="K21" s="350"/>
      <c r="L21" s="399"/>
      <c r="M21" s="400"/>
      <c r="N21" s="400"/>
      <c r="O21" s="400"/>
      <c r="P21" s="400"/>
      <c r="Q21" s="400"/>
      <c r="R21" s="400"/>
      <c r="S21" s="400"/>
      <c r="T21" s="400"/>
      <c r="U21" s="400"/>
      <c r="V21" s="400"/>
      <c r="W21" s="400"/>
      <c r="X21" s="401"/>
      <c r="Y21" s="396"/>
      <c r="Z21" s="397"/>
      <c r="AA21" s="397"/>
      <c r="AB21" s="403"/>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0"/>
      <c r="B22" s="1031"/>
      <c r="C22" s="1031"/>
      <c r="D22" s="1031"/>
      <c r="E22" s="1031"/>
      <c r="F22" s="1032"/>
      <c r="G22" s="348"/>
      <c r="H22" s="349"/>
      <c r="I22" s="349"/>
      <c r="J22" s="349"/>
      <c r="K22" s="350"/>
      <c r="L22" s="399"/>
      <c r="M22" s="400"/>
      <c r="N22" s="400"/>
      <c r="O22" s="400"/>
      <c r="P22" s="400"/>
      <c r="Q22" s="400"/>
      <c r="R22" s="400"/>
      <c r="S22" s="400"/>
      <c r="T22" s="400"/>
      <c r="U22" s="400"/>
      <c r="V22" s="400"/>
      <c r="W22" s="400"/>
      <c r="X22" s="401"/>
      <c r="Y22" s="396"/>
      <c r="Z22" s="397"/>
      <c r="AA22" s="397"/>
      <c r="AB22" s="403"/>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0"/>
      <c r="B23" s="1031"/>
      <c r="C23" s="1031"/>
      <c r="D23" s="1031"/>
      <c r="E23" s="1031"/>
      <c r="F23" s="1032"/>
      <c r="G23" s="348"/>
      <c r="H23" s="349"/>
      <c r="I23" s="349"/>
      <c r="J23" s="349"/>
      <c r="K23" s="350"/>
      <c r="L23" s="399"/>
      <c r="M23" s="400"/>
      <c r="N23" s="400"/>
      <c r="O23" s="400"/>
      <c r="P23" s="400"/>
      <c r="Q23" s="400"/>
      <c r="R23" s="400"/>
      <c r="S23" s="400"/>
      <c r="T23" s="400"/>
      <c r="U23" s="400"/>
      <c r="V23" s="400"/>
      <c r="W23" s="400"/>
      <c r="X23" s="401"/>
      <c r="Y23" s="396"/>
      <c r="Z23" s="397"/>
      <c r="AA23" s="397"/>
      <c r="AB23" s="403"/>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0"/>
      <c r="B24" s="1031"/>
      <c r="C24" s="1031"/>
      <c r="D24" s="1031"/>
      <c r="E24" s="1031"/>
      <c r="F24" s="1032"/>
      <c r="G24" s="348"/>
      <c r="H24" s="349"/>
      <c r="I24" s="349"/>
      <c r="J24" s="349"/>
      <c r="K24" s="350"/>
      <c r="L24" s="399"/>
      <c r="M24" s="400"/>
      <c r="N24" s="400"/>
      <c r="O24" s="400"/>
      <c r="P24" s="400"/>
      <c r="Q24" s="400"/>
      <c r="R24" s="400"/>
      <c r="S24" s="400"/>
      <c r="T24" s="400"/>
      <c r="U24" s="400"/>
      <c r="V24" s="400"/>
      <c r="W24" s="400"/>
      <c r="X24" s="401"/>
      <c r="Y24" s="396"/>
      <c r="Z24" s="397"/>
      <c r="AA24" s="397"/>
      <c r="AB24" s="403"/>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0"/>
      <c r="B25" s="1031"/>
      <c r="C25" s="1031"/>
      <c r="D25" s="1031"/>
      <c r="E25" s="1031"/>
      <c r="F25" s="1032"/>
      <c r="G25" s="348"/>
      <c r="H25" s="349"/>
      <c r="I25" s="349"/>
      <c r="J25" s="349"/>
      <c r="K25" s="350"/>
      <c r="L25" s="399"/>
      <c r="M25" s="400"/>
      <c r="N25" s="400"/>
      <c r="O25" s="400"/>
      <c r="P25" s="400"/>
      <c r="Q25" s="400"/>
      <c r="R25" s="400"/>
      <c r="S25" s="400"/>
      <c r="T25" s="400"/>
      <c r="U25" s="400"/>
      <c r="V25" s="400"/>
      <c r="W25" s="400"/>
      <c r="X25" s="401"/>
      <c r="Y25" s="396"/>
      <c r="Z25" s="397"/>
      <c r="AA25" s="397"/>
      <c r="AB25" s="403"/>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0"/>
      <c r="B26" s="1031"/>
      <c r="C26" s="1031"/>
      <c r="D26" s="1031"/>
      <c r="E26" s="1031"/>
      <c r="F26" s="1032"/>
      <c r="G26" s="348"/>
      <c r="H26" s="349"/>
      <c r="I26" s="349"/>
      <c r="J26" s="349"/>
      <c r="K26" s="350"/>
      <c r="L26" s="399"/>
      <c r="M26" s="400"/>
      <c r="N26" s="400"/>
      <c r="O26" s="400"/>
      <c r="P26" s="400"/>
      <c r="Q26" s="400"/>
      <c r="R26" s="400"/>
      <c r="S26" s="400"/>
      <c r="T26" s="400"/>
      <c r="U26" s="400"/>
      <c r="V26" s="400"/>
      <c r="W26" s="400"/>
      <c r="X26" s="401"/>
      <c r="Y26" s="396"/>
      <c r="Z26" s="397"/>
      <c r="AA26" s="397"/>
      <c r="AB26" s="403"/>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0"/>
      <c r="B28" s="1031"/>
      <c r="C28" s="1031"/>
      <c r="D28" s="1031"/>
      <c r="E28" s="1031"/>
      <c r="F28" s="1032"/>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0"/>
      <c r="B29" s="1031"/>
      <c r="C29" s="1031"/>
      <c r="D29" s="1031"/>
      <c r="E29" s="1031"/>
      <c r="F29" s="1032"/>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0"/>
      <c r="B30" s="1031"/>
      <c r="C30" s="1031"/>
      <c r="D30" s="1031"/>
      <c r="E30" s="1031"/>
      <c r="F30" s="1032"/>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0"/>
      <c r="B31" s="1031"/>
      <c r="C31" s="1031"/>
      <c r="D31" s="1031"/>
      <c r="E31" s="1031"/>
      <c r="F31" s="1032"/>
      <c r="G31" s="348"/>
      <c r="H31" s="349"/>
      <c r="I31" s="349"/>
      <c r="J31" s="349"/>
      <c r="K31" s="350"/>
      <c r="L31" s="399"/>
      <c r="M31" s="400"/>
      <c r="N31" s="400"/>
      <c r="O31" s="400"/>
      <c r="P31" s="400"/>
      <c r="Q31" s="400"/>
      <c r="R31" s="400"/>
      <c r="S31" s="400"/>
      <c r="T31" s="400"/>
      <c r="U31" s="400"/>
      <c r="V31" s="400"/>
      <c r="W31" s="400"/>
      <c r="X31" s="401"/>
      <c r="Y31" s="396"/>
      <c r="Z31" s="397"/>
      <c r="AA31" s="397"/>
      <c r="AB31" s="403"/>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0"/>
      <c r="B32" s="1031"/>
      <c r="C32" s="1031"/>
      <c r="D32" s="1031"/>
      <c r="E32" s="1031"/>
      <c r="F32" s="1032"/>
      <c r="G32" s="348"/>
      <c r="H32" s="349"/>
      <c r="I32" s="349"/>
      <c r="J32" s="349"/>
      <c r="K32" s="350"/>
      <c r="L32" s="399"/>
      <c r="M32" s="400"/>
      <c r="N32" s="400"/>
      <c r="O32" s="400"/>
      <c r="P32" s="400"/>
      <c r="Q32" s="400"/>
      <c r="R32" s="400"/>
      <c r="S32" s="400"/>
      <c r="T32" s="400"/>
      <c r="U32" s="400"/>
      <c r="V32" s="400"/>
      <c r="W32" s="400"/>
      <c r="X32" s="401"/>
      <c r="Y32" s="396"/>
      <c r="Z32" s="397"/>
      <c r="AA32" s="397"/>
      <c r="AB32" s="403"/>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0"/>
      <c r="B33" s="1031"/>
      <c r="C33" s="1031"/>
      <c r="D33" s="1031"/>
      <c r="E33" s="1031"/>
      <c r="F33" s="1032"/>
      <c r="G33" s="348"/>
      <c r="H33" s="349"/>
      <c r="I33" s="349"/>
      <c r="J33" s="349"/>
      <c r="K33" s="350"/>
      <c r="L33" s="399"/>
      <c r="M33" s="400"/>
      <c r="N33" s="400"/>
      <c r="O33" s="400"/>
      <c r="P33" s="400"/>
      <c r="Q33" s="400"/>
      <c r="R33" s="400"/>
      <c r="S33" s="400"/>
      <c r="T33" s="400"/>
      <c r="U33" s="400"/>
      <c r="V33" s="400"/>
      <c r="W33" s="400"/>
      <c r="X33" s="401"/>
      <c r="Y33" s="396"/>
      <c r="Z33" s="397"/>
      <c r="AA33" s="397"/>
      <c r="AB33" s="403"/>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0"/>
      <c r="B34" s="1031"/>
      <c r="C34" s="1031"/>
      <c r="D34" s="1031"/>
      <c r="E34" s="1031"/>
      <c r="F34" s="1032"/>
      <c r="G34" s="348"/>
      <c r="H34" s="349"/>
      <c r="I34" s="349"/>
      <c r="J34" s="349"/>
      <c r="K34" s="350"/>
      <c r="L34" s="399"/>
      <c r="M34" s="400"/>
      <c r="N34" s="400"/>
      <c r="O34" s="400"/>
      <c r="P34" s="400"/>
      <c r="Q34" s="400"/>
      <c r="R34" s="400"/>
      <c r="S34" s="400"/>
      <c r="T34" s="400"/>
      <c r="U34" s="400"/>
      <c r="V34" s="400"/>
      <c r="W34" s="400"/>
      <c r="X34" s="401"/>
      <c r="Y34" s="396"/>
      <c r="Z34" s="397"/>
      <c r="AA34" s="397"/>
      <c r="AB34" s="403"/>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0"/>
      <c r="B35" s="1031"/>
      <c r="C35" s="1031"/>
      <c r="D35" s="1031"/>
      <c r="E35" s="1031"/>
      <c r="F35" s="1032"/>
      <c r="G35" s="348"/>
      <c r="H35" s="349"/>
      <c r="I35" s="349"/>
      <c r="J35" s="349"/>
      <c r="K35" s="350"/>
      <c r="L35" s="399"/>
      <c r="M35" s="400"/>
      <c r="N35" s="400"/>
      <c r="O35" s="400"/>
      <c r="P35" s="400"/>
      <c r="Q35" s="400"/>
      <c r="R35" s="400"/>
      <c r="S35" s="400"/>
      <c r="T35" s="400"/>
      <c r="U35" s="400"/>
      <c r="V35" s="400"/>
      <c r="W35" s="400"/>
      <c r="X35" s="401"/>
      <c r="Y35" s="396"/>
      <c r="Z35" s="397"/>
      <c r="AA35" s="397"/>
      <c r="AB35" s="403"/>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0"/>
      <c r="B36" s="1031"/>
      <c r="C36" s="1031"/>
      <c r="D36" s="1031"/>
      <c r="E36" s="1031"/>
      <c r="F36" s="1032"/>
      <c r="G36" s="348"/>
      <c r="H36" s="349"/>
      <c r="I36" s="349"/>
      <c r="J36" s="349"/>
      <c r="K36" s="350"/>
      <c r="L36" s="399"/>
      <c r="M36" s="400"/>
      <c r="N36" s="400"/>
      <c r="O36" s="400"/>
      <c r="P36" s="400"/>
      <c r="Q36" s="400"/>
      <c r="R36" s="400"/>
      <c r="S36" s="400"/>
      <c r="T36" s="400"/>
      <c r="U36" s="400"/>
      <c r="V36" s="400"/>
      <c r="W36" s="400"/>
      <c r="X36" s="401"/>
      <c r="Y36" s="396"/>
      <c r="Z36" s="397"/>
      <c r="AA36" s="397"/>
      <c r="AB36" s="403"/>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0"/>
      <c r="B37" s="1031"/>
      <c r="C37" s="1031"/>
      <c r="D37" s="1031"/>
      <c r="E37" s="1031"/>
      <c r="F37" s="1032"/>
      <c r="G37" s="348"/>
      <c r="H37" s="349"/>
      <c r="I37" s="349"/>
      <c r="J37" s="349"/>
      <c r="K37" s="350"/>
      <c r="L37" s="399"/>
      <c r="M37" s="400"/>
      <c r="N37" s="400"/>
      <c r="O37" s="400"/>
      <c r="P37" s="400"/>
      <c r="Q37" s="400"/>
      <c r="R37" s="400"/>
      <c r="S37" s="400"/>
      <c r="T37" s="400"/>
      <c r="U37" s="400"/>
      <c r="V37" s="400"/>
      <c r="W37" s="400"/>
      <c r="X37" s="401"/>
      <c r="Y37" s="396"/>
      <c r="Z37" s="397"/>
      <c r="AA37" s="397"/>
      <c r="AB37" s="403"/>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0"/>
      <c r="B38" s="1031"/>
      <c r="C38" s="1031"/>
      <c r="D38" s="1031"/>
      <c r="E38" s="1031"/>
      <c r="F38" s="1032"/>
      <c r="G38" s="348"/>
      <c r="H38" s="349"/>
      <c r="I38" s="349"/>
      <c r="J38" s="349"/>
      <c r="K38" s="350"/>
      <c r="L38" s="399"/>
      <c r="M38" s="400"/>
      <c r="N38" s="400"/>
      <c r="O38" s="400"/>
      <c r="P38" s="400"/>
      <c r="Q38" s="400"/>
      <c r="R38" s="400"/>
      <c r="S38" s="400"/>
      <c r="T38" s="400"/>
      <c r="U38" s="400"/>
      <c r="V38" s="400"/>
      <c r="W38" s="400"/>
      <c r="X38" s="401"/>
      <c r="Y38" s="396"/>
      <c r="Z38" s="397"/>
      <c r="AA38" s="397"/>
      <c r="AB38" s="403"/>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0"/>
      <c r="B39" s="1031"/>
      <c r="C39" s="1031"/>
      <c r="D39" s="1031"/>
      <c r="E39" s="1031"/>
      <c r="F39" s="1032"/>
      <c r="G39" s="348"/>
      <c r="H39" s="349"/>
      <c r="I39" s="349"/>
      <c r="J39" s="349"/>
      <c r="K39" s="350"/>
      <c r="L39" s="399"/>
      <c r="M39" s="400"/>
      <c r="N39" s="400"/>
      <c r="O39" s="400"/>
      <c r="P39" s="400"/>
      <c r="Q39" s="400"/>
      <c r="R39" s="400"/>
      <c r="S39" s="400"/>
      <c r="T39" s="400"/>
      <c r="U39" s="400"/>
      <c r="V39" s="400"/>
      <c r="W39" s="400"/>
      <c r="X39" s="401"/>
      <c r="Y39" s="396"/>
      <c r="Z39" s="397"/>
      <c r="AA39" s="397"/>
      <c r="AB39" s="403"/>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0"/>
      <c r="B41" s="1031"/>
      <c r="C41" s="1031"/>
      <c r="D41" s="1031"/>
      <c r="E41" s="1031"/>
      <c r="F41" s="1032"/>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0"/>
      <c r="B42" s="1031"/>
      <c r="C42" s="1031"/>
      <c r="D42" s="1031"/>
      <c r="E42" s="1031"/>
      <c r="F42" s="1032"/>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0"/>
      <c r="B43" s="1031"/>
      <c r="C43" s="1031"/>
      <c r="D43" s="1031"/>
      <c r="E43" s="1031"/>
      <c r="F43" s="1032"/>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0"/>
      <c r="B44" s="1031"/>
      <c r="C44" s="1031"/>
      <c r="D44" s="1031"/>
      <c r="E44" s="1031"/>
      <c r="F44" s="1032"/>
      <c r="G44" s="348"/>
      <c r="H44" s="349"/>
      <c r="I44" s="349"/>
      <c r="J44" s="349"/>
      <c r="K44" s="350"/>
      <c r="L44" s="399"/>
      <c r="M44" s="400"/>
      <c r="N44" s="400"/>
      <c r="O44" s="400"/>
      <c r="P44" s="400"/>
      <c r="Q44" s="400"/>
      <c r="R44" s="400"/>
      <c r="S44" s="400"/>
      <c r="T44" s="400"/>
      <c r="U44" s="400"/>
      <c r="V44" s="400"/>
      <c r="W44" s="400"/>
      <c r="X44" s="401"/>
      <c r="Y44" s="396"/>
      <c r="Z44" s="397"/>
      <c r="AA44" s="397"/>
      <c r="AB44" s="403"/>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0"/>
      <c r="B45" s="1031"/>
      <c r="C45" s="1031"/>
      <c r="D45" s="1031"/>
      <c r="E45" s="1031"/>
      <c r="F45" s="1032"/>
      <c r="G45" s="348"/>
      <c r="H45" s="349"/>
      <c r="I45" s="349"/>
      <c r="J45" s="349"/>
      <c r="K45" s="350"/>
      <c r="L45" s="399"/>
      <c r="M45" s="400"/>
      <c r="N45" s="400"/>
      <c r="O45" s="400"/>
      <c r="P45" s="400"/>
      <c r="Q45" s="400"/>
      <c r="R45" s="400"/>
      <c r="S45" s="400"/>
      <c r="T45" s="400"/>
      <c r="U45" s="400"/>
      <c r="V45" s="400"/>
      <c r="W45" s="400"/>
      <c r="X45" s="401"/>
      <c r="Y45" s="396"/>
      <c r="Z45" s="397"/>
      <c r="AA45" s="397"/>
      <c r="AB45" s="403"/>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0"/>
      <c r="B46" s="1031"/>
      <c r="C46" s="1031"/>
      <c r="D46" s="1031"/>
      <c r="E46" s="1031"/>
      <c r="F46" s="1032"/>
      <c r="G46" s="348"/>
      <c r="H46" s="349"/>
      <c r="I46" s="349"/>
      <c r="J46" s="349"/>
      <c r="K46" s="350"/>
      <c r="L46" s="399"/>
      <c r="M46" s="400"/>
      <c r="N46" s="400"/>
      <c r="O46" s="400"/>
      <c r="P46" s="400"/>
      <c r="Q46" s="400"/>
      <c r="R46" s="400"/>
      <c r="S46" s="400"/>
      <c r="T46" s="400"/>
      <c r="U46" s="400"/>
      <c r="V46" s="400"/>
      <c r="W46" s="400"/>
      <c r="X46" s="401"/>
      <c r="Y46" s="396"/>
      <c r="Z46" s="397"/>
      <c r="AA46" s="397"/>
      <c r="AB46" s="403"/>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0"/>
      <c r="B47" s="1031"/>
      <c r="C47" s="1031"/>
      <c r="D47" s="1031"/>
      <c r="E47" s="1031"/>
      <c r="F47" s="1032"/>
      <c r="G47" s="348"/>
      <c r="H47" s="349"/>
      <c r="I47" s="349"/>
      <c r="J47" s="349"/>
      <c r="K47" s="350"/>
      <c r="L47" s="399"/>
      <c r="M47" s="400"/>
      <c r="N47" s="400"/>
      <c r="O47" s="400"/>
      <c r="P47" s="400"/>
      <c r="Q47" s="400"/>
      <c r="R47" s="400"/>
      <c r="S47" s="400"/>
      <c r="T47" s="400"/>
      <c r="U47" s="400"/>
      <c r="V47" s="400"/>
      <c r="W47" s="400"/>
      <c r="X47" s="401"/>
      <c r="Y47" s="396"/>
      <c r="Z47" s="397"/>
      <c r="AA47" s="397"/>
      <c r="AB47" s="403"/>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0"/>
      <c r="B48" s="1031"/>
      <c r="C48" s="1031"/>
      <c r="D48" s="1031"/>
      <c r="E48" s="1031"/>
      <c r="F48" s="1032"/>
      <c r="G48" s="348"/>
      <c r="H48" s="349"/>
      <c r="I48" s="349"/>
      <c r="J48" s="349"/>
      <c r="K48" s="350"/>
      <c r="L48" s="399"/>
      <c r="M48" s="400"/>
      <c r="N48" s="400"/>
      <c r="O48" s="400"/>
      <c r="P48" s="400"/>
      <c r="Q48" s="400"/>
      <c r="R48" s="400"/>
      <c r="S48" s="400"/>
      <c r="T48" s="400"/>
      <c r="U48" s="400"/>
      <c r="V48" s="400"/>
      <c r="W48" s="400"/>
      <c r="X48" s="401"/>
      <c r="Y48" s="396"/>
      <c r="Z48" s="397"/>
      <c r="AA48" s="397"/>
      <c r="AB48" s="403"/>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0"/>
      <c r="B49" s="1031"/>
      <c r="C49" s="1031"/>
      <c r="D49" s="1031"/>
      <c r="E49" s="1031"/>
      <c r="F49" s="1032"/>
      <c r="G49" s="348"/>
      <c r="H49" s="349"/>
      <c r="I49" s="349"/>
      <c r="J49" s="349"/>
      <c r="K49" s="350"/>
      <c r="L49" s="399"/>
      <c r="M49" s="400"/>
      <c r="N49" s="400"/>
      <c r="O49" s="400"/>
      <c r="P49" s="400"/>
      <c r="Q49" s="400"/>
      <c r="R49" s="400"/>
      <c r="S49" s="400"/>
      <c r="T49" s="400"/>
      <c r="U49" s="400"/>
      <c r="V49" s="400"/>
      <c r="W49" s="400"/>
      <c r="X49" s="401"/>
      <c r="Y49" s="396"/>
      <c r="Z49" s="397"/>
      <c r="AA49" s="397"/>
      <c r="AB49" s="403"/>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0"/>
      <c r="B50" s="1031"/>
      <c r="C50" s="1031"/>
      <c r="D50" s="1031"/>
      <c r="E50" s="1031"/>
      <c r="F50" s="1032"/>
      <c r="G50" s="348"/>
      <c r="H50" s="349"/>
      <c r="I50" s="349"/>
      <c r="J50" s="349"/>
      <c r="K50" s="350"/>
      <c r="L50" s="399"/>
      <c r="M50" s="400"/>
      <c r="N50" s="400"/>
      <c r="O50" s="400"/>
      <c r="P50" s="400"/>
      <c r="Q50" s="400"/>
      <c r="R50" s="400"/>
      <c r="S50" s="400"/>
      <c r="T50" s="400"/>
      <c r="U50" s="400"/>
      <c r="V50" s="400"/>
      <c r="W50" s="400"/>
      <c r="X50" s="401"/>
      <c r="Y50" s="396"/>
      <c r="Z50" s="397"/>
      <c r="AA50" s="397"/>
      <c r="AB50" s="403"/>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0"/>
      <c r="B51" s="1031"/>
      <c r="C51" s="1031"/>
      <c r="D51" s="1031"/>
      <c r="E51" s="1031"/>
      <c r="F51" s="1032"/>
      <c r="G51" s="348"/>
      <c r="H51" s="349"/>
      <c r="I51" s="349"/>
      <c r="J51" s="349"/>
      <c r="K51" s="350"/>
      <c r="L51" s="399"/>
      <c r="M51" s="400"/>
      <c r="N51" s="400"/>
      <c r="O51" s="400"/>
      <c r="P51" s="400"/>
      <c r="Q51" s="400"/>
      <c r="R51" s="400"/>
      <c r="S51" s="400"/>
      <c r="T51" s="400"/>
      <c r="U51" s="400"/>
      <c r="V51" s="400"/>
      <c r="W51" s="400"/>
      <c r="X51" s="401"/>
      <c r="Y51" s="396"/>
      <c r="Z51" s="397"/>
      <c r="AA51" s="397"/>
      <c r="AB51" s="403"/>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0"/>
      <c r="B52" s="1031"/>
      <c r="C52" s="1031"/>
      <c r="D52" s="1031"/>
      <c r="E52" s="1031"/>
      <c r="F52" s="1032"/>
      <c r="G52" s="348"/>
      <c r="H52" s="349"/>
      <c r="I52" s="349"/>
      <c r="J52" s="349"/>
      <c r="K52" s="350"/>
      <c r="L52" s="399"/>
      <c r="M52" s="400"/>
      <c r="N52" s="400"/>
      <c r="O52" s="400"/>
      <c r="P52" s="400"/>
      <c r="Q52" s="400"/>
      <c r="R52" s="400"/>
      <c r="S52" s="400"/>
      <c r="T52" s="400"/>
      <c r="U52" s="400"/>
      <c r="V52" s="400"/>
      <c r="W52" s="400"/>
      <c r="X52" s="401"/>
      <c r="Y52" s="396"/>
      <c r="Z52" s="397"/>
      <c r="AA52" s="397"/>
      <c r="AB52" s="403"/>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0"/>
      <c r="B56" s="1031"/>
      <c r="C56" s="1031"/>
      <c r="D56" s="1031"/>
      <c r="E56" s="1031"/>
      <c r="F56" s="1032"/>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0"/>
      <c r="B57" s="1031"/>
      <c r="C57" s="1031"/>
      <c r="D57" s="1031"/>
      <c r="E57" s="1031"/>
      <c r="F57" s="1032"/>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0"/>
      <c r="B58" s="1031"/>
      <c r="C58" s="1031"/>
      <c r="D58" s="1031"/>
      <c r="E58" s="1031"/>
      <c r="F58" s="1032"/>
      <c r="G58" s="348"/>
      <c r="H58" s="349"/>
      <c r="I58" s="349"/>
      <c r="J58" s="349"/>
      <c r="K58" s="350"/>
      <c r="L58" s="399"/>
      <c r="M58" s="400"/>
      <c r="N58" s="400"/>
      <c r="O58" s="400"/>
      <c r="P58" s="400"/>
      <c r="Q58" s="400"/>
      <c r="R58" s="400"/>
      <c r="S58" s="400"/>
      <c r="T58" s="400"/>
      <c r="U58" s="400"/>
      <c r="V58" s="400"/>
      <c r="W58" s="400"/>
      <c r="X58" s="401"/>
      <c r="Y58" s="396"/>
      <c r="Z58" s="397"/>
      <c r="AA58" s="397"/>
      <c r="AB58" s="403"/>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0"/>
      <c r="B59" s="1031"/>
      <c r="C59" s="1031"/>
      <c r="D59" s="1031"/>
      <c r="E59" s="1031"/>
      <c r="F59" s="1032"/>
      <c r="G59" s="348"/>
      <c r="H59" s="349"/>
      <c r="I59" s="349"/>
      <c r="J59" s="349"/>
      <c r="K59" s="350"/>
      <c r="L59" s="399"/>
      <c r="M59" s="400"/>
      <c r="N59" s="400"/>
      <c r="O59" s="400"/>
      <c r="P59" s="400"/>
      <c r="Q59" s="400"/>
      <c r="R59" s="400"/>
      <c r="S59" s="400"/>
      <c r="T59" s="400"/>
      <c r="U59" s="400"/>
      <c r="V59" s="400"/>
      <c r="W59" s="400"/>
      <c r="X59" s="401"/>
      <c r="Y59" s="396"/>
      <c r="Z59" s="397"/>
      <c r="AA59" s="397"/>
      <c r="AB59" s="403"/>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0"/>
      <c r="B60" s="1031"/>
      <c r="C60" s="1031"/>
      <c r="D60" s="1031"/>
      <c r="E60" s="1031"/>
      <c r="F60" s="1032"/>
      <c r="G60" s="348"/>
      <c r="H60" s="349"/>
      <c r="I60" s="349"/>
      <c r="J60" s="349"/>
      <c r="K60" s="350"/>
      <c r="L60" s="399"/>
      <c r="M60" s="400"/>
      <c r="N60" s="400"/>
      <c r="O60" s="400"/>
      <c r="P60" s="400"/>
      <c r="Q60" s="400"/>
      <c r="R60" s="400"/>
      <c r="S60" s="400"/>
      <c r="T60" s="400"/>
      <c r="U60" s="400"/>
      <c r="V60" s="400"/>
      <c r="W60" s="400"/>
      <c r="X60" s="401"/>
      <c r="Y60" s="396"/>
      <c r="Z60" s="397"/>
      <c r="AA60" s="397"/>
      <c r="AB60" s="403"/>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0"/>
      <c r="B61" s="1031"/>
      <c r="C61" s="1031"/>
      <c r="D61" s="1031"/>
      <c r="E61" s="1031"/>
      <c r="F61" s="1032"/>
      <c r="G61" s="348"/>
      <c r="H61" s="349"/>
      <c r="I61" s="349"/>
      <c r="J61" s="349"/>
      <c r="K61" s="350"/>
      <c r="L61" s="399"/>
      <c r="M61" s="400"/>
      <c r="N61" s="400"/>
      <c r="O61" s="400"/>
      <c r="P61" s="400"/>
      <c r="Q61" s="400"/>
      <c r="R61" s="400"/>
      <c r="S61" s="400"/>
      <c r="T61" s="400"/>
      <c r="U61" s="400"/>
      <c r="V61" s="400"/>
      <c r="W61" s="400"/>
      <c r="X61" s="401"/>
      <c r="Y61" s="396"/>
      <c r="Z61" s="397"/>
      <c r="AA61" s="397"/>
      <c r="AB61" s="403"/>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0"/>
      <c r="B62" s="1031"/>
      <c r="C62" s="1031"/>
      <c r="D62" s="1031"/>
      <c r="E62" s="1031"/>
      <c r="F62" s="1032"/>
      <c r="G62" s="348"/>
      <c r="H62" s="349"/>
      <c r="I62" s="349"/>
      <c r="J62" s="349"/>
      <c r="K62" s="350"/>
      <c r="L62" s="399"/>
      <c r="M62" s="400"/>
      <c r="N62" s="400"/>
      <c r="O62" s="400"/>
      <c r="P62" s="400"/>
      <c r="Q62" s="400"/>
      <c r="R62" s="400"/>
      <c r="S62" s="400"/>
      <c r="T62" s="400"/>
      <c r="U62" s="400"/>
      <c r="V62" s="400"/>
      <c r="W62" s="400"/>
      <c r="X62" s="401"/>
      <c r="Y62" s="396"/>
      <c r="Z62" s="397"/>
      <c r="AA62" s="397"/>
      <c r="AB62" s="403"/>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0"/>
      <c r="B63" s="1031"/>
      <c r="C63" s="1031"/>
      <c r="D63" s="1031"/>
      <c r="E63" s="1031"/>
      <c r="F63" s="1032"/>
      <c r="G63" s="348"/>
      <c r="H63" s="349"/>
      <c r="I63" s="349"/>
      <c r="J63" s="349"/>
      <c r="K63" s="350"/>
      <c r="L63" s="399"/>
      <c r="M63" s="400"/>
      <c r="N63" s="400"/>
      <c r="O63" s="400"/>
      <c r="P63" s="400"/>
      <c r="Q63" s="400"/>
      <c r="R63" s="400"/>
      <c r="S63" s="400"/>
      <c r="T63" s="400"/>
      <c r="U63" s="400"/>
      <c r="V63" s="400"/>
      <c r="W63" s="400"/>
      <c r="X63" s="401"/>
      <c r="Y63" s="396"/>
      <c r="Z63" s="397"/>
      <c r="AA63" s="397"/>
      <c r="AB63" s="403"/>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0"/>
      <c r="B64" s="1031"/>
      <c r="C64" s="1031"/>
      <c r="D64" s="1031"/>
      <c r="E64" s="1031"/>
      <c r="F64" s="1032"/>
      <c r="G64" s="348"/>
      <c r="H64" s="349"/>
      <c r="I64" s="349"/>
      <c r="J64" s="349"/>
      <c r="K64" s="350"/>
      <c r="L64" s="399"/>
      <c r="M64" s="400"/>
      <c r="N64" s="400"/>
      <c r="O64" s="400"/>
      <c r="P64" s="400"/>
      <c r="Q64" s="400"/>
      <c r="R64" s="400"/>
      <c r="S64" s="400"/>
      <c r="T64" s="400"/>
      <c r="U64" s="400"/>
      <c r="V64" s="400"/>
      <c r="W64" s="400"/>
      <c r="X64" s="401"/>
      <c r="Y64" s="396"/>
      <c r="Z64" s="397"/>
      <c r="AA64" s="397"/>
      <c r="AB64" s="403"/>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0"/>
      <c r="B65" s="1031"/>
      <c r="C65" s="1031"/>
      <c r="D65" s="1031"/>
      <c r="E65" s="1031"/>
      <c r="F65" s="1032"/>
      <c r="G65" s="348"/>
      <c r="H65" s="349"/>
      <c r="I65" s="349"/>
      <c r="J65" s="349"/>
      <c r="K65" s="350"/>
      <c r="L65" s="399"/>
      <c r="M65" s="400"/>
      <c r="N65" s="400"/>
      <c r="O65" s="400"/>
      <c r="P65" s="400"/>
      <c r="Q65" s="400"/>
      <c r="R65" s="400"/>
      <c r="S65" s="400"/>
      <c r="T65" s="400"/>
      <c r="U65" s="400"/>
      <c r="V65" s="400"/>
      <c r="W65" s="400"/>
      <c r="X65" s="401"/>
      <c r="Y65" s="396"/>
      <c r="Z65" s="397"/>
      <c r="AA65" s="397"/>
      <c r="AB65" s="403"/>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0"/>
      <c r="B66" s="1031"/>
      <c r="C66" s="1031"/>
      <c r="D66" s="1031"/>
      <c r="E66" s="1031"/>
      <c r="F66" s="1032"/>
      <c r="G66" s="348"/>
      <c r="H66" s="349"/>
      <c r="I66" s="349"/>
      <c r="J66" s="349"/>
      <c r="K66" s="350"/>
      <c r="L66" s="399"/>
      <c r="M66" s="400"/>
      <c r="N66" s="400"/>
      <c r="O66" s="400"/>
      <c r="P66" s="400"/>
      <c r="Q66" s="400"/>
      <c r="R66" s="400"/>
      <c r="S66" s="400"/>
      <c r="T66" s="400"/>
      <c r="U66" s="400"/>
      <c r="V66" s="400"/>
      <c r="W66" s="400"/>
      <c r="X66" s="401"/>
      <c r="Y66" s="396"/>
      <c r="Z66" s="397"/>
      <c r="AA66" s="397"/>
      <c r="AB66" s="403"/>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0"/>
      <c r="B68" s="1031"/>
      <c r="C68" s="1031"/>
      <c r="D68" s="1031"/>
      <c r="E68" s="1031"/>
      <c r="F68" s="1032"/>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0"/>
      <c r="B69" s="1031"/>
      <c r="C69" s="1031"/>
      <c r="D69" s="1031"/>
      <c r="E69" s="1031"/>
      <c r="F69" s="1032"/>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0"/>
      <c r="B70" s="1031"/>
      <c r="C70" s="1031"/>
      <c r="D70" s="1031"/>
      <c r="E70" s="1031"/>
      <c r="F70" s="1032"/>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0"/>
      <c r="B71" s="1031"/>
      <c r="C71" s="1031"/>
      <c r="D71" s="1031"/>
      <c r="E71" s="1031"/>
      <c r="F71" s="1032"/>
      <c r="G71" s="348"/>
      <c r="H71" s="349"/>
      <c r="I71" s="349"/>
      <c r="J71" s="349"/>
      <c r="K71" s="350"/>
      <c r="L71" s="399"/>
      <c r="M71" s="400"/>
      <c r="N71" s="400"/>
      <c r="O71" s="400"/>
      <c r="P71" s="400"/>
      <c r="Q71" s="400"/>
      <c r="R71" s="400"/>
      <c r="S71" s="400"/>
      <c r="T71" s="400"/>
      <c r="U71" s="400"/>
      <c r="V71" s="400"/>
      <c r="W71" s="400"/>
      <c r="X71" s="401"/>
      <c r="Y71" s="396"/>
      <c r="Z71" s="397"/>
      <c r="AA71" s="397"/>
      <c r="AB71" s="403"/>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0"/>
      <c r="B72" s="1031"/>
      <c r="C72" s="1031"/>
      <c r="D72" s="1031"/>
      <c r="E72" s="1031"/>
      <c r="F72" s="1032"/>
      <c r="G72" s="348"/>
      <c r="H72" s="349"/>
      <c r="I72" s="349"/>
      <c r="J72" s="349"/>
      <c r="K72" s="350"/>
      <c r="L72" s="399"/>
      <c r="M72" s="400"/>
      <c r="N72" s="400"/>
      <c r="O72" s="400"/>
      <c r="P72" s="400"/>
      <c r="Q72" s="400"/>
      <c r="R72" s="400"/>
      <c r="S72" s="400"/>
      <c r="T72" s="400"/>
      <c r="U72" s="400"/>
      <c r="V72" s="400"/>
      <c r="W72" s="400"/>
      <c r="X72" s="401"/>
      <c r="Y72" s="396"/>
      <c r="Z72" s="397"/>
      <c r="AA72" s="397"/>
      <c r="AB72" s="403"/>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0"/>
      <c r="B73" s="1031"/>
      <c r="C73" s="1031"/>
      <c r="D73" s="1031"/>
      <c r="E73" s="1031"/>
      <c r="F73" s="1032"/>
      <c r="G73" s="348"/>
      <c r="H73" s="349"/>
      <c r="I73" s="349"/>
      <c r="J73" s="349"/>
      <c r="K73" s="350"/>
      <c r="L73" s="399"/>
      <c r="M73" s="400"/>
      <c r="N73" s="400"/>
      <c r="O73" s="400"/>
      <c r="P73" s="400"/>
      <c r="Q73" s="400"/>
      <c r="R73" s="400"/>
      <c r="S73" s="400"/>
      <c r="T73" s="400"/>
      <c r="U73" s="400"/>
      <c r="V73" s="400"/>
      <c r="W73" s="400"/>
      <c r="X73" s="401"/>
      <c r="Y73" s="396"/>
      <c r="Z73" s="397"/>
      <c r="AA73" s="397"/>
      <c r="AB73" s="403"/>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0"/>
      <c r="B74" s="1031"/>
      <c r="C74" s="1031"/>
      <c r="D74" s="1031"/>
      <c r="E74" s="1031"/>
      <c r="F74" s="1032"/>
      <c r="G74" s="348"/>
      <c r="H74" s="349"/>
      <c r="I74" s="349"/>
      <c r="J74" s="349"/>
      <c r="K74" s="350"/>
      <c r="L74" s="399"/>
      <c r="M74" s="400"/>
      <c r="N74" s="400"/>
      <c r="O74" s="400"/>
      <c r="P74" s="400"/>
      <c r="Q74" s="400"/>
      <c r="R74" s="400"/>
      <c r="S74" s="400"/>
      <c r="T74" s="400"/>
      <c r="U74" s="400"/>
      <c r="V74" s="400"/>
      <c r="W74" s="400"/>
      <c r="X74" s="401"/>
      <c r="Y74" s="396"/>
      <c r="Z74" s="397"/>
      <c r="AA74" s="397"/>
      <c r="AB74" s="403"/>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0"/>
      <c r="B75" s="1031"/>
      <c r="C75" s="1031"/>
      <c r="D75" s="1031"/>
      <c r="E75" s="1031"/>
      <c r="F75" s="1032"/>
      <c r="G75" s="348"/>
      <c r="H75" s="349"/>
      <c r="I75" s="349"/>
      <c r="J75" s="349"/>
      <c r="K75" s="350"/>
      <c r="L75" s="399"/>
      <c r="M75" s="400"/>
      <c r="N75" s="400"/>
      <c r="O75" s="400"/>
      <c r="P75" s="400"/>
      <c r="Q75" s="400"/>
      <c r="R75" s="400"/>
      <c r="S75" s="400"/>
      <c r="T75" s="400"/>
      <c r="U75" s="400"/>
      <c r="V75" s="400"/>
      <c r="W75" s="400"/>
      <c r="X75" s="401"/>
      <c r="Y75" s="396"/>
      <c r="Z75" s="397"/>
      <c r="AA75" s="397"/>
      <c r="AB75" s="403"/>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0"/>
      <c r="B76" s="1031"/>
      <c r="C76" s="1031"/>
      <c r="D76" s="1031"/>
      <c r="E76" s="1031"/>
      <c r="F76" s="1032"/>
      <c r="G76" s="348"/>
      <c r="H76" s="349"/>
      <c r="I76" s="349"/>
      <c r="J76" s="349"/>
      <c r="K76" s="350"/>
      <c r="L76" s="399"/>
      <c r="M76" s="400"/>
      <c r="N76" s="400"/>
      <c r="O76" s="400"/>
      <c r="P76" s="400"/>
      <c r="Q76" s="400"/>
      <c r="R76" s="400"/>
      <c r="S76" s="400"/>
      <c r="T76" s="400"/>
      <c r="U76" s="400"/>
      <c r="V76" s="400"/>
      <c r="W76" s="400"/>
      <c r="X76" s="401"/>
      <c r="Y76" s="396"/>
      <c r="Z76" s="397"/>
      <c r="AA76" s="397"/>
      <c r="AB76" s="403"/>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0"/>
      <c r="B77" s="1031"/>
      <c r="C77" s="1031"/>
      <c r="D77" s="1031"/>
      <c r="E77" s="1031"/>
      <c r="F77" s="1032"/>
      <c r="G77" s="348"/>
      <c r="H77" s="349"/>
      <c r="I77" s="349"/>
      <c r="J77" s="349"/>
      <c r="K77" s="350"/>
      <c r="L77" s="399"/>
      <c r="M77" s="400"/>
      <c r="N77" s="400"/>
      <c r="O77" s="400"/>
      <c r="P77" s="400"/>
      <c r="Q77" s="400"/>
      <c r="R77" s="400"/>
      <c r="S77" s="400"/>
      <c r="T77" s="400"/>
      <c r="U77" s="400"/>
      <c r="V77" s="400"/>
      <c r="W77" s="400"/>
      <c r="X77" s="401"/>
      <c r="Y77" s="396"/>
      <c r="Z77" s="397"/>
      <c r="AA77" s="397"/>
      <c r="AB77" s="403"/>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0"/>
      <c r="B78" s="1031"/>
      <c r="C78" s="1031"/>
      <c r="D78" s="1031"/>
      <c r="E78" s="1031"/>
      <c r="F78" s="1032"/>
      <c r="G78" s="348"/>
      <c r="H78" s="349"/>
      <c r="I78" s="349"/>
      <c r="J78" s="349"/>
      <c r="K78" s="350"/>
      <c r="L78" s="399"/>
      <c r="M78" s="400"/>
      <c r="N78" s="400"/>
      <c r="O78" s="400"/>
      <c r="P78" s="400"/>
      <c r="Q78" s="400"/>
      <c r="R78" s="400"/>
      <c r="S78" s="400"/>
      <c r="T78" s="400"/>
      <c r="U78" s="400"/>
      <c r="V78" s="400"/>
      <c r="W78" s="400"/>
      <c r="X78" s="401"/>
      <c r="Y78" s="396"/>
      <c r="Z78" s="397"/>
      <c r="AA78" s="397"/>
      <c r="AB78" s="403"/>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0"/>
      <c r="B79" s="1031"/>
      <c r="C79" s="1031"/>
      <c r="D79" s="1031"/>
      <c r="E79" s="1031"/>
      <c r="F79" s="1032"/>
      <c r="G79" s="348"/>
      <c r="H79" s="349"/>
      <c r="I79" s="349"/>
      <c r="J79" s="349"/>
      <c r="K79" s="350"/>
      <c r="L79" s="399"/>
      <c r="M79" s="400"/>
      <c r="N79" s="400"/>
      <c r="O79" s="400"/>
      <c r="P79" s="400"/>
      <c r="Q79" s="400"/>
      <c r="R79" s="400"/>
      <c r="S79" s="400"/>
      <c r="T79" s="400"/>
      <c r="U79" s="400"/>
      <c r="V79" s="400"/>
      <c r="W79" s="400"/>
      <c r="X79" s="401"/>
      <c r="Y79" s="396"/>
      <c r="Z79" s="397"/>
      <c r="AA79" s="397"/>
      <c r="AB79" s="403"/>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0"/>
      <c r="B81" s="1031"/>
      <c r="C81" s="1031"/>
      <c r="D81" s="1031"/>
      <c r="E81" s="1031"/>
      <c r="F81" s="1032"/>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0"/>
      <c r="B82" s="1031"/>
      <c r="C82" s="1031"/>
      <c r="D82" s="1031"/>
      <c r="E82" s="1031"/>
      <c r="F82" s="1032"/>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0"/>
      <c r="B83" s="1031"/>
      <c r="C83" s="1031"/>
      <c r="D83" s="1031"/>
      <c r="E83" s="1031"/>
      <c r="F83" s="1032"/>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0"/>
      <c r="B84" s="1031"/>
      <c r="C84" s="1031"/>
      <c r="D84" s="1031"/>
      <c r="E84" s="1031"/>
      <c r="F84" s="1032"/>
      <c r="G84" s="348"/>
      <c r="H84" s="349"/>
      <c r="I84" s="349"/>
      <c r="J84" s="349"/>
      <c r="K84" s="350"/>
      <c r="L84" s="399"/>
      <c r="M84" s="400"/>
      <c r="N84" s="400"/>
      <c r="O84" s="400"/>
      <c r="P84" s="400"/>
      <c r="Q84" s="400"/>
      <c r="R84" s="400"/>
      <c r="S84" s="400"/>
      <c r="T84" s="400"/>
      <c r="U84" s="400"/>
      <c r="V84" s="400"/>
      <c r="W84" s="400"/>
      <c r="X84" s="401"/>
      <c r="Y84" s="396"/>
      <c r="Z84" s="397"/>
      <c r="AA84" s="397"/>
      <c r="AB84" s="403"/>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0"/>
      <c r="B85" s="1031"/>
      <c r="C85" s="1031"/>
      <c r="D85" s="1031"/>
      <c r="E85" s="1031"/>
      <c r="F85" s="1032"/>
      <c r="G85" s="348"/>
      <c r="H85" s="349"/>
      <c r="I85" s="349"/>
      <c r="J85" s="349"/>
      <c r="K85" s="350"/>
      <c r="L85" s="399"/>
      <c r="M85" s="400"/>
      <c r="N85" s="400"/>
      <c r="O85" s="400"/>
      <c r="P85" s="400"/>
      <c r="Q85" s="400"/>
      <c r="R85" s="400"/>
      <c r="S85" s="400"/>
      <c r="T85" s="400"/>
      <c r="U85" s="400"/>
      <c r="V85" s="400"/>
      <c r="W85" s="400"/>
      <c r="X85" s="401"/>
      <c r="Y85" s="396"/>
      <c r="Z85" s="397"/>
      <c r="AA85" s="397"/>
      <c r="AB85" s="403"/>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0"/>
      <c r="B86" s="1031"/>
      <c r="C86" s="1031"/>
      <c r="D86" s="1031"/>
      <c r="E86" s="1031"/>
      <c r="F86" s="1032"/>
      <c r="G86" s="348"/>
      <c r="H86" s="349"/>
      <c r="I86" s="349"/>
      <c r="J86" s="349"/>
      <c r="K86" s="350"/>
      <c r="L86" s="399"/>
      <c r="M86" s="400"/>
      <c r="N86" s="400"/>
      <c r="O86" s="400"/>
      <c r="P86" s="400"/>
      <c r="Q86" s="400"/>
      <c r="R86" s="400"/>
      <c r="S86" s="400"/>
      <c r="T86" s="400"/>
      <c r="U86" s="400"/>
      <c r="V86" s="400"/>
      <c r="W86" s="400"/>
      <c r="X86" s="401"/>
      <c r="Y86" s="396"/>
      <c r="Z86" s="397"/>
      <c r="AA86" s="397"/>
      <c r="AB86" s="403"/>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0"/>
      <c r="B87" s="1031"/>
      <c r="C87" s="1031"/>
      <c r="D87" s="1031"/>
      <c r="E87" s="1031"/>
      <c r="F87" s="1032"/>
      <c r="G87" s="348"/>
      <c r="H87" s="349"/>
      <c r="I87" s="349"/>
      <c r="J87" s="349"/>
      <c r="K87" s="350"/>
      <c r="L87" s="399"/>
      <c r="M87" s="400"/>
      <c r="N87" s="400"/>
      <c r="O87" s="400"/>
      <c r="P87" s="400"/>
      <c r="Q87" s="400"/>
      <c r="R87" s="400"/>
      <c r="S87" s="400"/>
      <c r="T87" s="400"/>
      <c r="U87" s="400"/>
      <c r="V87" s="400"/>
      <c r="W87" s="400"/>
      <c r="X87" s="401"/>
      <c r="Y87" s="396"/>
      <c r="Z87" s="397"/>
      <c r="AA87" s="397"/>
      <c r="AB87" s="403"/>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0"/>
      <c r="B88" s="1031"/>
      <c r="C88" s="1031"/>
      <c r="D88" s="1031"/>
      <c r="E88" s="1031"/>
      <c r="F88" s="1032"/>
      <c r="G88" s="348"/>
      <c r="H88" s="349"/>
      <c r="I88" s="349"/>
      <c r="J88" s="349"/>
      <c r="K88" s="350"/>
      <c r="L88" s="399"/>
      <c r="M88" s="400"/>
      <c r="N88" s="400"/>
      <c r="O88" s="400"/>
      <c r="P88" s="400"/>
      <c r="Q88" s="400"/>
      <c r="R88" s="400"/>
      <c r="S88" s="400"/>
      <c r="T88" s="400"/>
      <c r="U88" s="400"/>
      <c r="V88" s="400"/>
      <c r="W88" s="400"/>
      <c r="X88" s="401"/>
      <c r="Y88" s="396"/>
      <c r="Z88" s="397"/>
      <c r="AA88" s="397"/>
      <c r="AB88" s="403"/>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0"/>
      <c r="B89" s="1031"/>
      <c r="C89" s="1031"/>
      <c r="D89" s="1031"/>
      <c r="E89" s="1031"/>
      <c r="F89" s="1032"/>
      <c r="G89" s="348"/>
      <c r="H89" s="349"/>
      <c r="I89" s="349"/>
      <c r="J89" s="349"/>
      <c r="K89" s="350"/>
      <c r="L89" s="399"/>
      <c r="M89" s="400"/>
      <c r="N89" s="400"/>
      <c r="O89" s="400"/>
      <c r="P89" s="400"/>
      <c r="Q89" s="400"/>
      <c r="R89" s="400"/>
      <c r="S89" s="400"/>
      <c r="T89" s="400"/>
      <c r="U89" s="400"/>
      <c r="V89" s="400"/>
      <c r="W89" s="400"/>
      <c r="X89" s="401"/>
      <c r="Y89" s="396"/>
      <c r="Z89" s="397"/>
      <c r="AA89" s="397"/>
      <c r="AB89" s="403"/>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0"/>
      <c r="B90" s="1031"/>
      <c r="C90" s="1031"/>
      <c r="D90" s="1031"/>
      <c r="E90" s="1031"/>
      <c r="F90" s="1032"/>
      <c r="G90" s="348"/>
      <c r="H90" s="349"/>
      <c r="I90" s="349"/>
      <c r="J90" s="349"/>
      <c r="K90" s="350"/>
      <c r="L90" s="399"/>
      <c r="M90" s="400"/>
      <c r="N90" s="400"/>
      <c r="O90" s="400"/>
      <c r="P90" s="400"/>
      <c r="Q90" s="400"/>
      <c r="R90" s="400"/>
      <c r="S90" s="400"/>
      <c r="T90" s="400"/>
      <c r="U90" s="400"/>
      <c r="V90" s="400"/>
      <c r="W90" s="400"/>
      <c r="X90" s="401"/>
      <c r="Y90" s="396"/>
      <c r="Z90" s="397"/>
      <c r="AA90" s="397"/>
      <c r="AB90" s="403"/>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0"/>
      <c r="B91" s="1031"/>
      <c r="C91" s="1031"/>
      <c r="D91" s="1031"/>
      <c r="E91" s="1031"/>
      <c r="F91" s="1032"/>
      <c r="G91" s="348"/>
      <c r="H91" s="349"/>
      <c r="I91" s="349"/>
      <c r="J91" s="349"/>
      <c r="K91" s="350"/>
      <c r="L91" s="399"/>
      <c r="M91" s="400"/>
      <c r="N91" s="400"/>
      <c r="O91" s="400"/>
      <c r="P91" s="400"/>
      <c r="Q91" s="400"/>
      <c r="R91" s="400"/>
      <c r="S91" s="400"/>
      <c r="T91" s="400"/>
      <c r="U91" s="400"/>
      <c r="V91" s="400"/>
      <c r="W91" s="400"/>
      <c r="X91" s="401"/>
      <c r="Y91" s="396"/>
      <c r="Z91" s="397"/>
      <c r="AA91" s="397"/>
      <c r="AB91" s="403"/>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0"/>
      <c r="B92" s="1031"/>
      <c r="C92" s="1031"/>
      <c r="D92" s="1031"/>
      <c r="E92" s="1031"/>
      <c r="F92" s="1032"/>
      <c r="G92" s="348"/>
      <c r="H92" s="349"/>
      <c r="I92" s="349"/>
      <c r="J92" s="349"/>
      <c r="K92" s="350"/>
      <c r="L92" s="399"/>
      <c r="M92" s="400"/>
      <c r="N92" s="400"/>
      <c r="O92" s="400"/>
      <c r="P92" s="400"/>
      <c r="Q92" s="400"/>
      <c r="R92" s="400"/>
      <c r="S92" s="400"/>
      <c r="T92" s="400"/>
      <c r="U92" s="400"/>
      <c r="V92" s="400"/>
      <c r="W92" s="400"/>
      <c r="X92" s="401"/>
      <c r="Y92" s="396"/>
      <c r="Z92" s="397"/>
      <c r="AA92" s="397"/>
      <c r="AB92" s="403"/>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0"/>
      <c r="B94" s="1031"/>
      <c r="C94" s="1031"/>
      <c r="D94" s="1031"/>
      <c r="E94" s="1031"/>
      <c r="F94" s="1032"/>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0"/>
      <c r="B95" s="1031"/>
      <c r="C95" s="1031"/>
      <c r="D95" s="1031"/>
      <c r="E95" s="1031"/>
      <c r="F95" s="1032"/>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0"/>
      <c r="B96" s="1031"/>
      <c r="C96" s="1031"/>
      <c r="D96" s="1031"/>
      <c r="E96" s="1031"/>
      <c r="F96" s="1032"/>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0"/>
      <c r="B97" s="1031"/>
      <c r="C97" s="1031"/>
      <c r="D97" s="1031"/>
      <c r="E97" s="1031"/>
      <c r="F97" s="1032"/>
      <c r="G97" s="348"/>
      <c r="H97" s="349"/>
      <c r="I97" s="349"/>
      <c r="J97" s="349"/>
      <c r="K97" s="350"/>
      <c r="L97" s="399"/>
      <c r="M97" s="400"/>
      <c r="N97" s="400"/>
      <c r="O97" s="400"/>
      <c r="P97" s="400"/>
      <c r="Q97" s="400"/>
      <c r="R97" s="400"/>
      <c r="S97" s="400"/>
      <c r="T97" s="400"/>
      <c r="U97" s="400"/>
      <c r="V97" s="400"/>
      <c r="W97" s="400"/>
      <c r="X97" s="401"/>
      <c r="Y97" s="396"/>
      <c r="Z97" s="397"/>
      <c r="AA97" s="397"/>
      <c r="AB97" s="403"/>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0"/>
      <c r="B98" s="1031"/>
      <c r="C98" s="1031"/>
      <c r="D98" s="1031"/>
      <c r="E98" s="1031"/>
      <c r="F98" s="1032"/>
      <c r="G98" s="348"/>
      <c r="H98" s="349"/>
      <c r="I98" s="349"/>
      <c r="J98" s="349"/>
      <c r="K98" s="350"/>
      <c r="L98" s="399"/>
      <c r="M98" s="400"/>
      <c r="N98" s="400"/>
      <c r="O98" s="400"/>
      <c r="P98" s="400"/>
      <c r="Q98" s="400"/>
      <c r="R98" s="400"/>
      <c r="S98" s="400"/>
      <c r="T98" s="400"/>
      <c r="U98" s="400"/>
      <c r="V98" s="400"/>
      <c r="W98" s="400"/>
      <c r="X98" s="401"/>
      <c r="Y98" s="396"/>
      <c r="Z98" s="397"/>
      <c r="AA98" s="397"/>
      <c r="AB98" s="403"/>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0"/>
      <c r="B99" s="1031"/>
      <c r="C99" s="1031"/>
      <c r="D99" s="1031"/>
      <c r="E99" s="1031"/>
      <c r="F99" s="1032"/>
      <c r="G99" s="348"/>
      <c r="H99" s="349"/>
      <c r="I99" s="349"/>
      <c r="J99" s="349"/>
      <c r="K99" s="350"/>
      <c r="L99" s="399"/>
      <c r="M99" s="400"/>
      <c r="N99" s="400"/>
      <c r="O99" s="400"/>
      <c r="P99" s="400"/>
      <c r="Q99" s="400"/>
      <c r="R99" s="400"/>
      <c r="S99" s="400"/>
      <c r="T99" s="400"/>
      <c r="U99" s="400"/>
      <c r="V99" s="400"/>
      <c r="W99" s="400"/>
      <c r="X99" s="401"/>
      <c r="Y99" s="396"/>
      <c r="Z99" s="397"/>
      <c r="AA99" s="397"/>
      <c r="AB99" s="403"/>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0"/>
      <c r="B100" s="1031"/>
      <c r="C100" s="1031"/>
      <c r="D100" s="1031"/>
      <c r="E100" s="1031"/>
      <c r="F100" s="1032"/>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3"/>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0"/>
      <c r="B101" s="1031"/>
      <c r="C101" s="1031"/>
      <c r="D101" s="1031"/>
      <c r="E101" s="1031"/>
      <c r="F101" s="1032"/>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3"/>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0"/>
      <c r="B102" s="1031"/>
      <c r="C102" s="1031"/>
      <c r="D102" s="1031"/>
      <c r="E102" s="1031"/>
      <c r="F102" s="1032"/>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3"/>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0"/>
      <c r="B103" s="1031"/>
      <c r="C103" s="1031"/>
      <c r="D103" s="1031"/>
      <c r="E103" s="1031"/>
      <c r="F103" s="1032"/>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3"/>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0"/>
      <c r="B104" s="1031"/>
      <c r="C104" s="1031"/>
      <c r="D104" s="1031"/>
      <c r="E104" s="1031"/>
      <c r="F104" s="1032"/>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3"/>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0"/>
      <c r="B105" s="1031"/>
      <c r="C105" s="1031"/>
      <c r="D105" s="1031"/>
      <c r="E105" s="1031"/>
      <c r="F105" s="1032"/>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3"/>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0"/>
      <c r="B109" s="1031"/>
      <c r="C109" s="1031"/>
      <c r="D109" s="1031"/>
      <c r="E109" s="1031"/>
      <c r="F109" s="1032"/>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0"/>
      <c r="B110" s="1031"/>
      <c r="C110" s="1031"/>
      <c r="D110" s="1031"/>
      <c r="E110" s="1031"/>
      <c r="F110" s="1032"/>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0"/>
      <c r="B111" s="1031"/>
      <c r="C111" s="1031"/>
      <c r="D111" s="1031"/>
      <c r="E111" s="1031"/>
      <c r="F111" s="1032"/>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3"/>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0"/>
      <c r="B112" s="1031"/>
      <c r="C112" s="1031"/>
      <c r="D112" s="1031"/>
      <c r="E112" s="1031"/>
      <c r="F112" s="1032"/>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3"/>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0"/>
      <c r="B113" s="1031"/>
      <c r="C113" s="1031"/>
      <c r="D113" s="1031"/>
      <c r="E113" s="1031"/>
      <c r="F113" s="1032"/>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3"/>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0"/>
      <c r="B114" s="1031"/>
      <c r="C114" s="1031"/>
      <c r="D114" s="1031"/>
      <c r="E114" s="1031"/>
      <c r="F114" s="1032"/>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3"/>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0"/>
      <c r="B115" s="1031"/>
      <c r="C115" s="1031"/>
      <c r="D115" s="1031"/>
      <c r="E115" s="1031"/>
      <c r="F115" s="1032"/>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3"/>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0"/>
      <c r="B116" s="1031"/>
      <c r="C116" s="1031"/>
      <c r="D116" s="1031"/>
      <c r="E116" s="1031"/>
      <c r="F116" s="1032"/>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3"/>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0"/>
      <c r="B117" s="1031"/>
      <c r="C117" s="1031"/>
      <c r="D117" s="1031"/>
      <c r="E117" s="1031"/>
      <c r="F117" s="1032"/>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3"/>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0"/>
      <c r="B118" s="1031"/>
      <c r="C118" s="1031"/>
      <c r="D118" s="1031"/>
      <c r="E118" s="1031"/>
      <c r="F118" s="1032"/>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3"/>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0"/>
      <c r="B119" s="1031"/>
      <c r="C119" s="1031"/>
      <c r="D119" s="1031"/>
      <c r="E119" s="1031"/>
      <c r="F119" s="1032"/>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3"/>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0"/>
      <c r="B121" s="1031"/>
      <c r="C121" s="1031"/>
      <c r="D121" s="1031"/>
      <c r="E121" s="1031"/>
      <c r="F121" s="1032"/>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0"/>
      <c r="B122" s="1031"/>
      <c r="C122" s="1031"/>
      <c r="D122" s="1031"/>
      <c r="E122" s="1031"/>
      <c r="F122" s="1032"/>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0"/>
      <c r="B123" s="1031"/>
      <c r="C123" s="1031"/>
      <c r="D123" s="1031"/>
      <c r="E123" s="1031"/>
      <c r="F123" s="1032"/>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0"/>
      <c r="B124" s="1031"/>
      <c r="C124" s="1031"/>
      <c r="D124" s="1031"/>
      <c r="E124" s="1031"/>
      <c r="F124" s="1032"/>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3"/>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0"/>
      <c r="B125" s="1031"/>
      <c r="C125" s="1031"/>
      <c r="D125" s="1031"/>
      <c r="E125" s="1031"/>
      <c r="F125" s="1032"/>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3"/>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0"/>
      <c r="B126" s="1031"/>
      <c r="C126" s="1031"/>
      <c r="D126" s="1031"/>
      <c r="E126" s="1031"/>
      <c r="F126" s="1032"/>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3"/>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0"/>
      <c r="B127" s="1031"/>
      <c r="C127" s="1031"/>
      <c r="D127" s="1031"/>
      <c r="E127" s="1031"/>
      <c r="F127" s="1032"/>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3"/>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0"/>
      <c r="B128" s="1031"/>
      <c r="C128" s="1031"/>
      <c r="D128" s="1031"/>
      <c r="E128" s="1031"/>
      <c r="F128" s="1032"/>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3"/>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0"/>
      <c r="B129" s="1031"/>
      <c r="C129" s="1031"/>
      <c r="D129" s="1031"/>
      <c r="E129" s="1031"/>
      <c r="F129" s="1032"/>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3"/>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0"/>
      <c r="B130" s="1031"/>
      <c r="C130" s="1031"/>
      <c r="D130" s="1031"/>
      <c r="E130" s="1031"/>
      <c r="F130" s="1032"/>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3"/>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0"/>
      <c r="B131" s="1031"/>
      <c r="C131" s="1031"/>
      <c r="D131" s="1031"/>
      <c r="E131" s="1031"/>
      <c r="F131" s="1032"/>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3"/>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0"/>
      <c r="B132" s="1031"/>
      <c r="C132" s="1031"/>
      <c r="D132" s="1031"/>
      <c r="E132" s="1031"/>
      <c r="F132" s="1032"/>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3"/>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0"/>
      <c r="B134" s="1031"/>
      <c r="C134" s="1031"/>
      <c r="D134" s="1031"/>
      <c r="E134" s="1031"/>
      <c r="F134" s="1032"/>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0"/>
      <c r="B135" s="1031"/>
      <c r="C135" s="1031"/>
      <c r="D135" s="1031"/>
      <c r="E135" s="1031"/>
      <c r="F135" s="1032"/>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0"/>
      <c r="B136" s="1031"/>
      <c r="C136" s="1031"/>
      <c r="D136" s="1031"/>
      <c r="E136" s="1031"/>
      <c r="F136" s="1032"/>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0"/>
      <c r="B137" s="1031"/>
      <c r="C137" s="1031"/>
      <c r="D137" s="1031"/>
      <c r="E137" s="1031"/>
      <c r="F137" s="1032"/>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3"/>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0"/>
      <c r="B138" s="1031"/>
      <c r="C138" s="1031"/>
      <c r="D138" s="1031"/>
      <c r="E138" s="1031"/>
      <c r="F138" s="1032"/>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3"/>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0"/>
      <c r="B139" s="1031"/>
      <c r="C139" s="1031"/>
      <c r="D139" s="1031"/>
      <c r="E139" s="1031"/>
      <c r="F139" s="1032"/>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3"/>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0"/>
      <c r="B140" s="1031"/>
      <c r="C140" s="1031"/>
      <c r="D140" s="1031"/>
      <c r="E140" s="1031"/>
      <c r="F140" s="1032"/>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3"/>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0"/>
      <c r="B141" s="1031"/>
      <c r="C141" s="1031"/>
      <c r="D141" s="1031"/>
      <c r="E141" s="1031"/>
      <c r="F141" s="1032"/>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3"/>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0"/>
      <c r="B142" s="1031"/>
      <c r="C142" s="1031"/>
      <c r="D142" s="1031"/>
      <c r="E142" s="1031"/>
      <c r="F142" s="1032"/>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3"/>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0"/>
      <c r="B143" s="1031"/>
      <c r="C143" s="1031"/>
      <c r="D143" s="1031"/>
      <c r="E143" s="1031"/>
      <c r="F143" s="1032"/>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3"/>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0"/>
      <c r="B144" s="1031"/>
      <c r="C144" s="1031"/>
      <c r="D144" s="1031"/>
      <c r="E144" s="1031"/>
      <c r="F144" s="1032"/>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3"/>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0"/>
      <c r="B145" s="1031"/>
      <c r="C145" s="1031"/>
      <c r="D145" s="1031"/>
      <c r="E145" s="1031"/>
      <c r="F145" s="1032"/>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3"/>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0"/>
      <c r="B147" s="1031"/>
      <c r="C147" s="1031"/>
      <c r="D147" s="1031"/>
      <c r="E147" s="1031"/>
      <c r="F147" s="1032"/>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0"/>
      <c r="B148" s="1031"/>
      <c r="C148" s="1031"/>
      <c r="D148" s="1031"/>
      <c r="E148" s="1031"/>
      <c r="F148" s="1032"/>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0"/>
      <c r="B149" s="1031"/>
      <c r="C149" s="1031"/>
      <c r="D149" s="1031"/>
      <c r="E149" s="1031"/>
      <c r="F149" s="1032"/>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0"/>
      <c r="B150" s="1031"/>
      <c r="C150" s="1031"/>
      <c r="D150" s="1031"/>
      <c r="E150" s="1031"/>
      <c r="F150" s="1032"/>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3"/>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0"/>
      <c r="B151" s="1031"/>
      <c r="C151" s="1031"/>
      <c r="D151" s="1031"/>
      <c r="E151" s="1031"/>
      <c r="F151" s="1032"/>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3"/>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0"/>
      <c r="B152" s="1031"/>
      <c r="C152" s="1031"/>
      <c r="D152" s="1031"/>
      <c r="E152" s="1031"/>
      <c r="F152" s="1032"/>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3"/>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0"/>
      <c r="B153" s="1031"/>
      <c r="C153" s="1031"/>
      <c r="D153" s="1031"/>
      <c r="E153" s="1031"/>
      <c r="F153" s="1032"/>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3"/>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0"/>
      <c r="B154" s="1031"/>
      <c r="C154" s="1031"/>
      <c r="D154" s="1031"/>
      <c r="E154" s="1031"/>
      <c r="F154" s="1032"/>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3"/>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0"/>
      <c r="B155" s="1031"/>
      <c r="C155" s="1031"/>
      <c r="D155" s="1031"/>
      <c r="E155" s="1031"/>
      <c r="F155" s="1032"/>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3"/>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0"/>
      <c r="B156" s="1031"/>
      <c r="C156" s="1031"/>
      <c r="D156" s="1031"/>
      <c r="E156" s="1031"/>
      <c r="F156" s="1032"/>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3"/>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0"/>
      <c r="B157" s="1031"/>
      <c r="C157" s="1031"/>
      <c r="D157" s="1031"/>
      <c r="E157" s="1031"/>
      <c r="F157" s="1032"/>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3"/>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0"/>
      <c r="B158" s="1031"/>
      <c r="C158" s="1031"/>
      <c r="D158" s="1031"/>
      <c r="E158" s="1031"/>
      <c r="F158" s="1032"/>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3"/>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0"/>
      <c r="B162" s="1031"/>
      <c r="C162" s="1031"/>
      <c r="D162" s="1031"/>
      <c r="E162" s="1031"/>
      <c r="F162" s="1032"/>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0"/>
      <c r="B163" s="1031"/>
      <c r="C163" s="1031"/>
      <c r="D163" s="1031"/>
      <c r="E163" s="1031"/>
      <c r="F163" s="1032"/>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0"/>
      <c r="B164" s="1031"/>
      <c r="C164" s="1031"/>
      <c r="D164" s="1031"/>
      <c r="E164" s="1031"/>
      <c r="F164" s="1032"/>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3"/>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0"/>
      <c r="B165" s="1031"/>
      <c r="C165" s="1031"/>
      <c r="D165" s="1031"/>
      <c r="E165" s="1031"/>
      <c r="F165" s="1032"/>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3"/>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0"/>
      <c r="B166" s="1031"/>
      <c r="C166" s="1031"/>
      <c r="D166" s="1031"/>
      <c r="E166" s="1031"/>
      <c r="F166" s="1032"/>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3"/>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0"/>
      <c r="B167" s="1031"/>
      <c r="C167" s="1031"/>
      <c r="D167" s="1031"/>
      <c r="E167" s="1031"/>
      <c r="F167" s="1032"/>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3"/>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0"/>
      <c r="B168" s="1031"/>
      <c r="C168" s="1031"/>
      <c r="D168" s="1031"/>
      <c r="E168" s="1031"/>
      <c r="F168" s="1032"/>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3"/>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0"/>
      <c r="B169" s="1031"/>
      <c r="C169" s="1031"/>
      <c r="D169" s="1031"/>
      <c r="E169" s="1031"/>
      <c r="F169" s="1032"/>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3"/>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0"/>
      <c r="B170" s="1031"/>
      <c r="C170" s="1031"/>
      <c r="D170" s="1031"/>
      <c r="E170" s="1031"/>
      <c r="F170" s="1032"/>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3"/>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0"/>
      <c r="B171" s="1031"/>
      <c r="C171" s="1031"/>
      <c r="D171" s="1031"/>
      <c r="E171" s="1031"/>
      <c r="F171" s="1032"/>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3"/>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0"/>
      <c r="B172" s="1031"/>
      <c r="C172" s="1031"/>
      <c r="D172" s="1031"/>
      <c r="E172" s="1031"/>
      <c r="F172" s="1032"/>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3"/>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0"/>
      <c r="B174" s="1031"/>
      <c r="C174" s="1031"/>
      <c r="D174" s="1031"/>
      <c r="E174" s="1031"/>
      <c r="F174" s="1032"/>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0"/>
      <c r="B175" s="1031"/>
      <c r="C175" s="1031"/>
      <c r="D175" s="1031"/>
      <c r="E175" s="1031"/>
      <c r="F175" s="1032"/>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0"/>
      <c r="B176" s="1031"/>
      <c r="C176" s="1031"/>
      <c r="D176" s="1031"/>
      <c r="E176" s="1031"/>
      <c r="F176" s="1032"/>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0"/>
      <c r="B177" s="1031"/>
      <c r="C177" s="1031"/>
      <c r="D177" s="1031"/>
      <c r="E177" s="1031"/>
      <c r="F177" s="1032"/>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3"/>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0"/>
      <c r="B178" s="1031"/>
      <c r="C178" s="1031"/>
      <c r="D178" s="1031"/>
      <c r="E178" s="1031"/>
      <c r="F178" s="1032"/>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3"/>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0"/>
      <c r="B179" s="1031"/>
      <c r="C179" s="1031"/>
      <c r="D179" s="1031"/>
      <c r="E179" s="1031"/>
      <c r="F179" s="1032"/>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3"/>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0"/>
      <c r="B180" s="1031"/>
      <c r="C180" s="1031"/>
      <c r="D180" s="1031"/>
      <c r="E180" s="1031"/>
      <c r="F180" s="1032"/>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3"/>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0"/>
      <c r="B181" s="1031"/>
      <c r="C181" s="1031"/>
      <c r="D181" s="1031"/>
      <c r="E181" s="1031"/>
      <c r="F181" s="1032"/>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3"/>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0"/>
      <c r="B182" s="1031"/>
      <c r="C182" s="1031"/>
      <c r="D182" s="1031"/>
      <c r="E182" s="1031"/>
      <c r="F182" s="1032"/>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3"/>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0"/>
      <c r="B183" s="1031"/>
      <c r="C183" s="1031"/>
      <c r="D183" s="1031"/>
      <c r="E183" s="1031"/>
      <c r="F183" s="1032"/>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3"/>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0"/>
      <c r="B184" s="1031"/>
      <c r="C184" s="1031"/>
      <c r="D184" s="1031"/>
      <c r="E184" s="1031"/>
      <c r="F184" s="1032"/>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3"/>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0"/>
      <c r="B185" s="1031"/>
      <c r="C185" s="1031"/>
      <c r="D185" s="1031"/>
      <c r="E185" s="1031"/>
      <c r="F185" s="1032"/>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3"/>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0"/>
      <c r="B187" s="1031"/>
      <c r="C187" s="1031"/>
      <c r="D187" s="1031"/>
      <c r="E187" s="1031"/>
      <c r="F187" s="1032"/>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0"/>
      <c r="B188" s="1031"/>
      <c r="C188" s="1031"/>
      <c r="D188" s="1031"/>
      <c r="E188" s="1031"/>
      <c r="F188" s="1032"/>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0"/>
      <c r="B189" s="1031"/>
      <c r="C189" s="1031"/>
      <c r="D189" s="1031"/>
      <c r="E189" s="1031"/>
      <c r="F189" s="1032"/>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0"/>
      <c r="B190" s="1031"/>
      <c r="C190" s="1031"/>
      <c r="D190" s="1031"/>
      <c r="E190" s="1031"/>
      <c r="F190" s="1032"/>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3"/>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0"/>
      <c r="B191" s="1031"/>
      <c r="C191" s="1031"/>
      <c r="D191" s="1031"/>
      <c r="E191" s="1031"/>
      <c r="F191" s="1032"/>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3"/>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0"/>
      <c r="B192" s="1031"/>
      <c r="C192" s="1031"/>
      <c r="D192" s="1031"/>
      <c r="E192" s="1031"/>
      <c r="F192" s="1032"/>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3"/>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0"/>
      <c r="B193" s="1031"/>
      <c r="C193" s="1031"/>
      <c r="D193" s="1031"/>
      <c r="E193" s="1031"/>
      <c r="F193" s="1032"/>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3"/>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0"/>
      <c r="B194" s="1031"/>
      <c r="C194" s="1031"/>
      <c r="D194" s="1031"/>
      <c r="E194" s="1031"/>
      <c r="F194" s="1032"/>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3"/>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0"/>
      <c r="B195" s="1031"/>
      <c r="C195" s="1031"/>
      <c r="D195" s="1031"/>
      <c r="E195" s="1031"/>
      <c r="F195" s="1032"/>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3"/>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0"/>
      <c r="B196" s="1031"/>
      <c r="C196" s="1031"/>
      <c r="D196" s="1031"/>
      <c r="E196" s="1031"/>
      <c r="F196" s="1032"/>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3"/>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0"/>
      <c r="B197" s="1031"/>
      <c r="C197" s="1031"/>
      <c r="D197" s="1031"/>
      <c r="E197" s="1031"/>
      <c r="F197" s="1032"/>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3"/>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0"/>
      <c r="B198" s="1031"/>
      <c r="C198" s="1031"/>
      <c r="D198" s="1031"/>
      <c r="E198" s="1031"/>
      <c r="F198" s="1032"/>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3"/>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0"/>
      <c r="B200" s="1031"/>
      <c r="C200" s="1031"/>
      <c r="D200" s="1031"/>
      <c r="E200" s="1031"/>
      <c r="F200" s="1032"/>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0"/>
      <c r="B201" s="1031"/>
      <c r="C201" s="1031"/>
      <c r="D201" s="1031"/>
      <c r="E201" s="1031"/>
      <c r="F201" s="1032"/>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0"/>
      <c r="B202" s="1031"/>
      <c r="C202" s="1031"/>
      <c r="D202" s="1031"/>
      <c r="E202" s="1031"/>
      <c r="F202" s="1032"/>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0"/>
      <c r="B203" s="1031"/>
      <c r="C203" s="1031"/>
      <c r="D203" s="1031"/>
      <c r="E203" s="1031"/>
      <c r="F203" s="1032"/>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3"/>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0"/>
      <c r="B204" s="1031"/>
      <c r="C204" s="1031"/>
      <c r="D204" s="1031"/>
      <c r="E204" s="1031"/>
      <c r="F204" s="1032"/>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3"/>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0"/>
      <c r="B205" s="1031"/>
      <c r="C205" s="1031"/>
      <c r="D205" s="1031"/>
      <c r="E205" s="1031"/>
      <c r="F205" s="1032"/>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3"/>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0"/>
      <c r="B206" s="1031"/>
      <c r="C206" s="1031"/>
      <c r="D206" s="1031"/>
      <c r="E206" s="1031"/>
      <c r="F206" s="1032"/>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3"/>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0"/>
      <c r="B207" s="1031"/>
      <c r="C207" s="1031"/>
      <c r="D207" s="1031"/>
      <c r="E207" s="1031"/>
      <c r="F207" s="1032"/>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3"/>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0"/>
      <c r="B208" s="1031"/>
      <c r="C208" s="1031"/>
      <c r="D208" s="1031"/>
      <c r="E208" s="1031"/>
      <c r="F208" s="1032"/>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3"/>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0"/>
      <c r="B209" s="1031"/>
      <c r="C209" s="1031"/>
      <c r="D209" s="1031"/>
      <c r="E209" s="1031"/>
      <c r="F209" s="1032"/>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3"/>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0"/>
      <c r="B210" s="1031"/>
      <c r="C210" s="1031"/>
      <c r="D210" s="1031"/>
      <c r="E210" s="1031"/>
      <c r="F210" s="1032"/>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3"/>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0"/>
      <c r="B211" s="1031"/>
      <c r="C211" s="1031"/>
      <c r="D211" s="1031"/>
      <c r="E211" s="1031"/>
      <c r="F211" s="1032"/>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3"/>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0"/>
      <c r="B215" s="1031"/>
      <c r="C215" s="1031"/>
      <c r="D215" s="1031"/>
      <c r="E215" s="1031"/>
      <c r="F215" s="1032"/>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0"/>
      <c r="B216" s="1031"/>
      <c r="C216" s="1031"/>
      <c r="D216" s="1031"/>
      <c r="E216" s="1031"/>
      <c r="F216" s="1032"/>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0"/>
      <c r="B217" s="1031"/>
      <c r="C217" s="1031"/>
      <c r="D217" s="1031"/>
      <c r="E217" s="1031"/>
      <c r="F217" s="1032"/>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3"/>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0"/>
      <c r="B218" s="1031"/>
      <c r="C218" s="1031"/>
      <c r="D218" s="1031"/>
      <c r="E218" s="1031"/>
      <c r="F218" s="1032"/>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3"/>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0"/>
      <c r="B219" s="1031"/>
      <c r="C219" s="1031"/>
      <c r="D219" s="1031"/>
      <c r="E219" s="1031"/>
      <c r="F219" s="1032"/>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3"/>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0"/>
      <c r="B220" s="1031"/>
      <c r="C220" s="1031"/>
      <c r="D220" s="1031"/>
      <c r="E220" s="1031"/>
      <c r="F220" s="1032"/>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3"/>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0"/>
      <c r="B221" s="1031"/>
      <c r="C221" s="1031"/>
      <c r="D221" s="1031"/>
      <c r="E221" s="1031"/>
      <c r="F221" s="1032"/>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3"/>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0"/>
      <c r="B222" s="1031"/>
      <c r="C222" s="1031"/>
      <c r="D222" s="1031"/>
      <c r="E222" s="1031"/>
      <c r="F222" s="1032"/>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3"/>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0"/>
      <c r="B223" s="1031"/>
      <c r="C223" s="1031"/>
      <c r="D223" s="1031"/>
      <c r="E223" s="1031"/>
      <c r="F223" s="1032"/>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3"/>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0"/>
      <c r="B224" s="1031"/>
      <c r="C224" s="1031"/>
      <c r="D224" s="1031"/>
      <c r="E224" s="1031"/>
      <c r="F224" s="1032"/>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3"/>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0"/>
      <c r="B225" s="1031"/>
      <c r="C225" s="1031"/>
      <c r="D225" s="1031"/>
      <c r="E225" s="1031"/>
      <c r="F225" s="1032"/>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3"/>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0"/>
      <c r="B227" s="1031"/>
      <c r="C227" s="1031"/>
      <c r="D227" s="1031"/>
      <c r="E227" s="1031"/>
      <c r="F227" s="1032"/>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0"/>
      <c r="B228" s="1031"/>
      <c r="C228" s="1031"/>
      <c r="D228" s="1031"/>
      <c r="E228" s="1031"/>
      <c r="F228" s="1032"/>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0"/>
      <c r="B229" s="1031"/>
      <c r="C229" s="1031"/>
      <c r="D229" s="1031"/>
      <c r="E229" s="1031"/>
      <c r="F229" s="1032"/>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0"/>
      <c r="B230" s="1031"/>
      <c r="C230" s="1031"/>
      <c r="D230" s="1031"/>
      <c r="E230" s="1031"/>
      <c r="F230" s="1032"/>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3"/>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0"/>
      <c r="B231" s="1031"/>
      <c r="C231" s="1031"/>
      <c r="D231" s="1031"/>
      <c r="E231" s="1031"/>
      <c r="F231" s="1032"/>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3"/>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0"/>
      <c r="B232" s="1031"/>
      <c r="C232" s="1031"/>
      <c r="D232" s="1031"/>
      <c r="E232" s="1031"/>
      <c r="F232" s="1032"/>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3"/>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0"/>
      <c r="B233" s="1031"/>
      <c r="C233" s="1031"/>
      <c r="D233" s="1031"/>
      <c r="E233" s="1031"/>
      <c r="F233" s="1032"/>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3"/>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0"/>
      <c r="B234" s="1031"/>
      <c r="C234" s="1031"/>
      <c r="D234" s="1031"/>
      <c r="E234" s="1031"/>
      <c r="F234" s="1032"/>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3"/>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0"/>
      <c r="B235" s="1031"/>
      <c r="C235" s="1031"/>
      <c r="D235" s="1031"/>
      <c r="E235" s="1031"/>
      <c r="F235" s="1032"/>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3"/>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0"/>
      <c r="B236" s="1031"/>
      <c r="C236" s="1031"/>
      <c r="D236" s="1031"/>
      <c r="E236" s="1031"/>
      <c r="F236" s="1032"/>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3"/>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0"/>
      <c r="B237" s="1031"/>
      <c r="C237" s="1031"/>
      <c r="D237" s="1031"/>
      <c r="E237" s="1031"/>
      <c r="F237" s="1032"/>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3"/>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0"/>
      <c r="B238" s="1031"/>
      <c r="C238" s="1031"/>
      <c r="D238" s="1031"/>
      <c r="E238" s="1031"/>
      <c r="F238" s="1032"/>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3"/>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0"/>
      <c r="B240" s="1031"/>
      <c r="C240" s="1031"/>
      <c r="D240" s="1031"/>
      <c r="E240" s="1031"/>
      <c r="F240" s="1032"/>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0"/>
      <c r="B241" s="1031"/>
      <c r="C241" s="1031"/>
      <c r="D241" s="1031"/>
      <c r="E241" s="1031"/>
      <c r="F241" s="1032"/>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0"/>
      <c r="B242" s="1031"/>
      <c r="C242" s="1031"/>
      <c r="D242" s="1031"/>
      <c r="E242" s="1031"/>
      <c r="F242" s="1032"/>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0"/>
      <c r="B243" s="1031"/>
      <c r="C243" s="1031"/>
      <c r="D243" s="1031"/>
      <c r="E243" s="1031"/>
      <c r="F243" s="1032"/>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3"/>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0"/>
      <c r="B244" s="1031"/>
      <c r="C244" s="1031"/>
      <c r="D244" s="1031"/>
      <c r="E244" s="1031"/>
      <c r="F244" s="1032"/>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3"/>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0"/>
      <c r="B245" s="1031"/>
      <c r="C245" s="1031"/>
      <c r="D245" s="1031"/>
      <c r="E245" s="1031"/>
      <c r="F245" s="1032"/>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3"/>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0"/>
      <c r="B246" s="1031"/>
      <c r="C246" s="1031"/>
      <c r="D246" s="1031"/>
      <c r="E246" s="1031"/>
      <c r="F246" s="1032"/>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3"/>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0"/>
      <c r="B247" s="1031"/>
      <c r="C247" s="1031"/>
      <c r="D247" s="1031"/>
      <c r="E247" s="1031"/>
      <c r="F247" s="1032"/>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3"/>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0"/>
      <c r="B248" s="1031"/>
      <c r="C248" s="1031"/>
      <c r="D248" s="1031"/>
      <c r="E248" s="1031"/>
      <c r="F248" s="1032"/>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3"/>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0"/>
      <c r="B249" s="1031"/>
      <c r="C249" s="1031"/>
      <c r="D249" s="1031"/>
      <c r="E249" s="1031"/>
      <c r="F249" s="1032"/>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3"/>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0"/>
      <c r="B250" s="1031"/>
      <c r="C250" s="1031"/>
      <c r="D250" s="1031"/>
      <c r="E250" s="1031"/>
      <c r="F250" s="1032"/>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3"/>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0"/>
      <c r="B251" s="1031"/>
      <c r="C251" s="1031"/>
      <c r="D251" s="1031"/>
      <c r="E251" s="1031"/>
      <c r="F251" s="1032"/>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3"/>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0"/>
      <c r="B253" s="1031"/>
      <c r="C253" s="1031"/>
      <c r="D253" s="1031"/>
      <c r="E253" s="1031"/>
      <c r="F253" s="1032"/>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0"/>
      <c r="B254" s="1031"/>
      <c r="C254" s="1031"/>
      <c r="D254" s="1031"/>
      <c r="E254" s="1031"/>
      <c r="F254" s="1032"/>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0"/>
      <c r="B255" s="1031"/>
      <c r="C255" s="1031"/>
      <c r="D255" s="1031"/>
      <c r="E255" s="1031"/>
      <c r="F255" s="1032"/>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0"/>
      <c r="B256" s="1031"/>
      <c r="C256" s="1031"/>
      <c r="D256" s="1031"/>
      <c r="E256" s="1031"/>
      <c r="F256" s="1032"/>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3"/>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0"/>
      <c r="B257" s="1031"/>
      <c r="C257" s="1031"/>
      <c r="D257" s="1031"/>
      <c r="E257" s="1031"/>
      <c r="F257" s="1032"/>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3"/>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0"/>
      <c r="B258" s="1031"/>
      <c r="C258" s="1031"/>
      <c r="D258" s="1031"/>
      <c r="E258" s="1031"/>
      <c r="F258" s="1032"/>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3"/>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0"/>
      <c r="B259" s="1031"/>
      <c r="C259" s="1031"/>
      <c r="D259" s="1031"/>
      <c r="E259" s="1031"/>
      <c r="F259" s="1032"/>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3"/>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0"/>
      <c r="B260" s="1031"/>
      <c r="C260" s="1031"/>
      <c r="D260" s="1031"/>
      <c r="E260" s="1031"/>
      <c r="F260" s="1032"/>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3"/>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0"/>
      <c r="B261" s="1031"/>
      <c r="C261" s="1031"/>
      <c r="D261" s="1031"/>
      <c r="E261" s="1031"/>
      <c r="F261" s="1032"/>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3"/>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0"/>
      <c r="B262" s="1031"/>
      <c r="C262" s="1031"/>
      <c r="D262" s="1031"/>
      <c r="E262" s="1031"/>
      <c r="F262" s="1032"/>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3"/>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0"/>
      <c r="B263" s="1031"/>
      <c r="C263" s="1031"/>
      <c r="D263" s="1031"/>
      <c r="E263" s="1031"/>
      <c r="F263" s="1032"/>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3"/>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0"/>
      <c r="B264" s="1031"/>
      <c r="C264" s="1031"/>
      <c r="D264" s="1031"/>
      <c r="E264" s="1031"/>
      <c r="F264" s="1032"/>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3"/>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3"/>
      <c r="AP3" s="424" t="s">
        <v>298</v>
      </c>
      <c r="AQ3" s="424"/>
      <c r="AR3" s="424"/>
      <c r="AS3" s="424"/>
      <c r="AT3" s="424"/>
      <c r="AU3" s="424"/>
      <c r="AV3" s="424"/>
      <c r="AW3" s="424"/>
      <c r="AX3" s="424"/>
      <c r="AY3">
        <f>$AY$2</f>
        <v>0</v>
      </c>
    </row>
    <row r="4" spans="1:51" ht="26.25" customHeight="1" x14ac:dyDescent="0.15">
      <c r="A4" s="1051">
        <v>1</v>
      </c>
      <c r="B4" s="1051">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3"/>
      <c r="AP36" s="424" t="s">
        <v>298</v>
      </c>
      <c r="AQ36" s="424"/>
      <c r="AR36" s="424"/>
      <c r="AS36" s="424"/>
      <c r="AT36" s="424"/>
      <c r="AU36" s="424"/>
      <c r="AV36" s="424"/>
      <c r="AW36" s="424"/>
      <c r="AX36" s="424"/>
      <c r="AY36">
        <f>$AY$34</f>
        <v>0</v>
      </c>
    </row>
    <row r="37" spans="1:51" ht="26.25" customHeight="1" x14ac:dyDescent="0.15">
      <c r="A37" s="1051">
        <v>1</v>
      </c>
      <c r="B37" s="1051">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3"/>
      <c r="AP69" s="424" t="s">
        <v>298</v>
      </c>
      <c r="AQ69" s="424"/>
      <c r="AR69" s="424"/>
      <c r="AS69" s="424"/>
      <c r="AT69" s="424"/>
      <c r="AU69" s="424"/>
      <c r="AV69" s="424"/>
      <c r="AW69" s="424"/>
      <c r="AX69" s="424"/>
      <c r="AY69" s="34">
        <f t="shared" ref="AY69:AY70" si="0">$AY$67</f>
        <v>0</v>
      </c>
    </row>
    <row r="70" spans="1:51" ht="26.25" customHeight="1" x14ac:dyDescent="0.15">
      <c r="A70" s="1051">
        <v>1</v>
      </c>
      <c r="B70" s="1051">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3"/>
      <c r="AP102" s="424" t="s">
        <v>298</v>
      </c>
      <c r="AQ102" s="424"/>
      <c r="AR102" s="424"/>
      <c r="AS102" s="424"/>
      <c r="AT102" s="424"/>
      <c r="AU102" s="424"/>
      <c r="AV102" s="424"/>
      <c r="AW102" s="424"/>
      <c r="AX102" s="424"/>
      <c r="AY102" s="34">
        <f t="shared" ref="AY102:AY103" si="1">$AY$100</f>
        <v>0</v>
      </c>
    </row>
    <row r="103" spans="1:51" ht="26.25" customHeight="1" x14ac:dyDescent="0.15">
      <c r="A103" s="1051">
        <v>1</v>
      </c>
      <c r="B103" s="1051">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3"/>
      <c r="AP135" s="424" t="s">
        <v>298</v>
      </c>
      <c r="AQ135" s="424"/>
      <c r="AR135" s="424"/>
      <c r="AS135" s="424"/>
      <c r="AT135" s="424"/>
      <c r="AU135" s="424"/>
      <c r="AV135" s="424"/>
      <c r="AW135" s="424"/>
      <c r="AX135" s="424"/>
      <c r="AY135" s="34">
        <f t="shared" ref="AY135:AY136" si="2">$AY$133</f>
        <v>0</v>
      </c>
    </row>
    <row r="136" spans="1:51" ht="26.25" customHeight="1" x14ac:dyDescent="0.15">
      <c r="A136" s="1051">
        <v>1</v>
      </c>
      <c r="B136" s="1051">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3"/>
      <c r="AP168" s="424" t="s">
        <v>298</v>
      </c>
      <c r="AQ168" s="424"/>
      <c r="AR168" s="424"/>
      <c r="AS168" s="424"/>
      <c r="AT168" s="424"/>
      <c r="AU168" s="424"/>
      <c r="AV168" s="424"/>
      <c r="AW168" s="424"/>
      <c r="AX168" s="424"/>
      <c r="AY168" s="34">
        <f t="shared" ref="AY168:AY169" si="3">$AY$166</f>
        <v>0</v>
      </c>
    </row>
    <row r="169" spans="1:51" ht="26.25" customHeight="1" x14ac:dyDescent="0.15">
      <c r="A169" s="1051">
        <v>1</v>
      </c>
      <c r="B169" s="1051">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3"/>
      <c r="AP201" s="424" t="s">
        <v>298</v>
      </c>
      <c r="AQ201" s="424"/>
      <c r="AR201" s="424"/>
      <c r="AS201" s="424"/>
      <c r="AT201" s="424"/>
      <c r="AU201" s="424"/>
      <c r="AV201" s="424"/>
      <c r="AW201" s="424"/>
      <c r="AX201" s="424"/>
      <c r="AY201" s="34">
        <f t="shared" ref="AY201:AY202" si="4">$AY$199</f>
        <v>0</v>
      </c>
    </row>
    <row r="202" spans="1:51" ht="26.25" customHeight="1" x14ac:dyDescent="0.15">
      <c r="A202" s="1051">
        <v>1</v>
      </c>
      <c r="B202" s="1051">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3"/>
      <c r="AP234" s="424" t="s">
        <v>298</v>
      </c>
      <c r="AQ234" s="424"/>
      <c r="AR234" s="424"/>
      <c r="AS234" s="424"/>
      <c r="AT234" s="424"/>
      <c r="AU234" s="424"/>
      <c r="AV234" s="424"/>
      <c r="AW234" s="424"/>
      <c r="AX234" s="424"/>
      <c r="AY234" s="91">
        <f>$AY$232</f>
        <v>0</v>
      </c>
    </row>
    <row r="235" spans="1:51" ht="26.25" customHeight="1" x14ac:dyDescent="0.15">
      <c r="A235" s="1051">
        <v>1</v>
      </c>
      <c r="B235" s="1051">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3"/>
      <c r="AP267" s="424" t="s">
        <v>298</v>
      </c>
      <c r="AQ267" s="424"/>
      <c r="AR267" s="424"/>
      <c r="AS267" s="424"/>
      <c r="AT267" s="424"/>
      <c r="AU267" s="424"/>
      <c r="AV267" s="424"/>
      <c r="AW267" s="424"/>
      <c r="AX267" s="424"/>
      <c r="AY267" s="34">
        <f t="shared" ref="AY267:AY268" si="5">$AY$265</f>
        <v>0</v>
      </c>
    </row>
    <row r="268" spans="1:51" ht="26.25" customHeight="1" x14ac:dyDescent="0.15">
      <c r="A268" s="1051">
        <v>1</v>
      </c>
      <c r="B268" s="1051">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3"/>
      <c r="AP300" s="424" t="s">
        <v>298</v>
      </c>
      <c r="AQ300" s="424"/>
      <c r="AR300" s="424"/>
      <c r="AS300" s="424"/>
      <c r="AT300" s="424"/>
      <c r="AU300" s="424"/>
      <c r="AV300" s="424"/>
      <c r="AW300" s="424"/>
      <c r="AX300" s="424"/>
      <c r="AY300" s="34">
        <f t="shared" ref="AY300:AY301" si="6">$AY$298</f>
        <v>0</v>
      </c>
    </row>
    <row r="301" spans="1:51" ht="26.25" customHeight="1" x14ac:dyDescent="0.15">
      <c r="A301" s="1051">
        <v>1</v>
      </c>
      <c r="B301" s="1051">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3"/>
      <c r="AP333" s="424" t="s">
        <v>298</v>
      </c>
      <c r="AQ333" s="424"/>
      <c r="AR333" s="424"/>
      <c r="AS333" s="424"/>
      <c r="AT333" s="424"/>
      <c r="AU333" s="424"/>
      <c r="AV333" s="424"/>
      <c r="AW333" s="424"/>
      <c r="AX333" s="424"/>
      <c r="AY333" s="34">
        <f t="shared" ref="AY333:AY334" si="7">$AY$331</f>
        <v>0</v>
      </c>
    </row>
    <row r="334" spans="1:51" ht="26.25" customHeight="1" x14ac:dyDescent="0.15">
      <c r="A334" s="1051">
        <v>1</v>
      </c>
      <c r="B334" s="1051">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3"/>
      <c r="AP366" s="424" t="s">
        <v>298</v>
      </c>
      <c r="AQ366" s="424"/>
      <c r="AR366" s="424"/>
      <c r="AS366" s="424"/>
      <c r="AT366" s="424"/>
      <c r="AU366" s="424"/>
      <c r="AV366" s="424"/>
      <c r="AW366" s="424"/>
      <c r="AX366" s="424"/>
      <c r="AY366" s="34">
        <f t="shared" ref="AY366:AY367" si="8">$AY$364</f>
        <v>0</v>
      </c>
    </row>
    <row r="367" spans="1:51" ht="26.25" customHeight="1" x14ac:dyDescent="0.15">
      <c r="A367" s="1051">
        <v>1</v>
      </c>
      <c r="B367" s="1051">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3"/>
      <c r="AP399" s="424" t="s">
        <v>298</v>
      </c>
      <c r="AQ399" s="424"/>
      <c r="AR399" s="424"/>
      <c r="AS399" s="424"/>
      <c r="AT399" s="424"/>
      <c r="AU399" s="424"/>
      <c r="AV399" s="424"/>
      <c r="AW399" s="424"/>
      <c r="AX399" s="424"/>
      <c r="AY399" s="34">
        <f t="shared" ref="AY399:AY400" si="9">$AY$397</f>
        <v>0</v>
      </c>
    </row>
    <row r="400" spans="1:51" ht="26.25" customHeight="1" x14ac:dyDescent="0.15">
      <c r="A400" s="1051">
        <v>1</v>
      </c>
      <c r="B400" s="1051">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3"/>
      <c r="AP432" s="424" t="s">
        <v>298</v>
      </c>
      <c r="AQ432" s="424"/>
      <c r="AR432" s="424"/>
      <c r="AS432" s="424"/>
      <c r="AT432" s="424"/>
      <c r="AU432" s="424"/>
      <c r="AV432" s="424"/>
      <c r="AW432" s="424"/>
      <c r="AX432" s="424"/>
      <c r="AY432" s="34">
        <f t="shared" ref="AY432:AY433" si="10">$AY$430</f>
        <v>0</v>
      </c>
    </row>
    <row r="433" spans="1:51" ht="26.25" customHeight="1" x14ac:dyDescent="0.15">
      <c r="A433" s="1051">
        <v>1</v>
      </c>
      <c r="B433" s="1051">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3"/>
      <c r="AP465" s="424" t="s">
        <v>298</v>
      </c>
      <c r="AQ465" s="424"/>
      <c r="AR465" s="424"/>
      <c r="AS465" s="424"/>
      <c r="AT465" s="424"/>
      <c r="AU465" s="424"/>
      <c r="AV465" s="424"/>
      <c r="AW465" s="424"/>
      <c r="AX465" s="424"/>
      <c r="AY465" s="34">
        <f t="shared" ref="AY465:AY466" si="11">$AY$463</f>
        <v>0</v>
      </c>
    </row>
    <row r="466" spans="1:51" ht="26.25" customHeight="1" x14ac:dyDescent="0.15">
      <c r="A466" s="1051">
        <v>1</v>
      </c>
      <c r="B466" s="1051">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3"/>
      <c r="AP498" s="424" t="s">
        <v>298</v>
      </c>
      <c r="AQ498" s="424"/>
      <c r="AR498" s="424"/>
      <c r="AS498" s="424"/>
      <c r="AT498" s="424"/>
      <c r="AU498" s="424"/>
      <c r="AV498" s="424"/>
      <c r="AW498" s="424"/>
      <c r="AX498" s="424"/>
      <c r="AY498" s="34">
        <f t="shared" ref="AY498:AY499" si="12">$AY$496</f>
        <v>0</v>
      </c>
    </row>
    <row r="499" spans="1:51" ht="26.25" customHeight="1" x14ac:dyDescent="0.15">
      <c r="A499" s="1051">
        <v>1</v>
      </c>
      <c r="B499" s="1051">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3"/>
      <c r="AP531" s="424" t="s">
        <v>298</v>
      </c>
      <c r="AQ531" s="424"/>
      <c r="AR531" s="424"/>
      <c r="AS531" s="424"/>
      <c r="AT531" s="424"/>
      <c r="AU531" s="424"/>
      <c r="AV531" s="424"/>
      <c r="AW531" s="424"/>
      <c r="AX531" s="424"/>
      <c r="AY531" s="34">
        <f t="shared" ref="AY531:AY532" si="13">$AY$529</f>
        <v>0</v>
      </c>
    </row>
    <row r="532" spans="1:51" ht="26.25" customHeight="1" x14ac:dyDescent="0.15">
      <c r="A532" s="1051">
        <v>1</v>
      </c>
      <c r="B532" s="1051">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3"/>
      <c r="AP564" s="424" t="s">
        <v>298</v>
      </c>
      <c r="AQ564" s="424"/>
      <c r="AR564" s="424"/>
      <c r="AS564" s="424"/>
      <c r="AT564" s="424"/>
      <c r="AU564" s="424"/>
      <c r="AV564" s="424"/>
      <c r="AW564" s="424"/>
      <c r="AX564" s="424"/>
      <c r="AY564" s="34">
        <f t="shared" ref="AY564:AY565" si="14">$AY$562</f>
        <v>0</v>
      </c>
    </row>
    <row r="565" spans="1:51" ht="26.25" customHeight="1" x14ac:dyDescent="0.15">
      <c r="A565" s="1051">
        <v>1</v>
      </c>
      <c r="B565" s="1051">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3"/>
      <c r="AP597" s="424" t="s">
        <v>298</v>
      </c>
      <c r="AQ597" s="424"/>
      <c r="AR597" s="424"/>
      <c r="AS597" s="424"/>
      <c r="AT597" s="424"/>
      <c r="AU597" s="424"/>
      <c r="AV597" s="424"/>
      <c r="AW597" s="424"/>
      <c r="AX597" s="424"/>
      <c r="AY597" s="34">
        <f t="shared" ref="AY597:AY598" si="15">$AY$595</f>
        <v>0</v>
      </c>
    </row>
    <row r="598" spans="1:51" ht="26.25" customHeight="1" x14ac:dyDescent="0.15">
      <c r="A598" s="1051">
        <v>1</v>
      </c>
      <c r="B598" s="1051">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3"/>
      <c r="AP630" s="424" t="s">
        <v>298</v>
      </c>
      <c r="AQ630" s="424"/>
      <c r="AR630" s="424"/>
      <c r="AS630" s="424"/>
      <c r="AT630" s="424"/>
      <c r="AU630" s="424"/>
      <c r="AV630" s="424"/>
      <c r="AW630" s="424"/>
      <c r="AX630" s="424"/>
      <c r="AY630" s="34">
        <f t="shared" ref="AY630:AY631" si="16">$AY$628</f>
        <v>0</v>
      </c>
    </row>
    <row r="631" spans="1:51" ht="26.25" customHeight="1" x14ac:dyDescent="0.15">
      <c r="A631" s="1051">
        <v>1</v>
      </c>
      <c r="B631" s="1051">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3"/>
      <c r="AP663" s="424" t="s">
        <v>298</v>
      </c>
      <c r="AQ663" s="424"/>
      <c r="AR663" s="424"/>
      <c r="AS663" s="424"/>
      <c r="AT663" s="424"/>
      <c r="AU663" s="424"/>
      <c r="AV663" s="424"/>
      <c r="AW663" s="424"/>
      <c r="AX663" s="424"/>
      <c r="AY663" s="34">
        <f t="shared" ref="AY663:AY664" si="17">$AY$661</f>
        <v>0</v>
      </c>
    </row>
    <row r="664" spans="1:51" ht="26.25" customHeight="1" x14ac:dyDescent="0.15">
      <c r="A664" s="1051">
        <v>1</v>
      </c>
      <c r="B664" s="1051">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3"/>
      <c r="AP696" s="424" t="s">
        <v>298</v>
      </c>
      <c r="AQ696" s="424"/>
      <c r="AR696" s="424"/>
      <c r="AS696" s="424"/>
      <c r="AT696" s="424"/>
      <c r="AU696" s="424"/>
      <c r="AV696" s="424"/>
      <c r="AW696" s="424"/>
      <c r="AX696" s="424"/>
      <c r="AY696" s="34">
        <f t="shared" ref="AY696:AY697" si="18">$AY$694</f>
        <v>0</v>
      </c>
    </row>
    <row r="697" spans="1:51" ht="26.25" customHeight="1" x14ac:dyDescent="0.15">
      <c r="A697" s="1051">
        <v>1</v>
      </c>
      <c r="B697" s="1051">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3"/>
      <c r="AP729" s="424" t="s">
        <v>298</v>
      </c>
      <c r="AQ729" s="424"/>
      <c r="AR729" s="424"/>
      <c r="AS729" s="424"/>
      <c r="AT729" s="424"/>
      <c r="AU729" s="424"/>
      <c r="AV729" s="424"/>
      <c r="AW729" s="424"/>
      <c r="AX729" s="424"/>
      <c r="AY729" s="34">
        <f t="shared" ref="AY729:AY730" si="19">$AY$727</f>
        <v>0</v>
      </c>
    </row>
    <row r="730" spans="1:51" ht="26.25" customHeight="1" x14ac:dyDescent="0.15">
      <c r="A730" s="1051">
        <v>1</v>
      </c>
      <c r="B730" s="1051">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3"/>
      <c r="AP762" s="424" t="s">
        <v>298</v>
      </c>
      <c r="AQ762" s="424"/>
      <c r="AR762" s="424"/>
      <c r="AS762" s="424"/>
      <c r="AT762" s="424"/>
      <c r="AU762" s="424"/>
      <c r="AV762" s="424"/>
      <c r="AW762" s="424"/>
      <c r="AX762" s="424"/>
      <c r="AY762" s="34">
        <f t="shared" ref="AY762:AY763" si="20">$AY$760</f>
        <v>0</v>
      </c>
    </row>
    <row r="763" spans="1:51" ht="26.25" customHeight="1" x14ac:dyDescent="0.15">
      <c r="A763" s="1051">
        <v>1</v>
      </c>
      <c r="B763" s="1051">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3"/>
      <c r="AP795" s="424" t="s">
        <v>298</v>
      </c>
      <c r="AQ795" s="424"/>
      <c r="AR795" s="424"/>
      <c r="AS795" s="424"/>
      <c r="AT795" s="424"/>
      <c r="AU795" s="424"/>
      <c r="AV795" s="424"/>
      <c r="AW795" s="424"/>
      <c r="AX795" s="424"/>
      <c r="AY795" s="34">
        <f t="shared" ref="AY795:AY796" si="21">$AY$793</f>
        <v>0</v>
      </c>
    </row>
    <row r="796" spans="1:51" ht="26.25" customHeight="1" x14ac:dyDescent="0.15">
      <c r="A796" s="1051">
        <v>1</v>
      </c>
      <c r="B796" s="1051">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3"/>
      <c r="AP828" s="424" t="s">
        <v>298</v>
      </c>
      <c r="AQ828" s="424"/>
      <c r="AR828" s="424"/>
      <c r="AS828" s="424"/>
      <c r="AT828" s="424"/>
      <c r="AU828" s="424"/>
      <c r="AV828" s="424"/>
      <c r="AW828" s="424"/>
      <c r="AX828" s="424"/>
      <c r="AY828" s="34">
        <f t="shared" ref="AY828:AY829" si="22">$AY$826</f>
        <v>0</v>
      </c>
    </row>
    <row r="829" spans="1:51" ht="26.25" customHeight="1" x14ac:dyDescent="0.15">
      <c r="A829" s="1051">
        <v>1</v>
      </c>
      <c r="B829" s="1051">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3"/>
      <c r="AP861" s="424" t="s">
        <v>298</v>
      </c>
      <c r="AQ861" s="424"/>
      <c r="AR861" s="424"/>
      <c r="AS861" s="424"/>
      <c r="AT861" s="424"/>
      <c r="AU861" s="424"/>
      <c r="AV861" s="424"/>
      <c r="AW861" s="424"/>
      <c r="AX861" s="424"/>
      <c r="AY861" s="34">
        <f t="shared" ref="AY861:AY862" si="23">$AY$859</f>
        <v>0</v>
      </c>
    </row>
    <row r="862" spans="1:51" ht="26.25" customHeight="1" x14ac:dyDescent="0.15">
      <c r="A862" s="1051">
        <v>1</v>
      </c>
      <c r="B862" s="1051">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3"/>
      <c r="AP894" s="424" t="s">
        <v>298</v>
      </c>
      <c r="AQ894" s="424"/>
      <c r="AR894" s="424"/>
      <c r="AS894" s="424"/>
      <c r="AT894" s="424"/>
      <c r="AU894" s="424"/>
      <c r="AV894" s="424"/>
      <c r="AW894" s="424"/>
      <c r="AX894" s="424"/>
      <c r="AY894" s="34">
        <f t="shared" ref="AY894:AY895" si="24">$AY$892</f>
        <v>0</v>
      </c>
    </row>
    <row r="895" spans="1:51" ht="26.25" customHeight="1" x14ac:dyDescent="0.15">
      <c r="A895" s="1051">
        <v>1</v>
      </c>
      <c r="B895" s="1051">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3"/>
      <c r="AP927" s="424" t="s">
        <v>298</v>
      </c>
      <c r="AQ927" s="424"/>
      <c r="AR927" s="424"/>
      <c r="AS927" s="424"/>
      <c r="AT927" s="424"/>
      <c r="AU927" s="424"/>
      <c r="AV927" s="424"/>
      <c r="AW927" s="424"/>
      <c r="AX927" s="424"/>
      <c r="AY927" s="34">
        <f t="shared" ref="AY927:AY928" si="25">$AY$925</f>
        <v>0</v>
      </c>
    </row>
    <row r="928" spans="1:51" ht="26.25" customHeight="1" x14ac:dyDescent="0.15">
      <c r="A928" s="1051">
        <v>1</v>
      </c>
      <c r="B928" s="1051">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3"/>
      <c r="AP960" s="424" t="s">
        <v>298</v>
      </c>
      <c r="AQ960" s="424"/>
      <c r="AR960" s="424"/>
      <c r="AS960" s="424"/>
      <c r="AT960" s="424"/>
      <c r="AU960" s="424"/>
      <c r="AV960" s="424"/>
      <c r="AW960" s="424"/>
      <c r="AX960" s="424"/>
      <c r="AY960" s="34">
        <f t="shared" ref="AY960:AY961" si="26">$AY$958</f>
        <v>0</v>
      </c>
    </row>
    <row r="961" spans="1:51" ht="26.25" customHeight="1" x14ac:dyDescent="0.15">
      <c r="A961" s="1051">
        <v>1</v>
      </c>
      <c r="B961" s="1051">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3"/>
      <c r="AP993" s="424" t="s">
        <v>298</v>
      </c>
      <c r="AQ993" s="424"/>
      <c r="AR993" s="424"/>
      <c r="AS993" s="424"/>
      <c r="AT993" s="424"/>
      <c r="AU993" s="424"/>
      <c r="AV993" s="424"/>
      <c r="AW993" s="424"/>
      <c r="AX993" s="424"/>
      <c r="AY993" s="34">
        <f t="shared" ref="AY993:AY994" si="27">$AY$991</f>
        <v>0</v>
      </c>
    </row>
    <row r="994" spans="1:51" ht="26.25" customHeight="1" x14ac:dyDescent="0.15">
      <c r="A994" s="1051">
        <v>1</v>
      </c>
      <c r="B994" s="1051">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1">
        <v>1</v>
      </c>
      <c r="B1027" s="1051">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1">
        <v>1</v>
      </c>
      <c r="B1060" s="1051">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1">
        <v>1</v>
      </c>
      <c r="B1093" s="1051">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1">
        <v>1</v>
      </c>
      <c r="B1126" s="1051">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1">
        <v>1</v>
      </c>
      <c r="B1159" s="1051">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1">
        <v>1</v>
      </c>
      <c r="B1192" s="1051">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1">
        <v>1</v>
      </c>
      <c r="B1225" s="1051">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1">
        <v>1</v>
      </c>
      <c r="B1258" s="1051">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1">
        <v>1</v>
      </c>
      <c r="B1291" s="1051">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森川 渚(morikawa-nagisa.pb4)</dc:creator>
  <cp:lastModifiedBy>厚生労働省ネットワークシステム</cp:lastModifiedBy>
  <cp:lastPrinted>2021-05-26T11:05:58Z</cp:lastPrinted>
  <dcterms:created xsi:type="dcterms:W3CDTF">2012-03-13T00:50:25Z</dcterms:created>
  <dcterms:modified xsi:type="dcterms:W3CDTF">2021-05-26T14:16:50Z</dcterms:modified>
</cp:coreProperties>
</file>