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<sst xmlns="http://schemas.openxmlformats.org/spreadsheetml/2006/main" count="3078" uniqueCount="790">
  <si>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</si>
  <si>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</si>
  <si>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</si>
  <si>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</si>
  <si>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</si>
  <si>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</si>
  <si>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</si>
  <si>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</si>
  <si>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</si>
  <si>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</si>
  <si>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</si>
  <si>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</si>
  <si>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</si>
  <si>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</si>
  <si>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</si>
  <si>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</si>
  <si>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</si>
  <si>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</si>
  <si>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</si>
  <si>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</si>
  <si>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</si>
  <si>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</si>
  <si>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</si>
  <si>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</si>
  <si>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</si>
  <si>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</si>
  <si>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</si>
  <si>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</si>
  <si>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</si>
  <si>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</si>
  <si>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</si>
  <si>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</si>
  <si>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</si>
  <si>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</si>
  <si>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</si>
  <si>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</si>
  <si>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</si>
  <si>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</si>
  <si>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</si>
  <si>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</si>
  <si>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</si>
  <si>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</si>
  <si>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</si>
  <si>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</si>
  <si>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</si>
  <si>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</si>
  <si>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</si>
  <si>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</si>
  <si>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</si>
  <si>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</si>
  <si>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</si>
  <si>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</si>
  <si>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</si>
  <si>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</si>
  <si>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</si>
  <si>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</si>
  <si>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</si>
  <si>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</si>
  <si>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</si>
  <si>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</si>
  <si>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</si>
  <si>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</si>
  <si>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</si>
  <si>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</si>
  <si>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</si>
  <si>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</si>
  <si>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</si>
  <si>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</si>
  <si>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</si>
  <si>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</si>
  <si>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</si>
  <si>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</si>
  <si>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</si>
  <si>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</si>
  <si>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</si>
  <si>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</si>
  <si>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</si>
  <si>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</si>
  <si>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</si>
  <si>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</si>
  <si>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</si>
  <si>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</si>
  <si>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</si>
  <si>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</si>
  <si>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</si>
  <si>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</si>
  <si>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</si>
  <si>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</si>
  <si>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</si>
  <si>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</si>
  <si>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</si>
  <si>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</si>
  <si>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</si>
  <si>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</si>
  <si>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</si>
  <si>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</si>
  <si>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</si>
  <si>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</si>
  <si>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</si>
  <si>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</si>
  <si>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</si>
  <si>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</si>
  <si>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</si>
  <si>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</si>
  <si>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</si>
  <si>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</si>
  <si>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</si>
  <si>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</si>
  <si>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</si>
  <si>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</si>
  <si>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</si>
  <si>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</si>
  <si>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</si>
  <si>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</si>
  <si>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</si>
  <si>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</si>
  <si>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</si>
  <si>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</si>
  <si>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</si>
  <si>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</si>
  <si>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</si>
  <si>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</si>
  <si>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</si>
  <si>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</si>
  <si>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</si>
  <si>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</si>
  <si>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</si>
  <si>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</si>
  <si>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</si>
  <si>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</si>
  <si>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</si>
  <si>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</si>
  <si>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</si>
  <si>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</si>
  <si>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</si>
  <si>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</si>
  <si>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</si>
  <si>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</si>
  <si>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</si>
  <si>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</si>
  <si>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</si>
  <si>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</si>
  <si>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</si>
  <si>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</si>
  <si>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</si>
  <si>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</si>
  <si>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</si>
  <si>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</si>
  <si>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</si>
  <si>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</si>
  <si>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</si>
  <si>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</si>
  <si>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</si>
  <si>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</si>
  <si>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</si>
  <si>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</si>
  <si>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</si>
  <si>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</si>
  <si>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</si>
  <si>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</si>
  <si>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</si>
  <si>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</si>
  <si>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</si>
  <si>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</si>
  <si>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</si>
  <si>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</si>
  <si>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</si>
  <si>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</si>
  <si>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</si>
  <si>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</si>
  <si>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</si>
  <si>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</si>
  <si>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</si>
  <si>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</si>
  <si>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</si>
  <si>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</si>
  <si>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</si>
  <si>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</si>
  <si>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</si>
  <si>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</si>
  <si>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</si>
  <si>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</si>
  <si>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</si>
  <si>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</si>
  <si>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</si>
  <si>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</si>
  <si>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</si>
  <si>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</si>
  <si>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</si>
  <si>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</si>
  <si>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</si>
  <si>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</si>
  <si>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</si>
  <si>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</si>
  <si>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</si>
  <si>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</si>
  <si>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</si>
  <si>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</si>
  <si>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</si>
  <si>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</si>
  <si>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</si>
  <si>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</si>
  <si>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</si>
  <si>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</si>
  <si>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</si>
  <si>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</si>
  <si>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</si>
  <si>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</si>
  <si>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</si>
  <si>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</si>
  <si>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</si>
  <si>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</si>
  <si>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</si>
  <si>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</si>
  <si>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</si>
  <si>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</si>
  <si>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</si>
  <si>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</si>
  <si>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</si>
  <si>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</si>
  <si>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</si>
  <si>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</si>
  <si>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</si>
  <si>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</si>
  <si>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</si>
  <si>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</si>
  <si>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</si>
  <si>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</si>
  <si>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</si>
  <si>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</si>
  <si>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</si>
  <si>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</si>
  <si>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</si>
  <si>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</si>
  <si>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</si>
  <si>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</si>
  <si>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</si>
  <si>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</si>
  <si>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</si>
  <si>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</si>
  <si>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</si>
  <si>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</si>
  <si>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</si>
  <si>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</si>
  <si>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</si>
  <si>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</si>
  <si>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</si>
  <si>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</si>
  <si>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</si>
  <si>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</si>
  <si>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</si>
  <si>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</si>
  <si>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</si>
  <si>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</si>
  <si>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</si>
  <si>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</si>
  <si>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</si>
  <si>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</si>
  <si>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</si>
  <si>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</si>
  <si>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</si>
  <si>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</si>
  <si>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</si>
  <si>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</si>
  <si>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</si>
  <si>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</si>
  <si>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</si>
  <si>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</si>
  <si>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</si>
  <si>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</si>
  <si>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</si>
  <si>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</si>
  <si>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</si>
  <si>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</si>
  <si>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</si>
  <si>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</si>
  <si>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</si>
  <si>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</si>
  <si>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</si>
  <si>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</si>
  <si>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</si>
  <si>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</si>
  <si>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</si>
  <si>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</si>
  <si>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</si>
  <si>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</si>
  <si>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</si>
  <si>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</si>
  <si>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</si>
  <si>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</si>
  <si>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</si>
  <si>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</si>
  <si>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</si>
  <si>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</si>
  <si>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</si>
  <si>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</si>
  <si>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</si>
  <si>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</si>
  <si>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</si>
  <si>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</si>
  <si>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</si>
  <si>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</si>
  <si>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</si>
  <si>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</si>
  <si>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</si>
  <si>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</si>
  <si>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</si>
  <si>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</si>
  <si>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</si>
  <si>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</si>
  <si>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</si>
  <si>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</si>
  <si>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</si>
  <si>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</si>
  <si>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</si>
  <si>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</si>
  <si>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</si>
  <si>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</si>
  <si>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</si>
  <si>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</si>
  <si>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</si>
  <si>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</si>
  <si>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</si>
  <si>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</si>
  <si>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</si>
  <si>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</si>
  <si>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</si>
  <si>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</si>
  <si>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</si>
  <si>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</si>
  <si>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</si>
  <si>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</si>
  <si>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</si>
  <si>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</si>
  <si>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</si>
  <si>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</si>
  <si>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</si>
  <si>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</si>
  <si>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</si>
  <si>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</si>
  <si>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</si>
  <si>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</si>
  <si>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</si>
  <si>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</si>
  <si>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</si>
  <si>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</si>
  <si>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</si>
  <si>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</si>
  <si>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</si>
  <si>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</si>
  <si>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</si>
  <si>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</si>
  <si>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</si>
  <si>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</si>
  <si>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</si>
  <si>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</si>
  <si>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</si>
  <si>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</si>
  <si>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</si>
  <si>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</si>
  <si>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</si>
  <si>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</si>
  <si>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</si>
  <si>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</si>
  <si>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</si>
  <si>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</si>
  <si>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</si>
  <si>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</si>
  <si>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</si>
  <si>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</si>
  <si>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</si>
  <si>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</si>
  <si>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</si>
  <si>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</si>
  <si>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</si>
  <si>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</si>
  <si>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</si>
  <si>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</si>
  <si>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</si>
  <si>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</si>
  <si>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</si>
  <si>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</si>
  <si>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</si>
  <si>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</si>
  <si>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</si>
  <si>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</si>
  <si>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</si>
  <si>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</si>
  <si>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</si>
  <si>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</si>
  <si>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</si>
  <si>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</si>
  <si>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</si>
  <si>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</si>
  <si>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</si>
  <si>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</si>
  <si>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</si>
  <si>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</si>
  <si>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</si>
  <si>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</si>
  <si>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</si>
  <si>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</si>
  <si>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</si>
  <si>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</si>
  <si>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</si>
  <si>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</si>
  <si>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</si>
  <si>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</si>
  <si>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</si>
  <si>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</si>
  <si>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</si>
  <si>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</si>
  <si>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</si>
  <si>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</si>
  <si>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</si>
  <si>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</si>
  <si>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</si>
  <si>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</si>
  <si>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</si>
  <si>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</si>
  <si>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</si>
  <si>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</si>
  <si>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</si>
  <si>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</si>
  <si>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</si>
  <si>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</si>
  <si>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</si>
  <si>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</si>
  <si>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</si>
  <si>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</si>
  <si>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</si>
  <si>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</si>
  <si>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</si>
  <si>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</si>
  <si>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</si>
  <si>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</si>
  <si>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</si>
  <si>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</si>
  <si>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</si>
  <si>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</si>
  <si>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</si>
  <si>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</si>
  <si>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</si>
  <si>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</si>
  <si>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</si>
  <si>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</si>
  <si>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</si>
  <si>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</si>
  <si>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</si>
  <si>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</si>
  <si>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</si>
  <si>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</si>
  <si>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</si>
  <si>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</si>
  <si>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</si>
  <si>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</si>
  <si>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</si>
  <si>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</si>
  <si>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</si>
  <si>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</si>
  <si>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</si>
  <si>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</si>
  <si>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</si>
  <si>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</si>
  <si>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</si>
  <si>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</si>
  <si>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</si>
  <si>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</si>
  <si>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</si>
  <si>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</si>
  <si>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</si>
  <si>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</si>
  <si>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</si>
  <si>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</si>
  <si>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</si>
  <si>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</si>
  <si>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</si>
  <si>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</si>
  <si>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</si>
  <si>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</si>
  <si>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</si>
  <si>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</si>
  <si>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</si>
  <si>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</si>
  <si>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</si>
  <si>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</si>
  <si>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</si>
  <si>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</si>
  <si>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</si>
  <si>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</si>
  <si>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</si>
  <si>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</si>
  <si>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</si>
  <si>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</si>
  <si>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</si>
  <si>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</si>
  <si>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</si>
  <si>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</si>
  <si>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</si>
  <si>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</si>
  <si>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</si>
  <si>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</si>
  <si>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</si>
  <si>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</si>
  <si>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</si>
  <si>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</si>
  <si>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</si>
  <si>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</si>
  <si>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</si>
  <si>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</si>
  <si>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</si>
  <si>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</si>
  <si>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</si>
  <si>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</si>
  <si>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</si>
  <si>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</si>
  <si>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</si>
  <si>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</si>
  <si>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</si>
  <si>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</si>
  <si>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</si>
  <si>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</si>
  <si>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</si>
  <si>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</si>
  <si>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</si>
  <si>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</si>
  <si>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</si>
  <si>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</si>
  <si>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</si>
  <si>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</si>
  <si>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</si>
  <si>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</si>
  <si>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</si>
  <si>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</si>
  <si>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</si>
  <si>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</si>
  <si>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</si>
  <si>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</si>
  <si>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</si>
  <si>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</si>
  <si>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</si>
  <si>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</si>
  <si>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</si>
  <si>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</si>
  <si>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</si>
  <si>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</si>
  <si>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</si>
  <si>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</si>
  <si>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</si>
  <si>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</si>
  <si>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</si>
  <si>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</si>
  <si>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</si>
  <si>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</si>
  <si>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</si>
  <si>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</si>
  <si>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</si>
  <si>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</si>
  <si>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</si>
  <si>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</si>
  <si>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</si>
  <si>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</si>
  <si>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</si>
  <si>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</si>
  <si>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</si>
  <si>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</si>
  <si>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</si>
  <si>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</si>
  <si>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</si>
  <si>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</si>
  <si>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</si>
  <si>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</si>
  <si>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</si>
  <si>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</si>
  <si>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</si>
  <si>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</si>
  <si>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</si>
  <si>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</si>
  <si>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</si>
  <si>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</si>
  <si>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</si>
  <si>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</si>
  <si>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</si>
  <si>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</si>
  <si>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</si>
  <si>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</si>
  <si>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</si>
  <si>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</si>
  <si>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</si>
  <si>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</si>
  <si>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</si>
  <si>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</si>
  <si>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</si>
  <si>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</si>
  <si>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</si>
  <si>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</si>
  <si>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</si>
  <si>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</si>
  <si>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</si>
  <si>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</si>
  <si>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</si>
  <si>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</si>
  <si>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</si>
  <si>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</si>
  <si>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</si>
  <si>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</si>
  <si>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</si>
  <si>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</si>
  <si>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</si>
  <si>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</si>
  <si>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</si>
  <si>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</si>
  <si>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</si>
  <si>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</si>
  <si>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</si>
  <si>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</si>
  <si>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</si>
  <si>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</si>
  <si>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</si>
  <si>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</si>
  <si>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</si>
  <si>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</si>
  <si>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</si>
  <si>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</si>
  <si>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</si>
  <si>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</si>
  <si>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</si>
  <si>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</si>
  <si>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</si>
  <si>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</si>
  <si>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</si>
  <si>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</si>
  <si>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</si>
  <si>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</si>
  <si>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</si>
  <si>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</si>
  <si>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</si>
  <si>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</si>
  <si>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</si>
  <si>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</si>
  <si>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</si>
  <si>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</si>
  <si>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</si>
  <si>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</si>
  <si>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</si>
  <si>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</si>
  <si>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</si>
  <si>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</si>
  <si>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</si>
  <si>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</si>
  <si>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</si>
  <si>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</si>
  <si>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</si>
  <si>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</si>
  <si>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</si>
  <si>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</si>
  <si>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</si>
  <si>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</si>
  <si>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</si>
  <si>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</si>
  <si>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</si>
  <si>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</si>
  <si>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</si>
  <si>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</si>
  <si>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</si>
  <si>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</si>
  <si>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</si>
  <si>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</si>
  <si>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</si>
  <si>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</si>
  <si>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</si>
  <si>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</si>
  <si>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</si>
  <si>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</si>
  <si>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</si>
  <si>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</si>
  <si>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</si>
  <si>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</si>
  <si>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</si>
  <si>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</si>
  <si>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</si>
  <si>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</si>
  <si>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</si>
  <si>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</si>
  <si>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</si>
  <si>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</si>
  <si>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</si>
  <si>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</si>
  <si>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</si>
  <si>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</si>
  <si>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</si>
  <si>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</si>
  <si>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</si>
  <si>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</si>
  <si>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</si>
  <si>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</si>
  <si>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</si>
  <si>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</si>
  <si>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</si>
  <si>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</si>
  <si>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</si>
  <si>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</si>
  <si>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</si>
  <si>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</si>
  <si>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</si>
  <si>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</si>
  <si>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</si>
  <si>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</si>
  <si>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</si>
  <si>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</si>
  <si>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</si>
  <si>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栄養ケア活動支援整備事業</t>
  </si>
  <si>
    <t>健康局</t>
  </si>
  <si>
    <t>栄養指導室長　清野富久江</t>
  </si>
  <si>
    <t>平成２４年度</t>
  </si>
  <si>
    <t>終了予定なし</t>
  </si>
  <si>
    <t>健康課栄養指導室</t>
  </si>
  <si>
    <t>-</t>
  </si>
  <si>
    <t>平成23年から令和7年にかけて、在宅医療を必要とする者が17万人から29万人へ、居宅要介護者が335万人から510万人に増加すると推計されており、現状の医療施設等に勤務する管理栄養士では対応することが困難であり、栄養ケアを担う人材の確保が急務である。このため、潜在管理栄養士を発掘・育成し、その人材を医療施設等において効率的に活用する必要がある。</t>
  </si>
  <si>
    <t>増大する在宅療養者・居宅要介護者に対する食事・栄養支援を行う人材を確保し、関係機関・関係職種と連携した栄養ケアの先駆的活動を行う公益法人等の取り組みの促進・整備を行う。また、地域高齢者等の個々の住まいや地域の共食の場を対象に適切な栄養管理に基づく配食サービスを予定している事業者に対して、管理栄養士又は栄養士を継続的に供給又は参画させることができるシステムをモデル的に構築し、そのシステムを活用した成果を検証することに取り組む公益法人等を対象に財政的支援を行う。
※補助率10/10</t>
  </si>
  <si>
    <t>疾病予防対策事業費等補助金</t>
  </si>
  <si>
    <t>在宅療養者の栄養ケアを行う拠点を確保する</t>
  </si>
  <si>
    <t>栄養ケア・ステーションとして登録された拠点の数</t>
  </si>
  <si>
    <t>拠点</t>
  </si>
  <si>
    <t>事業実施団体数</t>
  </si>
  <si>
    <t>団体</t>
  </si>
  <si>
    <t>千円</t>
  </si>
  <si>
    <t>X/Y</t>
    <phoneticPr fontId="5"/>
  </si>
  <si>
    <t>X；当該年度執行額／Y；事業実施団体数　　　　　　　　</t>
    <phoneticPr fontId="5"/>
  </si>
  <si>
    <t>19百万/5</t>
  </si>
  <si>
    <t>27百万/6</t>
  </si>
  <si>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</si>
  <si>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</si>
  <si>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新24-0012</t>
  </si>
  <si>
    <t>292</t>
  </si>
  <si>
    <t>304</t>
  </si>
  <si>
    <t>316</t>
  </si>
  <si>
    <t>313</t>
  </si>
  <si>
    <t>317</t>
  </si>
  <si>
    <t>324</t>
  </si>
  <si>
    <t>○</t>
  </si>
  <si>
    <t>現在、在宅療養者数が増大している。一方、在宅療養者に対する栄養支援を担う人材が圧倒的に不足している。そのため、潜在管理栄養士を把握・育成するなど、人材確保ならびに他職種連携を確立した栄養ケア活動の実績のある公益社団法人等の取組の整備・発展を支援することで、在宅療養者への栄養ケアの基盤を確保する。</t>
    <phoneticPr fontId="5"/>
  </si>
  <si>
    <t>今後在宅療養者が増大することが推計されており、栄養ケアを担う人材の確保は急務で、広く国民のニーズがあり、国費を投入しなければ事業目的が達成できない。</t>
  </si>
  <si>
    <t>民間団体等による取組をモデル的に実施することで、地域における医療施設等の管理栄養士の活用状況を把握し、好事例を全国的に広めていく必要があることから、国が実施すべき事業である。</t>
  </si>
  <si>
    <t>今後在宅療養者が増大することが推計されており、栄養ケアを担う人材の確保は急務であり、当該事業は、優先度の高い事業である。</t>
  </si>
  <si>
    <t>実施団体を公募し、審査を行った上で補助先を決定しており、支出先の選定は妥当である。</t>
  </si>
  <si>
    <t>無</t>
  </si>
  <si>
    <t>民間団体等による先駆的な取組を支援することで、好事例を全国的に広められることから、受益者との負担関係は妥当である。</t>
  </si>
  <si>
    <t>補助金交付に当たり、事業に関する経費について外部有識者を交えて精査を行っている。</t>
  </si>
  <si>
    <t>実施団体を公募し、審査を行った上で補助先を決定しており、資金の流れの中間段階での支出は合理的なものである。</t>
  </si>
  <si>
    <t>栄養ケアを担う管理栄養士の確保、関係機関・関係職種と連携した栄養ケアの先駆的活動を行うための事業の目的に必要な費用・使途となっている。</t>
    <rPh sb="0" eb="2">
      <t>エイヨウ</t>
    </rPh>
    <rPh sb="5" eb="6">
      <t>ニナ</t>
    </rPh>
    <rPh sb="7" eb="9">
      <t>カンリ</t>
    </rPh>
    <rPh sb="9" eb="12">
      <t>エイヨウシ</t>
    </rPh>
    <rPh sb="13" eb="15">
      <t>カクホ</t>
    </rPh>
    <rPh sb="16" eb="18">
      <t>カンケイ</t>
    </rPh>
    <rPh sb="18" eb="20">
      <t>キカン</t>
    </rPh>
    <rPh sb="21" eb="23">
      <t>カンケイ</t>
    </rPh>
    <rPh sb="23" eb="25">
      <t>ショクシュ</t>
    </rPh>
    <rPh sb="26" eb="28">
      <t>レンケイ</t>
    </rPh>
    <rPh sb="30" eb="32">
      <t>エイヨウ</t>
    </rPh>
    <rPh sb="35" eb="38">
      <t>センクテキ</t>
    </rPh>
    <rPh sb="38" eb="40">
      <t>カツドウ</t>
    </rPh>
    <rPh sb="41" eb="42">
      <t>オコナ</t>
    </rPh>
    <rPh sb="46" eb="48">
      <t>ジギョウ</t>
    </rPh>
    <rPh sb="49" eb="51">
      <t>モクテキ</t>
    </rPh>
    <rPh sb="52" eb="54">
      <t>ヒツヨウ</t>
    </rPh>
    <rPh sb="55" eb="57">
      <t>ヒヨウ</t>
    </rPh>
    <rPh sb="58" eb="60">
      <t>シト</t>
    </rPh>
    <phoneticPr fontId="5"/>
  </si>
  <si>
    <t>実施団体の計画書の審査を行った上で費目・使途を決定している。事業の運営について、随時助言を行っている。</t>
  </si>
  <si>
    <t>栄養ケアを担う管理栄養士を確保するための活動が適切に実施されており、成果実績は成果目標に見合ったものである。</t>
    <rPh sb="0" eb="2">
      <t>エイヨウ</t>
    </rPh>
    <rPh sb="5" eb="6">
      <t>ニナ</t>
    </rPh>
    <rPh sb="7" eb="9">
      <t>カンリ</t>
    </rPh>
    <rPh sb="9" eb="12">
      <t>エイヨウシ</t>
    </rPh>
    <rPh sb="13" eb="15">
      <t>カクホ</t>
    </rPh>
    <rPh sb="20" eb="22">
      <t>カツドウ</t>
    </rPh>
    <rPh sb="23" eb="25">
      <t>テキセツ</t>
    </rPh>
    <rPh sb="26" eb="28">
      <t>ジッシ</t>
    </rPh>
    <rPh sb="34" eb="36">
      <t>セイカ</t>
    </rPh>
    <rPh sb="36" eb="38">
      <t>ジッセキ</t>
    </rPh>
    <rPh sb="39" eb="41">
      <t>セイカ</t>
    </rPh>
    <rPh sb="41" eb="43">
      <t>モクヒョウ</t>
    </rPh>
    <rPh sb="44" eb="46">
      <t>ミア</t>
    </rPh>
    <phoneticPr fontId="5"/>
  </si>
  <si>
    <t>実施団体を公募し審査の上、先駆的な栄養ケア活動を実施している団体を選定しており、活動実績は見込みに見合ったものである。</t>
  </si>
  <si>
    <t>民間団体等による先駆的な取組みによる事例は、今後、在宅療養者に対するきめ細やかな栄養ケアサービスの提供が可能となることが期待される。</t>
  </si>
  <si>
    <t>‐</t>
  </si>
  <si>
    <t>当事業は、外部有識者を含めた委員会を設置し、事業評価を実施している。今後も適切な評価を行い、引き続き適正な執行に努める。</t>
    <rPh sb="22" eb="24">
      <t>ジギョウ</t>
    </rPh>
    <rPh sb="24" eb="26">
      <t>ヒョウカ</t>
    </rPh>
    <rPh sb="27" eb="29">
      <t>ジッシ</t>
    </rPh>
    <rPh sb="34" eb="36">
      <t>コンゴ</t>
    </rPh>
    <phoneticPr fontId="5"/>
  </si>
  <si>
    <t>A.（公社）東京都栄養士会</t>
    <rPh sb="3" eb="5">
      <t>コウシャ</t>
    </rPh>
    <rPh sb="6" eb="9">
      <t>トウキョウト</t>
    </rPh>
    <rPh sb="9" eb="12">
      <t>エイヨウシ</t>
    </rPh>
    <rPh sb="12" eb="13">
      <t>カイ</t>
    </rPh>
    <phoneticPr fontId="5"/>
  </si>
  <si>
    <t>（公社）東京都栄養士会</t>
    <rPh sb="1" eb="3">
      <t>コウシャ</t>
    </rPh>
    <rPh sb="4" eb="7">
      <t>トウキョウト</t>
    </rPh>
    <rPh sb="7" eb="10">
      <t>エイヨウシ</t>
    </rPh>
    <rPh sb="10" eb="11">
      <t>カイ</t>
    </rPh>
    <phoneticPr fontId="5"/>
  </si>
  <si>
    <t>地域高齢者を対象とした通いの場等における適切な食支援を目的とした調査研究事業</t>
    <rPh sb="0" eb="2">
      <t>チイキ</t>
    </rPh>
    <rPh sb="2" eb="5">
      <t>コウレイシャ</t>
    </rPh>
    <rPh sb="6" eb="8">
      <t>タイショウ</t>
    </rPh>
    <rPh sb="11" eb="12">
      <t>カヨ</t>
    </rPh>
    <rPh sb="14" eb="15">
      <t>バ</t>
    </rPh>
    <rPh sb="15" eb="16">
      <t>トウ</t>
    </rPh>
    <rPh sb="20" eb="22">
      <t>テキセツ</t>
    </rPh>
    <rPh sb="23" eb="24">
      <t>ショク</t>
    </rPh>
    <rPh sb="24" eb="26">
      <t>シエン</t>
    </rPh>
    <rPh sb="27" eb="29">
      <t>モクテキ</t>
    </rPh>
    <rPh sb="32" eb="34">
      <t>チョウサ</t>
    </rPh>
    <rPh sb="34" eb="36">
      <t>ケンキュウ</t>
    </rPh>
    <rPh sb="36" eb="38">
      <t>ジギョウ</t>
    </rPh>
    <phoneticPr fontId="5"/>
  </si>
  <si>
    <t>補助金等交付</t>
  </si>
  <si>
    <t>-</t>
    <phoneticPr fontId="5"/>
  </si>
  <si>
    <t>（公社）石川県栄養士会</t>
    <rPh sb="1" eb="3">
      <t>コウシャ</t>
    </rPh>
    <rPh sb="4" eb="6">
      <t>イシカワ</t>
    </rPh>
    <rPh sb="6" eb="7">
      <t>ケン</t>
    </rPh>
    <rPh sb="7" eb="10">
      <t>エイヨウシ</t>
    </rPh>
    <rPh sb="10" eb="11">
      <t>カイ</t>
    </rPh>
    <phoneticPr fontId="5"/>
  </si>
  <si>
    <t>在宅療養者･居宅要介護者のための栄養・食支援と多職種連携のためのシステムの構築</t>
    <rPh sb="0" eb="2">
      <t>ザイタク</t>
    </rPh>
    <rPh sb="2" eb="5">
      <t>リョウヨウシャ</t>
    </rPh>
    <rPh sb="6" eb="8">
      <t>キョタク</t>
    </rPh>
    <rPh sb="8" eb="11">
      <t>ヨウカイゴ</t>
    </rPh>
    <rPh sb="11" eb="12">
      <t>シャ</t>
    </rPh>
    <rPh sb="16" eb="18">
      <t>エイヨウ</t>
    </rPh>
    <rPh sb="19" eb="20">
      <t>ショク</t>
    </rPh>
    <rPh sb="20" eb="22">
      <t>シエン</t>
    </rPh>
    <rPh sb="23" eb="26">
      <t>タショクシュ</t>
    </rPh>
    <rPh sb="26" eb="28">
      <t>レンケイ</t>
    </rPh>
    <rPh sb="37" eb="39">
      <t>コウチク</t>
    </rPh>
    <phoneticPr fontId="5"/>
  </si>
  <si>
    <t>（一社）管理栄養士地位向上協会</t>
    <rPh sb="1" eb="3">
      <t>イッシャ</t>
    </rPh>
    <rPh sb="4" eb="6">
      <t>カンリ</t>
    </rPh>
    <rPh sb="6" eb="9">
      <t>エイヨウシ</t>
    </rPh>
    <rPh sb="9" eb="11">
      <t>チイ</t>
    </rPh>
    <rPh sb="11" eb="13">
      <t>コウジョウ</t>
    </rPh>
    <rPh sb="13" eb="15">
      <t>キョウカイ</t>
    </rPh>
    <phoneticPr fontId="5"/>
  </si>
  <si>
    <t>管理栄養士による適切な栄養管理に基づく配食サービス普及のための仕組みづくり事業</t>
    <rPh sb="0" eb="2">
      <t>カンリ</t>
    </rPh>
    <rPh sb="2" eb="5">
      <t>エイヨウシ</t>
    </rPh>
    <rPh sb="8" eb="10">
      <t>テキセツ</t>
    </rPh>
    <rPh sb="11" eb="13">
      <t>エイヨウ</t>
    </rPh>
    <rPh sb="13" eb="15">
      <t>カンリ</t>
    </rPh>
    <rPh sb="16" eb="17">
      <t>モト</t>
    </rPh>
    <rPh sb="19" eb="21">
      <t>ハイショク</t>
    </rPh>
    <rPh sb="25" eb="27">
      <t>フキュウ</t>
    </rPh>
    <rPh sb="31" eb="33">
      <t>シク</t>
    </rPh>
    <rPh sb="37" eb="39">
      <t>ジギョウ</t>
    </rPh>
    <phoneticPr fontId="5"/>
  </si>
  <si>
    <t>（特非）はみんぐ南河内</t>
    <rPh sb="1" eb="2">
      <t>トク</t>
    </rPh>
    <rPh sb="2" eb="3">
      <t>ヒ</t>
    </rPh>
    <rPh sb="8" eb="9">
      <t>ミナミ</t>
    </rPh>
    <rPh sb="9" eb="11">
      <t>カワウチ</t>
    </rPh>
    <phoneticPr fontId="5"/>
  </si>
  <si>
    <t>配食サービスを活用した「地域に健康と笑顔の輪を広げる栄養支援事業」</t>
    <rPh sb="0" eb="2">
      <t>ハイショク</t>
    </rPh>
    <rPh sb="7" eb="9">
      <t>カツヨウ</t>
    </rPh>
    <rPh sb="12" eb="14">
      <t>チイキ</t>
    </rPh>
    <rPh sb="15" eb="17">
      <t>ケンコウ</t>
    </rPh>
    <rPh sb="18" eb="20">
      <t>エガオ</t>
    </rPh>
    <rPh sb="21" eb="22">
      <t>ワ</t>
    </rPh>
    <rPh sb="23" eb="24">
      <t>ヒロ</t>
    </rPh>
    <rPh sb="26" eb="28">
      <t>エイヨウ</t>
    </rPh>
    <rPh sb="28" eb="30">
      <t>シエン</t>
    </rPh>
    <rPh sb="30" eb="32">
      <t>ジギョウ</t>
    </rPh>
    <phoneticPr fontId="5"/>
  </si>
  <si>
    <t>委託料</t>
    <rPh sb="0" eb="3">
      <t>イタクリョウ</t>
    </rPh>
    <phoneticPr fontId="5"/>
  </si>
  <si>
    <t>賃金</t>
    <rPh sb="0" eb="2">
      <t>チンギン</t>
    </rPh>
    <phoneticPr fontId="5"/>
  </si>
  <si>
    <t>需用費</t>
    <rPh sb="0" eb="3">
      <t>ジュヨウヒ</t>
    </rPh>
    <phoneticPr fontId="5"/>
  </si>
  <si>
    <t>報償費</t>
    <rPh sb="0" eb="3">
      <t>ホウショウヒ</t>
    </rPh>
    <phoneticPr fontId="5"/>
  </si>
  <si>
    <t>旅費</t>
    <rPh sb="0" eb="2">
      <t>リョヒ</t>
    </rPh>
    <phoneticPr fontId="5"/>
  </si>
  <si>
    <t>役務費</t>
    <rPh sb="0" eb="2">
      <t>エキム</t>
    </rPh>
    <rPh sb="2" eb="3">
      <t>ヒ</t>
    </rPh>
    <phoneticPr fontId="5"/>
  </si>
  <si>
    <t>事業の調査費、マニュアル作成</t>
    <rPh sb="0" eb="2">
      <t>ジギョウ</t>
    </rPh>
    <rPh sb="3" eb="5">
      <t>チョウサ</t>
    </rPh>
    <rPh sb="5" eb="6">
      <t>ヒ</t>
    </rPh>
    <rPh sb="12" eb="14">
      <t>サクセイ</t>
    </rPh>
    <phoneticPr fontId="5"/>
  </si>
  <si>
    <t>事務局職員への賃金</t>
    <rPh sb="0" eb="3">
      <t>ジムキョク</t>
    </rPh>
    <rPh sb="3" eb="5">
      <t>ショクイン</t>
    </rPh>
    <rPh sb="7" eb="9">
      <t>チンギン</t>
    </rPh>
    <phoneticPr fontId="5"/>
  </si>
  <si>
    <t>印刷製本費、消耗品費</t>
    <rPh sb="0" eb="2">
      <t>インサツ</t>
    </rPh>
    <rPh sb="2" eb="4">
      <t>セイホン</t>
    </rPh>
    <rPh sb="4" eb="5">
      <t>ヒ</t>
    </rPh>
    <rPh sb="6" eb="9">
      <t>ショウモウヒン</t>
    </rPh>
    <rPh sb="9" eb="10">
      <t>ヒ</t>
    </rPh>
    <phoneticPr fontId="5"/>
  </si>
  <si>
    <t>評価委員への報酬</t>
    <rPh sb="0" eb="2">
      <t>ヒョウカ</t>
    </rPh>
    <rPh sb="2" eb="4">
      <t>イイン</t>
    </rPh>
    <rPh sb="6" eb="8">
      <t>ホウシュウ</t>
    </rPh>
    <phoneticPr fontId="5"/>
  </si>
  <si>
    <t>調査品運搬のための宅急便等</t>
    <rPh sb="0" eb="2">
      <t>チョウサ</t>
    </rPh>
    <rPh sb="2" eb="3">
      <t>シナ</t>
    </rPh>
    <rPh sb="3" eb="5">
      <t>ウンパン</t>
    </rPh>
    <rPh sb="9" eb="12">
      <t>タッキュウビン</t>
    </rPh>
    <rPh sb="12" eb="13">
      <t>トウ</t>
    </rPh>
    <phoneticPr fontId="5"/>
  </si>
  <si>
    <t>調査委員の交通費</t>
    <rPh sb="0" eb="2">
      <t>チョウサ</t>
    </rPh>
    <rPh sb="2" eb="4">
      <t>イイン</t>
    </rPh>
    <rPh sb="5" eb="7">
      <t>コウツウ</t>
    </rPh>
    <rPh sb="7" eb="8">
      <t>ヒ</t>
    </rPh>
    <phoneticPr fontId="5"/>
  </si>
  <si>
    <t>厚労</t>
  </si>
  <si>
    <t>-</t>
    <phoneticPr fontId="5"/>
  </si>
  <si>
    <t>2020年度栄養ケア･ステーション実態調査（(公社）日本栄養士会)</t>
    <phoneticPr fontId="5"/>
  </si>
  <si>
    <t>18百万/4</t>
    <rPh sb="2" eb="3">
      <t>ヒャク</t>
    </rPh>
    <rPh sb="3" eb="4">
      <t>マン</t>
    </rPh>
    <phoneticPr fontId="5"/>
  </si>
  <si>
    <t>30百万/4</t>
    <rPh sb="2" eb="4">
      <t>ヒャクマン</t>
    </rPh>
    <phoneticPr fontId="5"/>
  </si>
  <si>
    <t>栄養ケア活動支援整備事業の実施について(令和2年7月7日付け健発0707第3号厚生労働省健康局長通知)</t>
    <rPh sb="20" eb="22">
      <t>レイワ</t>
    </rPh>
    <rPh sb="23" eb="24">
      <t>ネン</t>
    </rPh>
    <phoneticPr fontId="5"/>
  </si>
  <si>
    <t>-</t>
    <phoneticPr fontId="5"/>
  </si>
  <si>
    <t>新型コロナウイルス感染症の拡大等により、当初の想定より採択団体数が少なかった。</t>
    <rPh sb="0" eb="2">
      <t>シンガタ</t>
    </rPh>
    <rPh sb="9" eb="12">
      <t>カンセンショウ</t>
    </rPh>
    <rPh sb="13" eb="15">
      <t>カクダイ</t>
    </rPh>
    <rPh sb="15" eb="16">
      <t>トウ</t>
    </rPh>
    <rPh sb="20" eb="22">
      <t>トウショ</t>
    </rPh>
    <rPh sb="23" eb="25">
      <t>ソウテイ</t>
    </rPh>
    <rPh sb="27" eb="29">
      <t>サイタク</t>
    </rPh>
    <rPh sb="29" eb="32">
      <t>ダンタイスウ</t>
    </rPh>
    <rPh sb="33" eb="34">
      <t>スク</t>
    </rPh>
    <phoneticPr fontId="5"/>
  </si>
  <si>
    <t>令和２年度は、実施団体を公募し審査のうえ４団体を選定した。栄養ケアの担い手となる潜在管理栄養士の人材を確保するための活動が適切に実施された。令和元年度と比較して単位当たりコストの増加はなく、より効果的に管理栄養士と在宅療養者をつなぐ基盤づくりが実施された。各団体における事業の目的・予算の状況、資金の流れ、費目・使途、活動実績等についても適切であったが、例年より不用額が大きくなった。</t>
    <rPh sb="0" eb="2">
      <t>レイワ</t>
    </rPh>
    <rPh sb="48" eb="50">
      <t>ジンザイ</t>
    </rPh>
    <rPh sb="51" eb="53">
      <t>カクホ</t>
    </rPh>
    <rPh sb="70" eb="72">
      <t>レイワ</t>
    </rPh>
    <rPh sb="72" eb="73">
      <t>ガン</t>
    </rPh>
    <rPh sb="73" eb="75">
      <t>ネンド</t>
    </rPh>
    <rPh sb="76" eb="78">
      <t>ヒカク</t>
    </rPh>
    <rPh sb="89" eb="91">
      <t>ゾウカ</t>
    </rPh>
    <rPh sb="107" eb="109">
      <t>ザイタク</t>
    </rPh>
    <rPh sb="109" eb="112">
      <t>リョウヨウシャ</t>
    </rPh>
    <rPh sb="116" eb="118">
      <t>キバン</t>
    </rPh>
    <rPh sb="128" eb="129">
      <t>カク</t>
    </rPh>
    <rPh sb="129" eb="131">
      <t>ダンタイ</t>
    </rPh>
    <rPh sb="135" eb="137">
      <t>ジギョウ</t>
    </rPh>
    <rPh sb="177" eb="179">
      <t>レイネン</t>
    </rPh>
    <rPh sb="181" eb="184">
      <t>フヨウガク</t>
    </rPh>
    <rPh sb="185" eb="186">
      <t>オオ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</si>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</sst>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xdr:colOff>
      <xdr:row>749</xdr:row>
      <xdr:rowOff>0</xdr:rowOff>
    </xdr:from>
    <xdr:to>
      <xdr:col>45</xdr:col>
      <xdr:colOff>38100</xdr:colOff>
      <xdr:row>751</xdr:row>
      <xdr:rowOff>0</xdr:rowOff>
    </xdr:to>
    <xdr:sp macro="" textlink="">
      <xdr:nvSpPr>
        <xdr:cNvPr id="23" name="正方形/長方形 22"/>
        <xdr:cNvSpPr/>
      </xdr:nvSpPr>
      <xdr:spPr>
        <a:xfrm>
          <a:off x="1619250" y="41281350"/>
          <a:ext cx="7219950"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18.3</a:t>
          </a:r>
          <a:r>
            <a:rPr kumimoji="1" lang="ja-JP" altLang="en-US" sz="1100">
              <a:solidFill>
                <a:sysClr val="windowText" lastClr="000000"/>
              </a:solidFill>
            </a:rPr>
            <a:t>百万円</a:t>
          </a:r>
        </a:p>
      </xdr:txBody>
    </xdr:sp>
    <xdr:clientData/>
  </xdr:twoCellAnchor>
  <xdr:twoCellAnchor>
    <xdr:from>
      <xdr:col>9</xdr:col>
      <xdr:colOff>104774</xdr:colOff>
      <xdr:row>751</xdr:row>
      <xdr:rowOff>47625</xdr:rowOff>
    </xdr:from>
    <xdr:to>
      <xdr:col>44</xdr:col>
      <xdr:colOff>180974</xdr:colOff>
      <xdr:row>752</xdr:row>
      <xdr:rowOff>142875</xdr:rowOff>
    </xdr:to>
    <xdr:sp macro="" textlink="">
      <xdr:nvSpPr>
        <xdr:cNvPr id="24" name="大かっこ 23"/>
        <xdr:cNvSpPr/>
      </xdr:nvSpPr>
      <xdr:spPr>
        <a:xfrm>
          <a:off x="1704974" y="42033825"/>
          <a:ext cx="7077075" cy="4476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事業計画の審査、指導等</a:t>
          </a:r>
        </a:p>
      </xdr:txBody>
    </xdr:sp>
    <xdr:clientData/>
  </xdr:twoCellAnchor>
  <xdr:twoCellAnchor>
    <xdr:from>
      <xdr:col>18</xdr:col>
      <xdr:colOff>152060</xdr:colOff>
      <xdr:row>754</xdr:row>
      <xdr:rowOff>171450</xdr:rowOff>
    </xdr:from>
    <xdr:to>
      <xdr:col>35</xdr:col>
      <xdr:colOff>94911</xdr:colOff>
      <xdr:row>756</xdr:row>
      <xdr:rowOff>171450</xdr:rowOff>
    </xdr:to>
    <xdr:sp macro="" textlink="">
      <xdr:nvSpPr>
        <xdr:cNvPr id="32" name="正方形/長方形 31"/>
        <xdr:cNvSpPr/>
      </xdr:nvSpPr>
      <xdr:spPr>
        <a:xfrm>
          <a:off x="3825989" y="49647021"/>
          <a:ext cx="3412672" cy="70757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公益社団法人等（</a:t>
          </a:r>
          <a:r>
            <a:rPr kumimoji="1" lang="en-US" altLang="ja-JP" sz="1100">
              <a:solidFill>
                <a:sysClr val="windowText" lastClr="000000"/>
              </a:solidFill>
            </a:rPr>
            <a:t>4</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18.3</a:t>
          </a:r>
          <a:r>
            <a:rPr kumimoji="1" lang="ja-JP" altLang="en-US" sz="1100">
              <a:solidFill>
                <a:sysClr val="windowText" lastClr="000000"/>
              </a:solidFill>
            </a:rPr>
            <a:t>百万円</a:t>
          </a:r>
        </a:p>
      </xdr:txBody>
    </xdr:sp>
    <xdr:clientData/>
  </xdr:twoCellAnchor>
  <xdr:twoCellAnchor>
    <xdr:from>
      <xdr:col>19</xdr:col>
      <xdr:colOff>44904</xdr:colOff>
      <xdr:row>756</xdr:row>
      <xdr:rowOff>338138</xdr:rowOff>
    </xdr:from>
    <xdr:to>
      <xdr:col>35</xdr:col>
      <xdr:colOff>83005</xdr:colOff>
      <xdr:row>760</xdr:row>
      <xdr:rowOff>0</xdr:rowOff>
    </xdr:to>
    <xdr:sp macro="" textlink="">
      <xdr:nvSpPr>
        <xdr:cNvPr id="33" name="大かっこ 32"/>
        <xdr:cNvSpPr/>
      </xdr:nvSpPr>
      <xdr:spPr>
        <a:xfrm>
          <a:off x="3922940" y="50521281"/>
          <a:ext cx="3303815" cy="107700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地域における栄養ケアを担う管理栄養士の人材確保（潜在管理栄養士の把握・育成等）、関係機関・関係職種と連携した栄養ケア活動事業等の実施</a:t>
          </a:r>
        </a:p>
      </xdr:txBody>
    </xdr:sp>
    <xdr:clientData/>
  </xdr:twoCellAnchor>
  <xdr:twoCellAnchor>
    <xdr:from>
      <xdr:col>27</xdr:col>
      <xdr:colOff>23473</xdr:colOff>
      <xdr:row>752</xdr:row>
      <xdr:rowOff>171450</xdr:rowOff>
    </xdr:from>
    <xdr:to>
      <xdr:col>27</xdr:col>
      <xdr:colOff>23473</xdr:colOff>
      <xdr:row>754</xdr:row>
      <xdr:rowOff>171450</xdr:rowOff>
    </xdr:to>
    <xdr:cxnSp macro="">
      <xdr:nvCxnSpPr>
        <xdr:cNvPr id="34" name="直線矢印コネクタ 33"/>
        <xdr:cNvCxnSpPr>
          <a:endCxn id="32" idx="0"/>
        </xdr:cNvCxnSpPr>
      </xdr:nvCxnSpPr>
      <xdr:spPr>
        <a:xfrm flipH="1">
          <a:off x="5534366" y="48939450"/>
          <a:ext cx="0" cy="7075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163286</xdr:colOff>
      <xdr:row>753</xdr:row>
      <xdr:rowOff>30956</xdr:rowOff>
    </xdr:from>
    <xdr:to>
      <xdr:col>26</xdr:col>
      <xdr:colOff>40142</xdr:colOff>
      <xdr:row>754</xdr:row>
      <xdr:rowOff>90487</xdr:rowOff>
    </xdr:to>
    <xdr:sp macro="" textlink="">
      <xdr:nvSpPr>
        <xdr:cNvPr id="35" name="テキスト ボックス 34"/>
        <xdr:cNvSpPr txBox="1"/>
      </xdr:nvSpPr>
      <xdr:spPr>
        <a:xfrm>
          <a:off x="3633107" y="49152742"/>
          <a:ext cx="1713821" cy="4133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780</v>
      </c>
      <c r="AK2" s="206"/>
      <c r="AL2" s="206"/>
      <c r="AM2" s="206"/>
      <c r="AN2" s="98" t="s">
        <v>406</v>
      </c>
      <c r="AO2" s="206">
        <v>20</v>
      </c>
      <c r="AP2" s="206"/>
      <c r="AQ2" s="206"/>
      <c r="AR2" s="99" t="s">
        <v>709</v>
      </c>
      <c r="AS2" s="207">
        <v>401</v>
      </c>
      <c r="AT2" s="207"/>
      <c r="AU2" s="207"/>
      <c r="AV2" s="98" t="str">
        <f>IF(AW2="","","-")</f>
        <v/>
      </c>
      <c r="AW2" s="395"/>
      <c r="AX2" s="395"/>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714</v>
      </c>
      <c r="H5" s="556"/>
      <c r="I5" s="556"/>
      <c r="J5" s="556"/>
      <c r="K5" s="556"/>
      <c r="L5" s="556"/>
      <c r="M5" s="557" t="s">
        <v>66</v>
      </c>
      <c r="N5" s="558"/>
      <c r="O5" s="558"/>
      <c r="P5" s="558"/>
      <c r="Q5" s="558"/>
      <c r="R5" s="559"/>
      <c r="S5" s="560" t="s">
        <v>715</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79" t="s">
        <v>785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高齢社会対策、食育推進</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30</v>
      </c>
      <c r="Q13" s="164"/>
      <c r="R13" s="164"/>
      <c r="S13" s="164"/>
      <c r="T13" s="164"/>
      <c r="U13" s="164"/>
      <c r="V13" s="165"/>
      <c r="W13" s="163">
        <v>30</v>
      </c>
      <c r="X13" s="164"/>
      <c r="Y13" s="164"/>
      <c r="Z13" s="164"/>
      <c r="AA13" s="164"/>
      <c r="AB13" s="164"/>
      <c r="AC13" s="165"/>
      <c r="AD13" s="163">
        <v>30</v>
      </c>
      <c r="AE13" s="164"/>
      <c r="AF13" s="164"/>
      <c r="AG13" s="164"/>
      <c r="AH13" s="164"/>
      <c r="AI13" s="164"/>
      <c r="AJ13" s="165"/>
      <c r="AK13" s="163">
        <v>30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781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781</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781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781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30</v>
      </c>
      <c r="Q18" s="170"/>
      <c r="R18" s="170"/>
      <c r="S18" s="170"/>
      <c r="T18" s="170"/>
      <c r="U18" s="170"/>
      <c r="V18" s="171"/>
      <c r="W18" s="169">
        <f>SUM(W13:AC17)</f>
        <v>30</v>
      </c>
      <c r="X18" s="170"/>
      <c r="Y18" s="170"/>
      <c r="Z18" s="170"/>
      <c r="AA18" s="170"/>
      <c r="AB18" s="170"/>
      <c r="AC18" s="171"/>
      <c r="AD18" s="169">
        <f>SUM(AD13:AJ17)</f>
        <v>30</v>
      </c>
      <c r="AE18" s="170"/>
      <c r="AF18" s="170"/>
      <c r="AG18" s="170"/>
      <c r="AH18" s="170"/>
      <c r="AI18" s="170"/>
      <c r="AJ18" s="171"/>
      <c r="AK18" s="169">
        <f>SUM(AK13:AQ17)</f>
        <v>30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19</v>
      </c>
      <c r="Q19" s="164"/>
      <c r="R19" s="164"/>
      <c r="S19" s="164"/>
      <c r="T19" s="164"/>
      <c r="U19" s="164"/>
      <c r="V19" s="165"/>
      <c r="W19" s="163">
        <v>27</v>
      </c>
      <c r="X19" s="164"/>
      <c r="Y19" s="164"/>
      <c r="Z19" s="164"/>
      <c r="AA19" s="164"/>
      <c r="AB19" s="164"/>
      <c r="AC19" s="165"/>
      <c r="AD19" s="163">
        <v>18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0.6333333333333333</v>
      </c>
      <c r="Q20" s="536"/>
      <c r="R20" s="536"/>
      <c r="S20" s="536"/>
      <c r="T20" s="536"/>
      <c r="U20" s="536"/>
      <c r="V20" s="536"/>
      <c r="W20" s="536">
        <f t="shared" ref="W20" si="0">IF(W18=0, "-", SUM(W19)/W18)</f>
        <v>0.9</v>
      </c>
      <c r="X20" s="536"/>
      <c r="Y20" s="536"/>
      <c r="Z20" s="536"/>
      <c r="AA20" s="536"/>
      <c r="AB20" s="536"/>
      <c r="AC20" s="536"/>
      <c r="AD20" s="536">
        <f t="shared" ref="AD20" si="1">IF(AD18=0, "-", SUM(AD19)/AD18)</f>
        <v>0.6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8" t="s">
        <v>354</v>
      </c>
      <c r="H21" s="919"/>
      <c r="I21" s="919"/>
      <c r="J21" s="919"/>
      <c r="K21" s="919"/>
      <c r="L21" s="919"/>
      <c r="M21" s="919"/>
      <c r="N21" s="919"/>
      <c r="O21" s="919"/>
      <c r="P21" s="536">
        <f>IF(P19=0, "-", SUM(P19)/SUM(P13,P14))</f>
        <v>0.6333333333333333</v>
      </c>
      <c r="Q21" s="536"/>
      <c r="R21" s="536"/>
      <c r="S21" s="536"/>
      <c r="T21" s="536"/>
      <c r="U21" s="536"/>
      <c r="V21" s="536"/>
      <c r="W21" s="536">
        <f t="shared" ref="W21" si="2">IF(W19=0, "-", SUM(W19)/SUM(W13,W14))</f>
        <v>0.9</v>
      </c>
      <c r="X21" s="536"/>
      <c r="Y21" s="536"/>
      <c r="Z21" s="536"/>
      <c r="AA21" s="536"/>
      <c r="AB21" s="536"/>
      <c r="AC21" s="536"/>
      <c r="AD21" s="536">
        <f t="shared" ref="AD21" si="3">IF(AD19=0, "-", SUM(AD19)/SUM(AD13,AD14))</f>
        <v>0.6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x14ac:dyDescent="0.15">
      <c r="A23" s="141"/>
      <c r="B23" s="142"/>
      <c r="C23" s="142"/>
      <c r="D23" s="142"/>
      <c r="E23" s="142"/>
      <c r="F23" s="143"/>
      <c r="G23" s="132" t="s">
        <v>720</v>
      </c>
      <c r="H23" s="133"/>
      <c r="I23" s="133"/>
      <c r="J23" s="133"/>
      <c r="K23" s="133"/>
      <c r="L23" s="133"/>
      <c r="M23" s="133"/>
      <c r="N23" s="133"/>
      <c r="O23" s="134"/>
      <c r="P23" s="160">
        <v>30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390</v>
      </c>
      <c r="AF30" s="383"/>
      <c r="AG30" s="383"/>
      <c r="AH30" s="384"/>
      <c r="AI30" s="385" t="s">
        <v>412</v>
      </c>
      <c r="AJ30" s="385"/>
      <c r="AK30" s="385"/>
      <c r="AL30" s="382"/>
      <c r="AM30" s="385" t="s">
        <v>509</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789</v>
      </c>
      <c r="AR31" s="178"/>
      <c r="AS31" s="179" t="s">
        <v>233</v>
      </c>
      <c r="AT31" s="202"/>
      <c r="AU31" s="271">
        <v>3</v>
      </c>
      <c r="AV31" s="271"/>
      <c r="AW31" s="375" t="s">
        <v>179</v>
      </c>
      <c r="AX31" s="376"/>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39" t="s">
        <v>12</v>
      </c>
      <c r="Z32" s="546"/>
      <c r="AA32" s="547"/>
      <c r="AB32" s="548" t="s">
        <v>723</v>
      </c>
      <c r="AC32" s="548"/>
      <c r="AD32" s="548"/>
      <c r="AE32" s="363">
        <v>253</v>
      </c>
      <c r="AF32" s="364"/>
      <c r="AG32" s="364"/>
      <c r="AH32" s="364"/>
      <c r="AI32" s="363">
        <v>320</v>
      </c>
      <c r="AJ32" s="364"/>
      <c r="AK32" s="364"/>
      <c r="AL32" s="364"/>
      <c r="AM32" s="363">
        <v>341</v>
      </c>
      <c r="AN32" s="364"/>
      <c r="AO32" s="364"/>
      <c r="AP32" s="364"/>
      <c r="AQ32" s="166" t="s">
        <v>717</v>
      </c>
      <c r="AR32" s="167"/>
      <c r="AS32" s="167"/>
      <c r="AT32" s="168"/>
      <c r="AU32" s="364" t="s">
        <v>717</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3">
        <v>200</v>
      </c>
      <c r="AF33" s="364"/>
      <c r="AG33" s="364"/>
      <c r="AH33" s="364"/>
      <c r="AI33" s="363">
        <v>300</v>
      </c>
      <c r="AJ33" s="364"/>
      <c r="AK33" s="364"/>
      <c r="AL33" s="364"/>
      <c r="AM33" s="363">
        <v>380</v>
      </c>
      <c r="AN33" s="364"/>
      <c r="AO33" s="364"/>
      <c r="AP33" s="364"/>
      <c r="AQ33" s="166" t="s">
        <v>717</v>
      </c>
      <c r="AR33" s="167"/>
      <c r="AS33" s="167"/>
      <c r="AT33" s="168"/>
      <c r="AU33" s="364">
        <v>380</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126.5</v>
      </c>
      <c r="AF34" s="364"/>
      <c r="AG34" s="364"/>
      <c r="AH34" s="364"/>
      <c r="AI34" s="363">
        <v>106.666666666667</v>
      </c>
      <c r="AJ34" s="364"/>
      <c r="AK34" s="364"/>
      <c r="AL34" s="364"/>
      <c r="AM34" s="363">
        <v>89.736842105263165</v>
      </c>
      <c r="AN34" s="364"/>
      <c r="AO34" s="364"/>
      <c r="AP34" s="389"/>
      <c r="AQ34" s="166" t="s">
        <v>717</v>
      </c>
      <c r="AR34" s="167"/>
      <c r="AS34" s="167"/>
      <c r="AT34" s="168"/>
      <c r="AU34" s="364" t="s">
        <v>717</v>
      </c>
      <c r="AV34" s="364"/>
      <c r="AW34" s="364"/>
      <c r="AX34" s="365"/>
    </row>
    <row r="35" spans="1:51" ht="23.25" customHeight="1" x14ac:dyDescent="0.15">
      <c r="A35" s="891" t="s">
        <v>380</v>
      </c>
      <c r="B35" s="892"/>
      <c r="C35" s="892"/>
      <c r="D35" s="892"/>
      <c r="E35" s="892"/>
      <c r="F35" s="893"/>
      <c r="G35" s="897" t="s">
        <v>782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389"/>
      <c r="AU72" s="364"/>
      <c r="AV72" s="364"/>
      <c r="AW72" s="364"/>
      <c r="AX72" s="365"/>
      <c r="AY72">
        <f t="shared" si="8"/>
        <v>0</v>
      </c>
    </row>
    <row r="73" spans="1:51" ht="18.75" hidden="1" customHeight="1" x14ac:dyDescent="0.15">
      <c r="A73" s="831" t="s">
        <v>350</v>
      </c>
      <c r="B73" s="832"/>
      <c r="C73" s="832"/>
      <c r="D73" s="832"/>
      <c r="E73" s="832"/>
      <c r="F73" s="833"/>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0" t="s">
        <v>341</v>
      </c>
      <c r="C80" s="841"/>
      <c r="D80" s="841"/>
      <c r="E80" s="841"/>
      <c r="F80" s="842"/>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6"/>
      <c r="AY80">
        <f>COUNTA($G$82)</f>
        <v>0</v>
      </c>
    </row>
    <row r="81" spans="1:60" ht="22.5" hidden="1" customHeight="1" x14ac:dyDescent="0.15">
      <c r="A81" s="517"/>
      <c r="B81" s="843"/>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3"/>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3"/>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4"/>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4"/>
      <c r="C99" s="874"/>
      <c r="D99" s="874"/>
      <c r="E99" s="874"/>
      <c r="F99" s="875"/>
      <c r="G99" s="801"/>
      <c r="H99" s="248"/>
      <c r="I99" s="248"/>
      <c r="J99" s="248"/>
      <c r="K99" s="248"/>
      <c r="L99" s="248"/>
      <c r="M99" s="248"/>
      <c r="N99" s="248"/>
      <c r="O99" s="802"/>
      <c r="P99" s="837"/>
      <c r="Q99" s="837"/>
      <c r="R99" s="837"/>
      <c r="S99" s="837"/>
      <c r="T99" s="837"/>
      <c r="U99" s="837"/>
      <c r="V99" s="837"/>
      <c r="W99" s="837"/>
      <c r="X99" s="838"/>
      <c r="Y99" s="477" t="s">
        <v>13</v>
      </c>
      <c r="Z99" s="478"/>
      <c r="AA99" s="479"/>
      <c r="AB99" s="459" t="s">
        <v>14</v>
      </c>
      <c r="AC99" s="460"/>
      <c r="AD99" s="461"/>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2"/>
      <c r="Z100" s="463"/>
      <c r="AA100" s="464"/>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8"/>
      <c r="B101" s="489"/>
      <c r="C101" s="489"/>
      <c r="D101" s="489"/>
      <c r="E101" s="489"/>
      <c r="F101" s="490"/>
      <c r="G101" s="191" t="s">
        <v>724</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725</v>
      </c>
      <c r="AC101" s="548"/>
      <c r="AD101" s="548"/>
      <c r="AE101" s="358">
        <v>5</v>
      </c>
      <c r="AF101" s="358"/>
      <c r="AG101" s="358"/>
      <c r="AH101" s="358"/>
      <c r="AI101" s="358">
        <v>6</v>
      </c>
      <c r="AJ101" s="358"/>
      <c r="AK101" s="358"/>
      <c r="AL101" s="358"/>
      <c r="AM101" s="358">
        <v>4</v>
      </c>
      <c r="AN101" s="358"/>
      <c r="AO101" s="358"/>
      <c r="AP101" s="358"/>
      <c r="AQ101" s="358" t="s">
        <v>781</v>
      </c>
      <c r="AR101" s="358"/>
      <c r="AS101" s="358"/>
      <c r="AT101" s="358"/>
      <c r="AU101" s="363"/>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725</v>
      </c>
      <c r="AC102" s="548"/>
      <c r="AD102" s="548"/>
      <c r="AE102" s="358">
        <v>5</v>
      </c>
      <c r="AF102" s="358"/>
      <c r="AG102" s="358"/>
      <c r="AH102" s="358"/>
      <c r="AI102" s="358">
        <v>5</v>
      </c>
      <c r="AJ102" s="358"/>
      <c r="AK102" s="358"/>
      <c r="AL102" s="358"/>
      <c r="AM102" s="358">
        <v>5</v>
      </c>
      <c r="AN102" s="358"/>
      <c r="AO102" s="358"/>
      <c r="AP102" s="358"/>
      <c r="AQ102" s="358">
        <v>4</v>
      </c>
      <c r="AR102" s="358"/>
      <c r="AS102" s="358"/>
      <c r="AT102" s="358"/>
      <c r="AU102" s="371"/>
      <c r="AV102" s="372"/>
      <c r="AW102" s="372"/>
      <c r="AX102" s="924"/>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hidden="1" customHeight="1" x14ac:dyDescent="0.15">
      <c r="A116" s="292"/>
      <c r="B116" s="293"/>
      <c r="C116" s="293"/>
      <c r="D116" s="293"/>
      <c r="E116" s="293"/>
      <c r="F116" s="294"/>
      <c r="G116" s="351"/>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726</v>
      </c>
      <c r="AC119" s="301"/>
      <c r="AD119" s="302"/>
      <c r="AE119" s="358">
        <v>3800</v>
      </c>
      <c r="AF119" s="358"/>
      <c r="AG119" s="358"/>
      <c r="AH119" s="358"/>
      <c r="AI119" s="358">
        <v>4500</v>
      </c>
      <c r="AJ119" s="358"/>
      <c r="AK119" s="358"/>
      <c r="AL119" s="358"/>
      <c r="AM119" s="358">
        <v>4500</v>
      </c>
      <c r="AN119" s="358"/>
      <c r="AO119" s="358"/>
      <c r="AP119" s="358"/>
      <c r="AQ119" s="358">
        <v>7500</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t="s">
        <v>729</v>
      </c>
      <c r="AF120" s="306"/>
      <c r="AG120" s="306"/>
      <c r="AH120" s="306"/>
      <c r="AI120" s="306" t="s">
        <v>730</v>
      </c>
      <c r="AJ120" s="306"/>
      <c r="AK120" s="306"/>
      <c r="AL120" s="306"/>
      <c r="AM120" s="306" t="s">
        <v>783</v>
      </c>
      <c r="AN120" s="306"/>
      <c r="AO120" s="306"/>
      <c r="AP120" s="306"/>
      <c r="AQ120" s="306" t="s">
        <v>784</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786</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786</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8"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8" customHeight="1" x14ac:dyDescent="0.15">
      <c r="A155" s="988"/>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8" customHeight="1" x14ac:dyDescent="0.15">
      <c r="A156" s="988"/>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8" customHeight="1" x14ac:dyDescent="0.15">
      <c r="A157" s="988"/>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6"/>
      <c r="AB157" s="258"/>
      <c r="AC157" s="259"/>
      <c r="AD157" s="259"/>
      <c r="AE157" s="190" t="s">
        <v>786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8"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5"/>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19.5" customHeight="1" x14ac:dyDescent="0.15">
      <c r="A433" s="988"/>
      <c r="B433" s="253"/>
      <c r="C433" s="252"/>
      <c r="D433" s="253"/>
      <c r="E433" s="196"/>
      <c r="F433" s="197"/>
      <c r="G433" s="232" t="s">
        <v>786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786</v>
      </c>
      <c r="AN433" s="167"/>
      <c r="AO433" s="167"/>
      <c r="AP433" s="168"/>
      <c r="AQ433" s="166" t="s">
        <v>717</v>
      </c>
      <c r="AR433" s="167"/>
      <c r="AS433" s="167"/>
      <c r="AT433" s="168"/>
      <c r="AU433" s="167" t="s">
        <v>717</v>
      </c>
      <c r="AV433" s="167"/>
      <c r="AW433" s="167"/>
      <c r="AX433" s="208"/>
      <c r="AY433">
        <f t="shared" ref="AY433:AY435" si="63">$AY$431</f>
        <v>1</v>
      </c>
    </row>
    <row r="434" spans="1:51" ht="19.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786</v>
      </c>
      <c r="AN434" s="167"/>
      <c r="AO434" s="167"/>
      <c r="AP434" s="168"/>
      <c r="AQ434" s="166" t="s">
        <v>717</v>
      </c>
      <c r="AR434" s="167"/>
      <c r="AS434" s="167"/>
      <c r="AT434" s="168"/>
      <c r="AU434" s="167" t="s">
        <v>717</v>
      </c>
      <c r="AV434" s="167"/>
      <c r="AW434" s="167"/>
      <c r="AX434" s="208"/>
      <c r="AY434">
        <f t="shared" si="63"/>
        <v>1</v>
      </c>
    </row>
    <row r="435" spans="1:51" ht="19.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786</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19.5" customHeight="1" x14ac:dyDescent="0.15">
      <c r="A458" s="988"/>
      <c r="B458" s="253"/>
      <c r="C458" s="252"/>
      <c r="D458" s="253"/>
      <c r="E458" s="196"/>
      <c r="F458" s="197"/>
      <c r="G458" s="232" t="s">
        <v>786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786</v>
      </c>
      <c r="AN458" s="167"/>
      <c r="AO458" s="167"/>
      <c r="AP458" s="168"/>
      <c r="AQ458" s="166" t="s">
        <v>717</v>
      </c>
      <c r="AR458" s="167"/>
      <c r="AS458" s="167"/>
      <c r="AT458" s="168"/>
      <c r="AU458" s="167" t="s">
        <v>717</v>
      </c>
      <c r="AV458" s="167"/>
      <c r="AW458" s="167"/>
      <c r="AX458" s="208"/>
      <c r="AY458">
        <f t="shared" ref="AY458:AY460" si="68">$AY$456</f>
        <v>1</v>
      </c>
    </row>
    <row r="459" spans="1:51" ht="19.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786</v>
      </c>
      <c r="AN459" s="167"/>
      <c r="AO459" s="167"/>
      <c r="AP459" s="168"/>
      <c r="AQ459" s="166" t="s">
        <v>717</v>
      </c>
      <c r="AR459" s="167"/>
      <c r="AS459" s="167"/>
      <c r="AT459" s="168"/>
      <c r="AU459" s="167" t="s">
        <v>717</v>
      </c>
      <c r="AV459" s="167"/>
      <c r="AW459" s="167"/>
      <c r="AX459" s="208"/>
      <c r="AY459">
        <f t="shared" si="68"/>
        <v>1</v>
      </c>
    </row>
    <row r="460" spans="1:51" ht="19.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786</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7.25" customHeight="1" x14ac:dyDescent="0.15">
      <c r="A482" s="988"/>
      <c r="B482" s="253"/>
      <c r="C482" s="252"/>
      <c r="D482" s="253"/>
      <c r="E482" s="190" t="s">
        <v>786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7.2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740</v>
      </c>
      <c r="AE702" s="890"/>
      <c r="AF702" s="890"/>
      <c r="AG702" s="879" t="s">
        <v>742</v>
      </c>
      <c r="AH702" s="880"/>
      <c r="AI702" s="880"/>
      <c r="AJ702" s="880"/>
      <c r="AK702" s="880"/>
      <c r="AL702" s="880"/>
      <c r="AM702" s="880"/>
      <c r="AN702" s="880"/>
      <c r="AO702" s="880"/>
      <c r="AP702" s="880"/>
      <c r="AQ702" s="880"/>
      <c r="AR702" s="880"/>
      <c r="AS702" s="880"/>
      <c r="AT702" s="880"/>
      <c r="AU702" s="880"/>
      <c r="AV702" s="880"/>
      <c r="AW702" s="880"/>
      <c r="AX702" s="881"/>
    </row>
    <row r="703" spans="1:51" ht="66.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740</v>
      </c>
      <c r="AE703" s="185"/>
      <c r="AF703" s="185"/>
      <c r="AG703" s="664" t="s">
        <v>743</v>
      </c>
      <c r="AH703" s="665"/>
      <c r="AI703" s="665"/>
      <c r="AJ703" s="665"/>
      <c r="AK703" s="665"/>
      <c r="AL703" s="665"/>
      <c r="AM703" s="665"/>
      <c r="AN703" s="665"/>
      <c r="AO703" s="665"/>
      <c r="AP703" s="665"/>
      <c r="AQ703" s="665"/>
      <c r="AR703" s="665"/>
      <c r="AS703" s="665"/>
      <c r="AT703" s="665"/>
      <c r="AU703" s="665"/>
      <c r="AV703" s="665"/>
      <c r="AW703" s="665"/>
      <c r="AX703" s="666"/>
    </row>
    <row r="704" spans="1:51" ht="56.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740</v>
      </c>
      <c r="AE704" s="583"/>
      <c r="AF704" s="583"/>
      <c r="AG704" s="425" t="s">
        <v>744</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740</v>
      </c>
      <c r="AE705" s="733"/>
      <c r="AF705" s="733"/>
      <c r="AG705" s="190" t="s">
        <v>745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746</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746</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44.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740</v>
      </c>
      <c r="AE708" s="668"/>
      <c r="AF708" s="668"/>
      <c r="AG708" s="523" t="s">
        <v>747</v>
      </c>
      <c r="AH708" s="524"/>
      <c r="AI708" s="524"/>
      <c r="AJ708" s="524"/>
      <c r="AK708" s="524"/>
      <c r="AL708" s="524"/>
      <c r="AM708" s="524"/>
      <c r="AN708" s="524"/>
      <c r="AO708" s="524"/>
      <c r="AP708" s="524"/>
      <c r="AQ708" s="524"/>
      <c r="AR708" s="524"/>
      <c r="AS708" s="524"/>
      <c r="AT708" s="524"/>
      <c r="AU708" s="524"/>
      <c r="AV708" s="524"/>
      <c r="AW708" s="524"/>
      <c r="AX708" s="525"/>
    </row>
    <row r="709" spans="1:50" ht="44.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740</v>
      </c>
      <c r="AE709" s="185"/>
      <c r="AF709" s="185"/>
      <c r="AG709" s="664" t="s">
        <v>748</v>
      </c>
      <c r="AH709" s="665"/>
      <c r="AI709" s="665"/>
      <c r="AJ709" s="665"/>
      <c r="AK709" s="665"/>
      <c r="AL709" s="665"/>
      <c r="AM709" s="665"/>
      <c r="AN709" s="665"/>
      <c r="AO709" s="665"/>
      <c r="AP709" s="665"/>
      <c r="AQ709" s="665"/>
      <c r="AR709" s="665"/>
      <c r="AS709" s="665"/>
      <c r="AT709" s="665"/>
      <c r="AU709" s="665"/>
      <c r="AV709" s="665"/>
      <c r="AW709" s="665"/>
      <c r="AX709" s="666"/>
    </row>
    <row r="710" spans="1:50" ht="48.7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740</v>
      </c>
      <c r="AE710" s="185"/>
      <c r="AF710" s="185"/>
      <c r="AG710" s="664" t="s">
        <v>749</v>
      </c>
      <c r="AH710" s="665"/>
      <c r="AI710" s="665"/>
      <c r="AJ710" s="665"/>
      <c r="AK710" s="665"/>
      <c r="AL710" s="665"/>
      <c r="AM710" s="665"/>
      <c r="AN710" s="665"/>
      <c r="AO710" s="665"/>
      <c r="AP710" s="665"/>
      <c r="AQ710" s="665"/>
      <c r="AR710" s="665"/>
      <c r="AS710" s="665"/>
      <c r="AT710" s="665"/>
      <c r="AU710" s="665"/>
      <c r="AV710" s="665"/>
      <c r="AW710" s="665"/>
      <c r="AX710" s="666"/>
    </row>
    <row r="711" spans="1:50" ht="48"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740</v>
      </c>
      <c r="AE711" s="185"/>
      <c r="AF711" s="185"/>
      <c r="AG711" s="664" t="s">
        <v>750</v>
      </c>
      <c r="AH711" s="665"/>
      <c r="AI711" s="665"/>
      <c r="AJ711" s="665"/>
      <c r="AK711" s="665"/>
      <c r="AL711" s="665"/>
      <c r="AM711" s="665"/>
      <c r="AN711" s="665"/>
      <c r="AO711" s="665"/>
      <c r="AP711" s="665"/>
      <c r="AQ711" s="665"/>
      <c r="AR711" s="665"/>
      <c r="AS711" s="665"/>
      <c r="AT711" s="665"/>
      <c r="AU711" s="665"/>
      <c r="AV711" s="665"/>
      <c r="AW711" s="665"/>
      <c r="AX711" s="666"/>
    </row>
    <row r="712" spans="1:50" ht="33"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740</v>
      </c>
      <c r="AE712" s="583"/>
      <c r="AF712" s="583"/>
      <c r="AG712" s="591" t="s">
        <v>787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4" t="s">
        <v>717</v>
      </c>
      <c r="AH713" s="665"/>
      <c r="AI713" s="665"/>
      <c r="AJ713" s="665"/>
      <c r="AK713" s="665"/>
      <c r="AL713" s="665"/>
      <c r="AM713" s="665"/>
      <c r="AN713" s="665"/>
      <c r="AO713" s="665"/>
      <c r="AP713" s="665"/>
      <c r="AQ713" s="665"/>
      <c r="AR713" s="665"/>
      <c r="AS713" s="665"/>
      <c r="AT713" s="665"/>
      <c r="AU713" s="665"/>
      <c r="AV713" s="665"/>
      <c r="AW713" s="665"/>
      <c r="AX713" s="666"/>
    </row>
    <row r="714" spans="1:50" ht="48.7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740</v>
      </c>
      <c r="AE714" s="589"/>
      <c r="AF714" s="590"/>
      <c r="AG714" s="689" t="s">
        <v>751</v>
      </c>
      <c r="AH714" s="690"/>
      <c r="AI714" s="690"/>
      <c r="AJ714" s="690"/>
      <c r="AK714" s="690"/>
      <c r="AL714" s="690"/>
      <c r="AM714" s="690"/>
      <c r="AN714" s="690"/>
      <c r="AO714" s="690"/>
      <c r="AP714" s="690"/>
      <c r="AQ714" s="690"/>
      <c r="AR714" s="690"/>
      <c r="AS714" s="690"/>
      <c r="AT714" s="690"/>
      <c r="AU714" s="690"/>
      <c r="AV714" s="690"/>
      <c r="AW714" s="690"/>
      <c r="AX714" s="691"/>
    </row>
    <row r="715" spans="1:50" ht="42.7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740</v>
      </c>
      <c r="AE715" s="668"/>
      <c r="AF715" s="774"/>
      <c r="AG715" s="523" t="s">
        <v>752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755</v>
      </c>
      <c r="AE716" s="756"/>
      <c r="AF716" s="756"/>
      <c r="AG716" s="664" t="s">
        <v>786</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740</v>
      </c>
      <c r="AE717" s="185"/>
      <c r="AF717" s="185"/>
      <c r="AG717" s="664" t="s">
        <v>753</v>
      </c>
      <c r="AH717" s="665"/>
      <c r="AI717" s="665"/>
      <c r="AJ717" s="665"/>
      <c r="AK717" s="665"/>
      <c r="AL717" s="665"/>
      <c r="AM717" s="665"/>
      <c r="AN717" s="665"/>
      <c r="AO717" s="665"/>
      <c r="AP717" s="665"/>
      <c r="AQ717" s="665"/>
      <c r="AR717" s="665"/>
      <c r="AS717" s="665"/>
      <c r="AT717" s="665"/>
      <c r="AU717" s="665"/>
      <c r="AV717" s="665"/>
      <c r="AW717" s="665"/>
      <c r="AX717" s="666"/>
    </row>
    <row r="718" spans="1:50" ht="51.7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740</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755</v>
      </c>
      <c r="AE719" s="668"/>
      <c r="AF719" s="668"/>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0"/>
      <c r="B722" s="651"/>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0"/>
      <c r="B723" s="651"/>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0"/>
      <c r="B724" s="651"/>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2"/>
      <c r="B725" s="653"/>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788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47.25" customHeight="1" thickBot="1" x14ac:dyDescent="0.2">
      <c r="A727" s="620"/>
      <c r="B727" s="621"/>
      <c r="C727" s="695" t="s">
        <v>57</v>
      </c>
      <c r="D727" s="696"/>
      <c r="E727" s="696"/>
      <c r="F727" s="697"/>
      <c r="G727" s="792" t="s">
        <v>756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0"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29.2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32.25"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33"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338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6" t="s">
        <v>757</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768</v>
      </c>
      <c r="H789" s="447"/>
      <c r="I789" s="447"/>
      <c r="J789" s="447"/>
      <c r="K789" s="448"/>
      <c r="L789" s="449" t="s">
        <v>774</v>
      </c>
      <c r="M789" s="450"/>
      <c r="N789" s="450"/>
      <c r="O789" s="450"/>
      <c r="P789" s="450"/>
      <c r="Q789" s="450"/>
      <c r="R789" s="450"/>
      <c r="S789" s="450"/>
      <c r="T789" s="450"/>
      <c r="U789" s="450"/>
      <c r="V789" s="450"/>
      <c r="W789" s="450"/>
      <c r="X789" s="451"/>
      <c r="Y789" s="452">
        <v>1.7</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0"/>
      <c r="C790" s="760"/>
      <c r="D790" s="760"/>
      <c r="E790" s="760"/>
      <c r="F790" s="761"/>
      <c r="G790" s="348" t="s">
        <v>769</v>
      </c>
      <c r="H790" s="349"/>
      <c r="I790" s="349"/>
      <c r="J790" s="349"/>
      <c r="K790" s="350"/>
      <c r="L790" s="399" t="s">
        <v>775</v>
      </c>
      <c r="M790" s="400"/>
      <c r="N790" s="400"/>
      <c r="O790" s="400"/>
      <c r="P790" s="400"/>
      <c r="Q790" s="400"/>
      <c r="R790" s="400"/>
      <c r="S790" s="400"/>
      <c r="T790" s="400"/>
      <c r="U790" s="400"/>
      <c r="V790" s="400"/>
      <c r="W790" s="400"/>
      <c r="X790" s="401"/>
      <c r="Y790" s="396">
        <v>1.6</v>
      </c>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8" t="s">
        <v>770</v>
      </c>
      <c r="H791" s="349"/>
      <c r="I791" s="349"/>
      <c r="J791" s="349"/>
      <c r="K791" s="350"/>
      <c r="L791" s="399" t="s">
        <v>776</v>
      </c>
      <c r="M791" s="400"/>
      <c r="N791" s="400"/>
      <c r="O791" s="400"/>
      <c r="P791" s="400"/>
      <c r="Q791" s="400"/>
      <c r="R791" s="400"/>
      <c r="S791" s="400"/>
      <c r="T791" s="400"/>
      <c r="U791" s="400"/>
      <c r="V791" s="400"/>
      <c r="W791" s="400"/>
      <c r="X791" s="401"/>
      <c r="Y791" s="396">
        <v>1.1000000000000001</v>
      </c>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8" t="s">
        <v>771</v>
      </c>
      <c r="H792" s="349"/>
      <c r="I792" s="349"/>
      <c r="J792" s="349"/>
      <c r="K792" s="350"/>
      <c r="L792" s="399" t="s">
        <v>777</v>
      </c>
      <c r="M792" s="400"/>
      <c r="N792" s="400"/>
      <c r="O792" s="400"/>
      <c r="P792" s="400"/>
      <c r="Q792" s="400"/>
      <c r="R792" s="400"/>
      <c r="S792" s="400"/>
      <c r="T792" s="400"/>
      <c r="U792" s="400"/>
      <c r="V792" s="400"/>
      <c r="W792" s="400"/>
      <c r="X792" s="401"/>
      <c r="Y792" s="396">
        <v>0.4</v>
      </c>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3"/>
      <c r="B793" s="760"/>
      <c r="C793" s="760"/>
      <c r="D793" s="760"/>
      <c r="E793" s="760"/>
      <c r="F793" s="761"/>
      <c r="G793" s="348" t="s">
        <v>773</v>
      </c>
      <c r="H793" s="349"/>
      <c r="I793" s="349"/>
      <c r="J793" s="349"/>
      <c r="K793" s="350"/>
      <c r="L793" s="399" t="s">
        <v>778</v>
      </c>
      <c r="M793" s="400"/>
      <c r="N793" s="400"/>
      <c r="O793" s="400"/>
      <c r="P793" s="400"/>
      <c r="Q793" s="400"/>
      <c r="R793" s="400"/>
      <c r="S793" s="400"/>
      <c r="T793" s="400"/>
      <c r="U793" s="400"/>
      <c r="V793" s="400"/>
      <c r="W793" s="400"/>
      <c r="X793" s="401"/>
      <c r="Y793" s="396">
        <v>0.1</v>
      </c>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3"/>
      <c r="B794" s="760"/>
      <c r="C794" s="760"/>
      <c r="D794" s="760"/>
      <c r="E794" s="760"/>
      <c r="F794" s="761"/>
      <c r="G794" s="348" t="s">
        <v>772</v>
      </c>
      <c r="H794" s="349"/>
      <c r="I794" s="349"/>
      <c r="J794" s="349"/>
      <c r="K794" s="350"/>
      <c r="L794" s="399" t="s">
        <v>779</v>
      </c>
      <c r="M794" s="400"/>
      <c r="N794" s="400"/>
      <c r="O794" s="400"/>
      <c r="P794" s="400"/>
      <c r="Q794" s="400"/>
      <c r="R794" s="400"/>
      <c r="S794" s="400"/>
      <c r="T794" s="400"/>
      <c r="U794" s="400"/>
      <c r="V794" s="400"/>
      <c r="W794" s="400"/>
      <c r="X794" s="401"/>
      <c r="Y794" s="396">
        <v>0.1</v>
      </c>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3"/>
      <c r="AP844" s="424" t="s">
        <v>298</v>
      </c>
      <c r="AQ844" s="424"/>
      <c r="AR844" s="424"/>
      <c r="AS844" s="424"/>
      <c r="AT844" s="424"/>
      <c r="AU844" s="424"/>
      <c r="AV844" s="424"/>
      <c r="AW844" s="424"/>
      <c r="AX844" s="424"/>
    </row>
    <row r="845" spans="1:51" ht="61.5" customHeight="1" x14ac:dyDescent="0.15">
      <c r="A845" s="402">
        <v>1</v>
      </c>
      <c r="B845" s="402">
        <v>1</v>
      </c>
      <c r="C845" s="421" t="s">
        <v>758</v>
      </c>
      <c r="D845" s="416"/>
      <c r="E845" s="416"/>
      <c r="F845" s="416"/>
      <c r="G845" s="416"/>
      <c r="H845" s="416"/>
      <c r="I845" s="416"/>
      <c r="J845" s="417">
        <v>1011105005023</v>
      </c>
      <c r="K845" s="418"/>
      <c r="L845" s="418"/>
      <c r="M845" s="418"/>
      <c r="N845" s="418"/>
      <c r="O845" s="418"/>
      <c r="P845" s="422" t="s">
        <v>759</v>
      </c>
      <c r="Q845" s="317"/>
      <c r="R845" s="317"/>
      <c r="S845" s="317"/>
      <c r="T845" s="317"/>
      <c r="U845" s="317"/>
      <c r="V845" s="317"/>
      <c r="W845" s="317"/>
      <c r="X845" s="317"/>
      <c r="Y845" s="318">
        <v>5</v>
      </c>
      <c r="Z845" s="319"/>
      <c r="AA845" s="319"/>
      <c r="AB845" s="320"/>
      <c r="AC845" s="322" t="s">
        <v>760</v>
      </c>
      <c r="AD845" s="323"/>
      <c r="AE845" s="323"/>
      <c r="AF845" s="323"/>
      <c r="AG845" s="323"/>
      <c r="AH845" s="419" t="s">
        <v>761</v>
      </c>
      <c r="AI845" s="420"/>
      <c r="AJ845" s="420"/>
      <c r="AK845" s="420"/>
      <c r="AL845" s="326" t="s">
        <v>761</v>
      </c>
      <c r="AM845" s="327"/>
      <c r="AN845" s="327"/>
      <c r="AO845" s="328"/>
      <c r="AP845" s="321" t="s">
        <v>761</v>
      </c>
      <c r="AQ845" s="321"/>
      <c r="AR845" s="321"/>
      <c r="AS845" s="321"/>
      <c r="AT845" s="321"/>
      <c r="AU845" s="321"/>
      <c r="AV845" s="321"/>
      <c r="AW845" s="321"/>
      <c r="AX845" s="321"/>
    </row>
    <row r="846" spans="1:51" ht="53.25" customHeight="1" x14ac:dyDescent="0.15">
      <c r="A846" s="402">
        <v>2</v>
      </c>
      <c r="B846" s="402">
        <v>1</v>
      </c>
      <c r="C846" s="421" t="s">
        <v>762</v>
      </c>
      <c r="D846" s="416"/>
      <c r="E846" s="416"/>
      <c r="F846" s="416"/>
      <c r="G846" s="416"/>
      <c r="H846" s="416"/>
      <c r="I846" s="416"/>
      <c r="J846" s="417">
        <v>2220005007363</v>
      </c>
      <c r="K846" s="418"/>
      <c r="L846" s="418"/>
      <c r="M846" s="418"/>
      <c r="N846" s="418"/>
      <c r="O846" s="418"/>
      <c r="P846" s="422" t="s">
        <v>763</v>
      </c>
      <c r="Q846" s="317"/>
      <c r="R846" s="317"/>
      <c r="S846" s="317"/>
      <c r="T846" s="317"/>
      <c r="U846" s="317"/>
      <c r="V846" s="317"/>
      <c r="W846" s="317"/>
      <c r="X846" s="317"/>
      <c r="Y846" s="318">
        <v>5</v>
      </c>
      <c r="Z846" s="319"/>
      <c r="AA846" s="319"/>
      <c r="AB846" s="320"/>
      <c r="AC846" s="322" t="s">
        <v>760</v>
      </c>
      <c r="AD846" s="323"/>
      <c r="AE846" s="323"/>
      <c r="AF846" s="323"/>
      <c r="AG846" s="323"/>
      <c r="AH846" s="419" t="s">
        <v>761</v>
      </c>
      <c r="AI846" s="420"/>
      <c r="AJ846" s="420"/>
      <c r="AK846" s="420"/>
      <c r="AL846" s="326" t="s">
        <v>761</v>
      </c>
      <c r="AM846" s="327"/>
      <c r="AN846" s="327"/>
      <c r="AO846" s="328"/>
      <c r="AP846" s="321" t="s">
        <v>761</v>
      </c>
      <c r="AQ846" s="321"/>
      <c r="AR846" s="321"/>
      <c r="AS846" s="321"/>
      <c r="AT846" s="321"/>
      <c r="AU846" s="321"/>
      <c r="AV846" s="321"/>
      <c r="AW846" s="321"/>
      <c r="AX846" s="321"/>
      <c r="AY846">
        <f>COUNTA($C$846)</f>
        <v>1</v>
      </c>
    </row>
    <row r="847" spans="1:51" ht="66" customHeight="1" x14ac:dyDescent="0.15">
      <c r="A847" s="402">
        <v>3</v>
      </c>
      <c r="B847" s="402">
        <v>1</v>
      </c>
      <c r="C847" s="421" t="s">
        <v>764</v>
      </c>
      <c r="D847" s="416"/>
      <c r="E847" s="416"/>
      <c r="F847" s="416"/>
      <c r="G847" s="416"/>
      <c r="H847" s="416"/>
      <c r="I847" s="416"/>
      <c r="J847" s="417">
        <v>8250005008089</v>
      </c>
      <c r="K847" s="418"/>
      <c r="L847" s="418"/>
      <c r="M847" s="418"/>
      <c r="N847" s="418"/>
      <c r="O847" s="418"/>
      <c r="P847" s="422" t="s">
        <v>765</v>
      </c>
      <c r="Q847" s="317"/>
      <c r="R847" s="317"/>
      <c r="S847" s="317"/>
      <c r="T847" s="317"/>
      <c r="U847" s="317"/>
      <c r="V847" s="317"/>
      <c r="W847" s="317"/>
      <c r="X847" s="317"/>
      <c r="Y847" s="318">
        <v>5</v>
      </c>
      <c r="Z847" s="319"/>
      <c r="AA847" s="319"/>
      <c r="AB847" s="320"/>
      <c r="AC847" s="322" t="s">
        <v>760</v>
      </c>
      <c r="AD847" s="323"/>
      <c r="AE847" s="323"/>
      <c r="AF847" s="323"/>
      <c r="AG847" s="323"/>
      <c r="AH847" s="324" t="s">
        <v>761</v>
      </c>
      <c r="AI847" s="325"/>
      <c r="AJ847" s="325"/>
      <c r="AK847" s="325"/>
      <c r="AL847" s="326" t="s">
        <v>761</v>
      </c>
      <c r="AM847" s="327"/>
      <c r="AN847" s="327"/>
      <c r="AO847" s="328"/>
      <c r="AP847" s="321" t="s">
        <v>761</v>
      </c>
      <c r="AQ847" s="321"/>
      <c r="AR847" s="321"/>
      <c r="AS847" s="321"/>
      <c r="AT847" s="321"/>
      <c r="AU847" s="321"/>
      <c r="AV847" s="321"/>
      <c r="AW847" s="321"/>
      <c r="AX847" s="321"/>
      <c r="AY847">
        <f>COUNTA($C$847)</f>
        <v>1</v>
      </c>
    </row>
    <row r="848" spans="1:51" ht="55.5" customHeight="1" x14ac:dyDescent="0.15">
      <c r="A848" s="402">
        <v>4</v>
      </c>
      <c r="B848" s="402">
        <v>1</v>
      </c>
      <c r="C848" s="421" t="s">
        <v>766</v>
      </c>
      <c r="D848" s="416"/>
      <c r="E848" s="416"/>
      <c r="F848" s="416"/>
      <c r="G848" s="416"/>
      <c r="H848" s="416"/>
      <c r="I848" s="416"/>
      <c r="J848" s="417">
        <v>2120105008560</v>
      </c>
      <c r="K848" s="418"/>
      <c r="L848" s="418"/>
      <c r="M848" s="418"/>
      <c r="N848" s="418"/>
      <c r="O848" s="418"/>
      <c r="P848" s="422" t="s">
        <v>767</v>
      </c>
      <c r="Q848" s="317"/>
      <c r="R848" s="317"/>
      <c r="S848" s="317"/>
      <c r="T848" s="317"/>
      <c r="U848" s="317"/>
      <c r="V848" s="317"/>
      <c r="W848" s="317"/>
      <c r="X848" s="317"/>
      <c r="Y848" s="318">
        <v>3.3</v>
      </c>
      <c r="Z848" s="319"/>
      <c r="AA848" s="319"/>
      <c r="AB848" s="320"/>
      <c r="AC848" s="322" t="s">
        <v>760</v>
      </c>
      <c r="AD848" s="323"/>
      <c r="AE848" s="323"/>
      <c r="AF848" s="323"/>
      <c r="AG848" s="323"/>
      <c r="AH848" s="324" t="s">
        <v>761</v>
      </c>
      <c r="AI848" s="325"/>
      <c r="AJ848" s="325"/>
      <c r="AK848" s="325"/>
      <c r="AL848" s="326" t="s">
        <v>761</v>
      </c>
      <c r="AM848" s="327"/>
      <c r="AN848" s="327"/>
      <c r="AO848" s="328"/>
      <c r="AP848" s="321" t="s">
        <v>761</v>
      </c>
      <c r="AQ848" s="321"/>
      <c r="AR848" s="321"/>
      <c r="AS848" s="321"/>
      <c r="AT848" s="321"/>
      <c r="AU848" s="321"/>
      <c r="AV848" s="321"/>
      <c r="AW848" s="321"/>
      <c r="AX848" s="321"/>
      <c r="AY848">
        <f>COUNTA($C$848)</f>
        <v>1</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4" t="s">
        <v>330</v>
      </c>
      <c r="AQ1109" s="424"/>
      <c r="AR1109" s="424"/>
      <c r="AS1109" s="424"/>
      <c r="AT1109" s="424"/>
      <c r="AU1109" s="424"/>
      <c r="AV1109" s="424"/>
      <c r="AW1109" s="424"/>
      <c r="AX1109" s="424"/>
    </row>
    <row r="1110" spans="1:51" ht="30" customHeight="1" x14ac:dyDescent="0.15">
      <c r="A1110" s="402">
        <v>1</v>
      </c>
      <c r="B1110" s="402">
        <v>1</v>
      </c>
      <c r="C1110" s="887"/>
      <c r="D1110" s="887"/>
      <c r="E1110" s="262" t="s">
        <v>781</v>
      </c>
      <c r="F1110" s="886"/>
      <c r="G1110" s="886"/>
      <c r="H1110" s="886"/>
      <c r="I1110" s="886"/>
      <c r="J1110" s="417" t="s">
        <v>781</v>
      </c>
      <c r="K1110" s="418"/>
      <c r="L1110" s="418"/>
      <c r="M1110" s="418"/>
      <c r="N1110" s="418"/>
      <c r="O1110" s="418"/>
      <c r="P1110" s="422" t="s">
        <v>781</v>
      </c>
      <c r="Q1110" s="317"/>
      <c r="R1110" s="317"/>
      <c r="S1110" s="317"/>
      <c r="T1110" s="317"/>
      <c r="U1110" s="317"/>
      <c r="V1110" s="317"/>
      <c r="W1110" s="317"/>
      <c r="X1110" s="317"/>
      <c r="Y1110" s="318" t="s">
        <v>781</v>
      </c>
      <c r="Z1110" s="319"/>
      <c r="AA1110" s="319"/>
      <c r="AB1110" s="320"/>
      <c r="AC1110" s="322"/>
      <c r="AD1110" s="323"/>
      <c r="AE1110" s="323"/>
      <c r="AF1110" s="323"/>
      <c r="AG1110" s="323"/>
      <c r="AH1110" s="324" t="s">
        <v>781</v>
      </c>
      <c r="AI1110" s="325"/>
      <c r="AJ1110" s="325"/>
      <c r="AK1110" s="325"/>
      <c r="AL1110" s="326" t="s">
        <v>781</v>
      </c>
      <c r="AM1110" s="327"/>
      <c r="AN1110" s="327"/>
      <c r="AO1110" s="328"/>
      <c r="AP1110" s="321" t="s">
        <v>781</v>
      </c>
      <c r="AQ1110" s="321"/>
      <c r="AR1110" s="321"/>
      <c r="AS1110" s="321"/>
      <c r="AT1110" s="321"/>
      <c r="AU1110" s="321"/>
      <c r="AV1110" s="321"/>
      <c r="AW1110" s="321"/>
      <c r="AX1110" s="321"/>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740</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t="s">
        <v>740</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高齢社会対策、食育推進</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高齢社会対策、食育推進</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8"/>
      <c r="Z2" s="410"/>
      <c r="AA2" s="411"/>
      <c r="AB2" s="1002" t="s">
        <v>11</v>
      </c>
      <c r="AC2" s="1003"/>
      <c r="AD2" s="1004"/>
      <c r="AE2" s="990" t="s">
        <v>390</v>
      </c>
      <c r="AF2" s="990"/>
      <c r="AG2" s="990"/>
      <c r="AH2" s="990"/>
      <c r="AI2" s="990" t="s">
        <v>412</v>
      </c>
      <c r="AJ2" s="990"/>
      <c r="AK2" s="990"/>
      <c r="AL2" s="455"/>
      <c r="AM2" s="990" t="s">
        <v>509</v>
      </c>
      <c r="AN2" s="990"/>
      <c r="AO2" s="990"/>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548"/>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8"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8"/>
      <c r="Z9" s="410"/>
      <c r="AA9" s="411"/>
      <c r="AB9" s="1002" t="s">
        <v>11</v>
      </c>
      <c r="AC9" s="1003"/>
      <c r="AD9" s="1004"/>
      <c r="AE9" s="990" t="s">
        <v>390</v>
      </c>
      <c r="AF9" s="990"/>
      <c r="AG9" s="990"/>
      <c r="AH9" s="990"/>
      <c r="AI9" s="990" t="s">
        <v>412</v>
      </c>
      <c r="AJ9" s="990"/>
      <c r="AK9" s="990"/>
      <c r="AL9" s="455"/>
      <c r="AM9" s="990" t="s">
        <v>509</v>
      </c>
      <c r="AN9" s="990"/>
      <c r="AO9" s="990"/>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548"/>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8"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8"/>
      <c r="Z16" s="410"/>
      <c r="AA16" s="411"/>
      <c r="AB16" s="1002" t="s">
        <v>11</v>
      </c>
      <c r="AC16" s="1003"/>
      <c r="AD16" s="1004"/>
      <c r="AE16" s="990" t="s">
        <v>390</v>
      </c>
      <c r="AF16" s="990"/>
      <c r="AG16" s="990"/>
      <c r="AH16" s="990"/>
      <c r="AI16" s="990" t="s">
        <v>412</v>
      </c>
      <c r="AJ16" s="990"/>
      <c r="AK16" s="990"/>
      <c r="AL16" s="455"/>
      <c r="AM16" s="990" t="s">
        <v>509</v>
      </c>
      <c r="AN16" s="990"/>
      <c r="AO16" s="990"/>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548"/>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8"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8"/>
      <c r="Z23" s="410"/>
      <c r="AA23" s="411"/>
      <c r="AB23" s="1002" t="s">
        <v>11</v>
      </c>
      <c r="AC23" s="1003"/>
      <c r="AD23" s="1004"/>
      <c r="AE23" s="990" t="s">
        <v>390</v>
      </c>
      <c r="AF23" s="990"/>
      <c r="AG23" s="990"/>
      <c r="AH23" s="990"/>
      <c r="AI23" s="990" t="s">
        <v>412</v>
      </c>
      <c r="AJ23" s="990"/>
      <c r="AK23" s="990"/>
      <c r="AL23" s="455"/>
      <c r="AM23" s="990" t="s">
        <v>509</v>
      </c>
      <c r="AN23" s="990"/>
      <c r="AO23" s="990"/>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548"/>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8"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8"/>
      <c r="Z30" s="410"/>
      <c r="AA30" s="411"/>
      <c r="AB30" s="1002" t="s">
        <v>11</v>
      </c>
      <c r="AC30" s="1003"/>
      <c r="AD30" s="1004"/>
      <c r="AE30" s="990" t="s">
        <v>390</v>
      </c>
      <c r="AF30" s="990"/>
      <c r="AG30" s="990"/>
      <c r="AH30" s="990"/>
      <c r="AI30" s="990" t="s">
        <v>412</v>
      </c>
      <c r="AJ30" s="990"/>
      <c r="AK30" s="990"/>
      <c r="AL30" s="455"/>
      <c r="AM30" s="990" t="s">
        <v>509</v>
      </c>
      <c r="AN30" s="990"/>
      <c r="AO30" s="990"/>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548"/>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8"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8"/>
      <c r="Z37" s="410"/>
      <c r="AA37" s="411"/>
      <c r="AB37" s="1002" t="s">
        <v>11</v>
      </c>
      <c r="AC37" s="1003"/>
      <c r="AD37" s="1004"/>
      <c r="AE37" s="990" t="s">
        <v>390</v>
      </c>
      <c r="AF37" s="990"/>
      <c r="AG37" s="990"/>
      <c r="AH37" s="990"/>
      <c r="AI37" s="990" t="s">
        <v>412</v>
      </c>
      <c r="AJ37" s="990"/>
      <c r="AK37" s="990"/>
      <c r="AL37" s="455"/>
      <c r="AM37" s="990" t="s">
        <v>509</v>
      </c>
      <c r="AN37" s="990"/>
      <c r="AO37" s="990"/>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548"/>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8"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8"/>
      <c r="Z44" s="410"/>
      <c r="AA44" s="411"/>
      <c r="AB44" s="1002" t="s">
        <v>11</v>
      </c>
      <c r="AC44" s="1003"/>
      <c r="AD44" s="1004"/>
      <c r="AE44" s="990" t="s">
        <v>390</v>
      </c>
      <c r="AF44" s="990"/>
      <c r="AG44" s="990"/>
      <c r="AH44" s="990"/>
      <c r="AI44" s="990" t="s">
        <v>412</v>
      </c>
      <c r="AJ44" s="990"/>
      <c r="AK44" s="990"/>
      <c r="AL44" s="455"/>
      <c r="AM44" s="990" t="s">
        <v>509</v>
      </c>
      <c r="AN44" s="990"/>
      <c r="AO44" s="990"/>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548"/>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8"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8"/>
      <c r="Z51" s="410"/>
      <c r="AA51" s="411"/>
      <c r="AB51" s="455" t="s">
        <v>11</v>
      </c>
      <c r="AC51" s="1003"/>
      <c r="AD51" s="1004"/>
      <c r="AE51" s="990" t="s">
        <v>390</v>
      </c>
      <c r="AF51" s="990"/>
      <c r="AG51" s="990"/>
      <c r="AH51" s="990"/>
      <c r="AI51" s="990" t="s">
        <v>412</v>
      </c>
      <c r="AJ51" s="990"/>
      <c r="AK51" s="990"/>
      <c r="AL51" s="455"/>
      <c r="AM51" s="990" t="s">
        <v>509</v>
      </c>
      <c r="AN51" s="990"/>
      <c r="AO51" s="990"/>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548"/>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8"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8"/>
      <c r="Z58" s="410"/>
      <c r="AA58" s="411"/>
      <c r="AB58" s="1002" t="s">
        <v>11</v>
      </c>
      <c r="AC58" s="1003"/>
      <c r="AD58" s="1004"/>
      <c r="AE58" s="990" t="s">
        <v>390</v>
      </c>
      <c r="AF58" s="990"/>
      <c r="AG58" s="990"/>
      <c r="AH58" s="990"/>
      <c r="AI58" s="990" t="s">
        <v>412</v>
      </c>
      <c r="AJ58" s="990"/>
      <c r="AK58" s="990"/>
      <c r="AL58" s="455"/>
      <c r="AM58" s="990" t="s">
        <v>509</v>
      </c>
      <c r="AN58" s="990"/>
      <c r="AO58" s="990"/>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548"/>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8"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8"/>
      <c r="Z65" s="410"/>
      <c r="AA65" s="411"/>
      <c r="AB65" s="1002" t="s">
        <v>11</v>
      </c>
      <c r="AC65" s="1003"/>
      <c r="AD65" s="1004"/>
      <c r="AE65" s="990" t="s">
        <v>390</v>
      </c>
      <c r="AF65" s="990"/>
      <c r="AG65" s="990"/>
      <c r="AH65" s="990"/>
      <c r="AI65" s="990" t="s">
        <v>412</v>
      </c>
      <c r="AJ65" s="990"/>
      <c r="AK65" s="990"/>
      <c r="AL65" s="455"/>
      <c r="AM65" s="990" t="s">
        <v>509</v>
      </c>
      <c r="AN65" s="990"/>
      <c r="AO65" s="990"/>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548"/>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0"/>
      <c r="B4" s="1031"/>
      <c r="C4" s="1031"/>
      <c r="D4" s="1031"/>
      <c r="E4" s="1031"/>
      <c r="F4" s="103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0"/>
      <c r="B5" s="1031"/>
      <c r="C5" s="1031"/>
      <c r="D5" s="1031"/>
      <c r="E5" s="1031"/>
      <c r="F5" s="1032"/>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0"/>
      <c r="B16" s="1031"/>
      <c r="C16" s="1031"/>
      <c r="D16" s="1031"/>
      <c r="E16" s="1031"/>
      <c r="F16" s="103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0"/>
      <c r="B17" s="1031"/>
      <c r="C17" s="1031"/>
      <c r="D17" s="1031"/>
      <c r="E17" s="1031"/>
      <c r="F17" s="103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0"/>
      <c r="B18" s="1031"/>
      <c r="C18" s="1031"/>
      <c r="D18" s="1031"/>
      <c r="E18" s="1031"/>
      <c r="F18" s="1032"/>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0"/>
      <c r="B29" s="1031"/>
      <c r="C29" s="1031"/>
      <c r="D29" s="1031"/>
      <c r="E29" s="1031"/>
      <c r="F29" s="103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0"/>
      <c r="B30" s="1031"/>
      <c r="C30" s="1031"/>
      <c r="D30" s="1031"/>
      <c r="E30" s="1031"/>
      <c r="F30" s="103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0"/>
      <c r="B31" s="1031"/>
      <c r="C31" s="1031"/>
      <c r="D31" s="1031"/>
      <c r="E31" s="1031"/>
      <c r="F31" s="1032"/>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0"/>
      <c r="B42" s="1031"/>
      <c r="C42" s="1031"/>
      <c r="D42" s="1031"/>
      <c r="E42" s="1031"/>
      <c r="F42" s="103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0"/>
      <c r="B43" s="1031"/>
      <c r="C43" s="1031"/>
      <c r="D43" s="1031"/>
      <c r="E43" s="1031"/>
      <c r="F43" s="103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0"/>
      <c r="B44" s="1031"/>
      <c r="C44" s="1031"/>
      <c r="D44" s="1031"/>
      <c r="E44" s="1031"/>
      <c r="F44" s="1032"/>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0"/>
      <c r="B56" s="1031"/>
      <c r="C56" s="1031"/>
      <c r="D56" s="1031"/>
      <c r="E56" s="1031"/>
      <c r="F56" s="103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0"/>
      <c r="B57" s="1031"/>
      <c r="C57" s="1031"/>
      <c r="D57" s="1031"/>
      <c r="E57" s="1031"/>
      <c r="F57" s="103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0"/>
      <c r="B58" s="1031"/>
      <c r="C58" s="1031"/>
      <c r="D58" s="1031"/>
      <c r="E58" s="1031"/>
      <c r="F58" s="1032"/>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0"/>
      <c r="B69" s="1031"/>
      <c r="C69" s="1031"/>
      <c r="D69" s="1031"/>
      <c r="E69" s="1031"/>
      <c r="F69" s="103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0"/>
      <c r="B70" s="1031"/>
      <c r="C70" s="1031"/>
      <c r="D70" s="1031"/>
      <c r="E70" s="1031"/>
      <c r="F70" s="103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0"/>
      <c r="B71" s="1031"/>
      <c r="C71" s="1031"/>
      <c r="D71" s="1031"/>
      <c r="E71" s="1031"/>
      <c r="F71" s="1032"/>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0"/>
      <c r="B82" s="1031"/>
      <c r="C82" s="1031"/>
      <c r="D82" s="1031"/>
      <c r="E82" s="1031"/>
      <c r="F82" s="103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0"/>
      <c r="B83" s="1031"/>
      <c r="C83" s="1031"/>
      <c r="D83" s="1031"/>
      <c r="E83" s="1031"/>
      <c r="F83" s="103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0"/>
      <c r="B84" s="1031"/>
      <c r="C84" s="1031"/>
      <c r="D84" s="1031"/>
      <c r="E84" s="1031"/>
      <c r="F84" s="1032"/>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0"/>
      <c r="B95" s="1031"/>
      <c r="C95" s="1031"/>
      <c r="D95" s="1031"/>
      <c r="E95" s="1031"/>
      <c r="F95" s="103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0"/>
      <c r="B96" s="1031"/>
      <c r="C96" s="1031"/>
      <c r="D96" s="1031"/>
      <c r="E96" s="1031"/>
      <c r="F96" s="103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0"/>
      <c r="B97" s="1031"/>
      <c r="C97" s="1031"/>
      <c r="D97" s="1031"/>
      <c r="E97" s="1031"/>
      <c r="F97" s="1032"/>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0"/>
      <c r="B109" s="1031"/>
      <c r="C109" s="1031"/>
      <c r="D109" s="1031"/>
      <c r="E109" s="1031"/>
      <c r="F109" s="103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0"/>
      <c r="B110" s="1031"/>
      <c r="C110" s="1031"/>
      <c r="D110" s="1031"/>
      <c r="E110" s="1031"/>
      <c r="F110" s="103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0"/>
      <c r="B111" s="1031"/>
      <c r="C111" s="1031"/>
      <c r="D111" s="1031"/>
      <c r="E111" s="1031"/>
      <c r="F111" s="1032"/>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0"/>
      <c r="B122" s="1031"/>
      <c r="C122" s="1031"/>
      <c r="D122" s="1031"/>
      <c r="E122" s="1031"/>
      <c r="F122" s="103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0"/>
      <c r="B123" s="1031"/>
      <c r="C123" s="1031"/>
      <c r="D123" s="1031"/>
      <c r="E123" s="1031"/>
      <c r="F123" s="103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0"/>
      <c r="B124" s="1031"/>
      <c r="C124" s="1031"/>
      <c r="D124" s="1031"/>
      <c r="E124" s="1031"/>
      <c r="F124" s="1032"/>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0"/>
      <c r="B135" s="1031"/>
      <c r="C135" s="1031"/>
      <c r="D135" s="1031"/>
      <c r="E135" s="1031"/>
      <c r="F135" s="103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0"/>
      <c r="B136" s="1031"/>
      <c r="C136" s="1031"/>
      <c r="D136" s="1031"/>
      <c r="E136" s="1031"/>
      <c r="F136" s="103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0"/>
      <c r="B137" s="1031"/>
      <c r="C137" s="1031"/>
      <c r="D137" s="1031"/>
      <c r="E137" s="1031"/>
      <c r="F137" s="1032"/>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0"/>
      <c r="B148" s="1031"/>
      <c r="C148" s="1031"/>
      <c r="D148" s="1031"/>
      <c r="E148" s="1031"/>
      <c r="F148" s="103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0"/>
      <c r="B149" s="1031"/>
      <c r="C149" s="1031"/>
      <c r="D149" s="1031"/>
      <c r="E149" s="1031"/>
      <c r="F149" s="103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0"/>
      <c r="B150" s="1031"/>
      <c r="C150" s="1031"/>
      <c r="D150" s="1031"/>
      <c r="E150" s="1031"/>
      <c r="F150" s="1032"/>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0"/>
      <c r="B162" s="1031"/>
      <c r="C162" s="1031"/>
      <c r="D162" s="1031"/>
      <c r="E162" s="1031"/>
      <c r="F162" s="103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0"/>
      <c r="B163" s="1031"/>
      <c r="C163" s="1031"/>
      <c r="D163" s="1031"/>
      <c r="E163" s="1031"/>
      <c r="F163" s="103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0"/>
      <c r="B164" s="1031"/>
      <c r="C164" s="1031"/>
      <c r="D164" s="1031"/>
      <c r="E164" s="1031"/>
      <c r="F164" s="1032"/>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0"/>
      <c r="B175" s="1031"/>
      <c r="C175" s="1031"/>
      <c r="D175" s="1031"/>
      <c r="E175" s="1031"/>
      <c r="F175" s="103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0"/>
      <c r="B176" s="1031"/>
      <c r="C176" s="1031"/>
      <c r="D176" s="1031"/>
      <c r="E176" s="1031"/>
      <c r="F176" s="103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0"/>
      <c r="B177" s="1031"/>
      <c r="C177" s="1031"/>
      <c r="D177" s="1031"/>
      <c r="E177" s="1031"/>
      <c r="F177" s="1032"/>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0"/>
      <c r="B188" s="1031"/>
      <c r="C188" s="1031"/>
      <c r="D188" s="1031"/>
      <c r="E188" s="1031"/>
      <c r="F188" s="103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0"/>
      <c r="B189" s="1031"/>
      <c r="C189" s="1031"/>
      <c r="D189" s="1031"/>
      <c r="E189" s="1031"/>
      <c r="F189" s="103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0"/>
      <c r="B190" s="1031"/>
      <c r="C190" s="1031"/>
      <c r="D190" s="1031"/>
      <c r="E190" s="1031"/>
      <c r="F190" s="1032"/>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0"/>
      <c r="B201" s="1031"/>
      <c r="C201" s="1031"/>
      <c r="D201" s="1031"/>
      <c r="E201" s="1031"/>
      <c r="F201" s="103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0"/>
      <c r="B202" s="1031"/>
      <c r="C202" s="1031"/>
      <c r="D202" s="1031"/>
      <c r="E202" s="1031"/>
      <c r="F202" s="103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0"/>
      <c r="B203" s="1031"/>
      <c r="C203" s="1031"/>
      <c r="D203" s="1031"/>
      <c r="E203" s="1031"/>
      <c r="F203" s="1032"/>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0"/>
      <c r="B215" s="1031"/>
      <c r="C215" s="1031"/>
      <c r="D215" s="1031"/>
      <c r="E215" s="1031"/>
      <c r="F215" s="103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0"/>
      <c r="B216" s="1031"/>
      <c r="C216" s="1031"/>
      <c r="D216" s="1031"/>
      <c r="E216" s="1031"/>
      <c r="F216" s="103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0"/>
      <c r="B217" s="1031"/>
      <c r="C217" s="1031"/>
      <c r="D217" s="1031"/>
      <c r="E217" s="1031"/>
      <c r="F217" s="1032"/>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0"/>
      <c r="B228" s="1031"/>
      <c r="C228" s="1031"/>
      <c r="D228" s="1031"/>
      <c r="E228" s="1031"/>
      <c r="F228" s="103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0"/>
      <c r="B229" s="1031"/>
      <c r="C229" s="1031"/>
      <c r="D229" s="1031"/>
      <c r="E229" s="1031"/>
      <c r="F229" s="103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0"/>
      <c r="B230" s="1031"/>
      <c r="C230" s="1031"/>
      <c r="D230" s="1031"/>
      <c r="E230" s="1031"/>
      <c r="F230" s="1032"/>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0"/>
      <c r="B241" s="1031"/>
      <c r="C241" s="1031"/>
      <c r="D241" s="1031"/>
      <c r="E241" s="1031"/>
      <c r="F241" s="103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0"/>
      <c r="B242" s="1031"/>
      <c r="C242" s="1031"/>
      <c r="D242" s="1031"/>
      <c r="E242" s="1031"/>
      <c r="F242" s="103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0"/>
      <c r="B243" s="1031"/>
      <c r="C243" s="1031"/>
      <c r="D243" s="1031"/>
      <c r="E243" s="1031"/>
      <c r="F243" s="1032"/>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0"/>
      <c r="B254" s="1031"/>
      <c r="C254" s="1031"/>
      <c r="D254" s="1031"/>
      <c r="E254" s="1031"/>
      <c r="F254" s="103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0"/>
      <c r="B255" s="1031"/>
      <c r="C255" s="1031"/>
      <c r="D255" s="1031"/>
      <c r="E255" s="1031"/>
      <c r="F255" s="103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0"/>
      <c r="B256" s="1031"/>
      <c r="C256" s="1031"/>
      <c r="D256" s="1031"/>
      <c r="E256" s="1031"/>
      <c r="F256" s="1032"/>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森川 渚(morikawa-nagisa.pb4)</dc:creator>
  <cp:lastModifiedBy>厚生労働省ネットワークシステム</cp:lastModifiedBy>
  <cp:lastPrinted>2021-05-26T11:05:58Z</cp:lastPrinted>
  <dcterms:created xsi:type="dcterms:W3CDTF">2012-03-13T00:50:25Z</dcterms:created>
  <dcterms:modified xsi:type="dcterms:W3CDTF">2021-05-26T14:16:50Z</dcterms:modified>
</cp:coreProperties>
</file>