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<sst xmlns="http://schemas.openxmlformats.org/spreadsheetml/2006/main" count="3069" uniqueCount="781">
  <si>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</si>
  <si>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</si>
  <si>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</si>
  <si>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</si>
  <si>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</si>
  <si>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</si>
  <si>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</si>
  <si>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</si>
  <si>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</si>
  <si>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</si>
  <si>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</si>
  <si>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</si>
  <si>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</si>
  <si>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</si>
  <si>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</si>
  <si>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</si>
  <si>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</si>
  <si>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</si>
  <si>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</si>
  <si>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</si>
  <si>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</si>
  <si>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</si>
  <si>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</si>
  <si>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</si>
  <si>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</si>
  <si>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</si>
  <si>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</si>
  <si>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</si>
  <si>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</si>
  <si>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</si>
  <si>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</si>
  <si>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</si>
  <si>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</si>
  <si>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</si>
  <si>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</si>
  <si>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</si>
  <si>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</si>
  <si>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</si>
  <si>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</si>
  <si>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</si>
  <si>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</si>
  <si>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</si>
  <si>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</si>
  <si>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</si>
  <si>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</si>
  <si>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</si>
  <si>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</si>
  <si>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</si>
  <si>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</si>
  <si>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</si>
  <si>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</si>
  <si>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</si>
  <si>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</si>
  <si>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</si>
  <si>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</si>
  <si>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</si>
  <si>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</si>
  <si>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</si>
  <si>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</si>
  <si>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</si>
  <si>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</si>
  <si>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</si>
  <si>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</si>
  <si>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</si>
  <si>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</si>
  <si>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</si>
  <si>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</si>
  <si>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</si>
  <si>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</si>
  <si>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</si>
  <si>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</si>
  <si>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</si>
  <si>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</si>
  <si>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</si>
  <si>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</si>
  <si>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</si>
  <si>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</si>
  <si>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</si>
  <si>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</si>
  <si>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</si>
  <si>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</si>
  <si>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</si>
  <si>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</si>
  <si>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</si>
  <si>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</si>
  <si>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</si>
  <si>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</si>
  <si>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</si>
  <si>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</si>
  <si>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</si>
  <si>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</si>
  <si>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</si>
  <si>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</si>
  <si>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</si>
  <si>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</si>
  <si>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</si>
  <si>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</si>
  <si>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</si>
  <si>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</si>
  <si>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</si>
  <si>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</si>
  <si>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</si>
  <si>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</si>
  <si>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</si>
  <si>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</si>
  <si>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</si>
  <si>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</si>
  <si>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</si>
  <si>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</si>
  <si>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</si>
  <si>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</si>
  <si>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</si>
  <si>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</si>
  <si>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</si>
  <si>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</si>
  <si>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</si>
  <si>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</si>
  <si>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</si>
  <si>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</si>
  <si>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</si>
  <si>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</si>
  <si>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</si>
  <si>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</si>
  <si>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</si>
  <si>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</si>
  <si>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</si>
  <si>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</si>
  <si>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</si>
  <si>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</si>
  <si>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</si>
  <si>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</si>
  <si>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</si>
  <si>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</si>
  <si>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</si>
  <si>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</si>
  <si>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</si>
  <si>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</si>
  <si>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</si>
  <si>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</si>
  <si>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</si>
  <si>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</si>
  <si>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</si>
  <si>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</si>
  <si>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</si>
  <si>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</si>
  <si>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</si>
  <si>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</si>
  <si>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</si>
  <si>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</si>
  <si>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</si>
  <si>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</si>
  <si>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</si>
  <si>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</si>
  <si>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</si>
  <si>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</si>
  <si>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</si>
  <si>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</si>
  <si>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</si>
  <si>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</si>
  <si>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</si>
  <si>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</si>
  <si>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</si>
  <si>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</si>
  <si>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</si>
  <si>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</si>
  <si>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</si>
  <si>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</si>
  <si>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</si>
  <si>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</si>
  <si>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</si>
  <si>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</si>
  <si>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</si>
  <si>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</si>
  <si>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</si>
  <si>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</si>
  <si>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</si>
  <si>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</si>
  <si>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</si>
  <si>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</si>
  <si>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</si>
  <si>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</si>
  <si>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</si>
  <si>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</si>
  <si>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</si>
  <si>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</si>
  <si>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</si>
  <si>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</si>
  <si>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</si>
  <si>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</si>
  <si>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</si>
  <si>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</si>
  <si>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</si>
  <si>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</si>
  <si>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</si>
  <si>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</si>
  <si>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</si>
  <si>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</si>
  <si>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</si>
  <si>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</si>
  <si>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</si>
  <si>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</si>
  <si>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</si>
  <si>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</si>
  <si>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</si>
  <si>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</si>
  <si>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</si>
  <si>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</si>
  <si>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</si>
  <si>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</si>
  <si>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</si>
  <si>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</si>
  <si>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</si>
  <si>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</si>
  <si>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</si>
  <si>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</si>
  <si>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</si>
  <si>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</si>
  <si>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</si>
  <si>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</si>
  <si>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</si>
  <si>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</si>
  <si>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</si>
  <si>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</si>
  <si>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</si>
  <si>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</si>
  <si>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</si>
  <si>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</si>
  <si>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</si>
  <si>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</si>
  <si>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</si>
  <si>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</si>
  <si>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</si>
  <si>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</si>
  <si>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</si>
  <si>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</si>
  <si>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</si>
  <si>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</si>
  <si>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</si>
  <si>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</si>
  <si>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</si>
  <si>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</si>
  <si>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</si>
  <si>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</si>
  <si>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</si>
  <si>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</si>
  <si>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</si>
  <si>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</si>
  <si>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</si>
  <si>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</si>
  <si>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</si>
  <si>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</si>
  <si>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</si>
  <si>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</si>
  <si>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</si>
  <si>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</si>
  <si>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</si>
  <si>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</si>
  <si>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</si>
  <si>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</si>
  <si>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</si>
  <si>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</si>
  <si>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</si>
  <si>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</si>
  <si>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</si>
  <si>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</si>
  <si>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</si>
  <si>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</si>
  <si>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</si>
  <si>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</si>
  <si>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</si>
  <si>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</si>
  <si>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</si>
  <si>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</si>
  <si>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</si>
  <si>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</si>
  <si>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</si>
  <si>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</si>
  <si>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</si>
  <si>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</si>
  <si>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</si>
  <si>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</si>
  <si>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</si>
  <si>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</si>
  <si>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</si>
  <si>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</si>
  <si>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</si>
  <si>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</si>
  <si>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</si>
  <si>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</si>
  <si>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</si>
  <si>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</si>
  <si>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</si>
  <si>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</si>
  <si>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</si>
  <si>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</si>
  <si>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</si>
  <si>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</si>
  <si>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</si>
  <si>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</si>
  <si>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</si>
  <si>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</si>
  <si>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</si>
  <si>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</si>
  <si>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</si>
  <si>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</si>
  <si>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</si>
  <si>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</si>
  <si>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</si>
  <si>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</si>
  <si>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</si>
  <si>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</si>
  <si>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</si>
  <si>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</si>
  <si>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</si>
  <si>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</si>
  <si>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</si>
  <si>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</si>
  <si>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</si>
  <si>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</si>
  <si>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</si>
  <si>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</si>
  <si>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</si>
  <si>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</si>
  <si>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</si>
  <si>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</si>
  <si>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</si>
  <si>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</si>
  <si>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</si>
  <si>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</si>
  <si>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</si>
  <si>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</si>
  <si>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</si>
  <si>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</si>
  <si>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</si>
  <si>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</si>
  <si>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</si>
  <si>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</si>
  <si>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</si>
  <si>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</si>
  <si>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</si>
  <si>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</si>
  <si>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</si>
  <si>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</si>
  <si>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</si>
  <si>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</si>
  <si>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</si>
  <si>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</si>
  <si>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</si>
  <si>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</si>
  <si>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</si>
  <si>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</si>
  <si>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</si>
  <si>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</si>
  <si>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</si>
  <si>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</si>
  <si>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</si>
  <si>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</si>
  <si>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</si>
  <si>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</si>
  <si>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</si>
  <si>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</si>
  <si>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</si>
  <si>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</si>
  <si>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</si>
  <si>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</si>
  <si>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</si>
  <si>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</si>
  <si>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</si>
  <si>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</si>
  <si>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</si>
  <si>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</si>
  <si>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</si>
  <si>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</si>
  <si>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</si>
  <si>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</si>
  <si>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</si>
  <si>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</si>
  <si>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</si>
  <si>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</si>
  <si>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</si>
  <si>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</si>
  <si>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</si>
  <si>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</si>
  <si>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</si>
  <si>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</si>
  <si>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</si>
  <si>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</si>
  <si>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</si>
  <si>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</si>
  <si>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</si>
  <si>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</si>
  <si>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</si>
  <si>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</si>
  <si>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</si>
  <si>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</si>
  <si>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</si>
  <si>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</si>
  <si>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</si>
  <si>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</si>
  <si>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</si>
  <si>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</si>
  <si>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</si>
  <si>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</si>
  <si>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</si>
  <si>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</si>
  <si>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</si>
  <si>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</si>
  <si>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</si>
  <si>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</si>
  <si>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</si>
  <si>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</si>
  <si>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</si>
  <si>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</si>
  <si>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</si>
  <si>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</si>
  <si>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</si>
  <si>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</si>
  <si>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</si>
  <si>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</si>
  <si>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</si>
  <si>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</si>
  <si>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</si>
  <si>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</si>
  <si>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</si>
  <si>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</si>
  <si>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</si>
  <si>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</si>
  <si>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</si>
  <si>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</si>
  <si>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</si>
  <si>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</si>
  <si>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</si>
  <si>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</si>
  <si>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</si>
  <si>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</si>
  <si>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</si>
  <si>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</si>
  <si>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</si>
  <si>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</si>
  <si>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</si>
  <si>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</si>
  <si>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</si>
  <si>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</si>
  <si>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</si>
  <si>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</si>
  <si>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</si>
  <si>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</si>
  <si>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</si>
  <si>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</si>
  <si>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</si>
  <si>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</si>
  <si>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</si>
  <si>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</si>
  <si>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</si>
  <si>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</si>
  <si>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</si>
  <si>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</si>
  <si>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</si>
  <si>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</si>
  <si>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</si>
  <si>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</si>
  <si>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</si>
  <si>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</si>
  <si>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</si>
  <si>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</si>
  <si>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</si>
  <si>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</si>
  <si>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</si>
  <si>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</si>
  <si>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</si>
  <si>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</si>
  <si>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</si>
  <si>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</si>
  <si>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</si>
  <si>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</si>
  <si>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</si>
  <si>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</si>
  <si>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</si>
  <si>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</si>
  <si>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</si>
  <si>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</si>
  <si>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</si>
  <si>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</si>
  <si>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</si>
  <si>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</si>
  <si>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</si>
  <si>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</si>
  <si>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</si>
  <si>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</si>
  <si>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</si>
  <si>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</si>
  <si>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</si>
  <si>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</si>
  <si>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</si>
  <si>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</si>
  <si>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</si>
  <si>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</si>
  <si>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</si>
  <si>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</si>
  <si>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</si>
  <si>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</si>
  <si>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</si>
  <si>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</si>
  <si>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</si>
  <si>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</si>
  <si>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</si>
  <si>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</si>
  <si>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</si>
  <si>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</si>
  <si>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</si>
  <si>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</si>
  <si>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</si>
  <si>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</si>
  <si>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</si>
  <si>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</si>
  <si>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</si>
  <si>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</si>
  <si>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</si>
  <si>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</si>
  <si>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</si>
  <si>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</si>
  <si>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</si>
  <si>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</si>
  <si>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</si>
  <si>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</si>
  <si>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</si>
  <si>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</si>
  <si>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</si>
  <si>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</si>
  <si>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</si>
  <si>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</si>
  <si>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</si>
  <si>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</si>
  <si>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</si>
  <si>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</si>
  <si>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</si>
  <si>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</si>
  <si>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</si>
  <si>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</si>
  <si>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</si>
  <si>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</si>
  <si>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</si>
  <si>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</si>
  <si>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</si>
  <si>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</si>
  <si>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</si>
  <si>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</si>
  <si>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</si>
  <si>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</si>
  <si>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</si>
  <si>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</si>
  <si>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</si>
  <si>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</si>
  <si>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</si>
  <si>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</si>
  <si>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</si>
  <si>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</si>
  <si>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</si>
  <si>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</si>
  <si>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</si>
  <si>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</si>
  <si>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</si>
  <si>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</si>
  <si>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</si>
  <si>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</si>
  <si>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</si>
  <si>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</si>
  <si>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</si>
  <si>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</si>
  <si>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</si>
  <si>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</si>
  <si>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</si>
  <si>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</si>
  <si>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</si>
  <si>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</si>
  <si>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</si>
  <si>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</si>
  <si>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</si>
  <si>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</si>
  <si>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</si>
  <si>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</si>
  <si>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</si>
  <si>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</si>
  <si>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</si>
  <si>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</si>
  <si>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</si>
  <si>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</si>
  <si>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</si>
  <si>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</si>
  <si>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</si>
  <si>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</si>
  <si>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</si>
  <si>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</si>
  <si>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</si>
  <si>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</si>
  <si>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</si>
  <si>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</si>
  <si>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</si>
  <si>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</si>
  <si>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</si>
  <si>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</si>
  <si>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</si>
  <si>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</si>
  <si>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</si>
  <si>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</si>
  <si>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</si>
  <si>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</si>
  <si>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</si>
  <si>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</si>
  <si>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</si>
  <si>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</si>
  <si>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</si>
  <si>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</si>
  <si>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</si>
  <si>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</si>
  <si>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</si>
  <si>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</si>
  <si>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</si>
  <si>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</si>
  <si>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</si>
  <si>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</si>
  <si>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</si>
  <si>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</si>
  <si>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</si>
  <si>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</si>
  <si>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</si>
  <si>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</si>
  <si>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</si>
  <si>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</si>
  <si>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</si>
  <si>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</si>
  <si>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</si>
  <si>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</si>
  <si>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</si>
  <si>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</si>
  <si>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</si>
  <si>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</si>
  <si>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</si>
  <si>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</si>
  <si>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</si>
  <si>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</si>
  <si>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</si>
  <si>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</si>
  <si>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</si>
  <si>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</si>
  <si>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</si>
  <si>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</si>
  <si>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</si>
  <si>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</si>
  <si>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</si>
  <si>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</si>
  <si>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</si>
  <si>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</si>
  <si>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</si>
  <si>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</si>
  <si>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</si>
  <si>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</si>
  <si>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</si>
  <si>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</si>
  <si>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</si>
  <si>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</si>
  <si>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</si>
  <si>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</si>
  <si>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</si>
  <si>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</si>
  <si>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</si>
  <si>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</si>
  <si>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</si>
  <si>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</si>
  <si>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</si>
  <si>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</si>
  <si>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</si>
  <si>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</si>
  <si>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</si>
  <si>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</si>
  <si>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</si>
  <si>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</si>
  <si>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</si>
  <si>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</si>
  <si>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</si>
  <si>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</si>
  <si>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</si>
  <si>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</si>
  <si>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</si>
  <si>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</si>
  <si>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</si>
  <si>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</si>
  <si>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</si>
  <si>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</si>
  <si>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</si>
  <si>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</si>
  <si>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</si>
  <si>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</si>
  <si>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</si>
  <si>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</si>
  <si>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</si>
  <si>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</si>
  <si>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</si>
  <si>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</si>
  <si>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</si>
  <si>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</si>
  <si>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</si>
  <si>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</si>
  <si>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</si>
  <si>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</si>
  <si>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</si>
  <si>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</si>
  <si>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</si>
  <si>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</si>
  <si>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</si>
  <si>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</si>
  <si>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</si>
  <si>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健康増進総合システム（情報提供）</t>
  </si>
  <si>
    <t>健康局</t>
  </si>
  <si>
    <t>健康課長
鷲見　学</t>
  </si>
  <si>
    <t>平成２０年度</t>
  </si>
  <si>
    <t>終了予定なし</t>
  </si>
  <si>
    <t>健康課</t>
  </si>
  <si>
    <t>-</t>
  </si>
  <si>
    <t>「国民の健康の増進の総合的な推進を図るための基本的な方針」（平成24年厚生労働省告示第430号）</t>
  </si>
  <si>
    <t>科学的知見に基づく正しい情報の国民への発信を行い、国民の糖尿病や合併症などの生活習慣病を予防する。</t>
  </si>
  <si>
    <t>生活習慣の改善のための最新の科学的知見に基づいた情報提供を行うためのプログラム等の運用を行う。</t>
  </si>
  <si>
    <t>医療情報システム開発普及等委託費</t>
  </si>
  <si>
    <t>令和4年度までに運動習慣のある者の割合を41%まで引き上げる</t>
  </si>
  <si>
    <t>運動習慣のある者の割合
運動習慣のある者/総数</t>
  </si>
  <si>
    <t>国民健康・栄養調査</t>
  </si>
  <si>
    <t>令和4年度までに平均寿命の増加分を上回る健康寿命の増加を図る</t>
  </si>
  <si>
    <t>健康寿命の延伸（3年に1度算出）
（右記数値は平成22年調査からの平均寿命の伸延。男女別の数値を合算平均した）</t>
  </si>
  <si>
    <t>年</t>
  </si>
  <si>
    <t>健康日本21（第二次）</t>
  </si>
  <si>
    <t>健康増進総合支援システムへのアクセス数</t>
  </si>
  <si>
    <t>アクセス数</t>
  </si>
  <si>
    <t>　　　　　　X:当該年度執行額/Y:アクセス数
として算出するが、科学的知見に基づく正しい情報を国民に発信する事業であるため、単位当たりコストの妥当性の評価は困難である。　　　　　　　　　　　　　　</t>
    <phoneticPr fontId="5"/>
  </si>
  <si>
    <t>百万円</t>
  </si>
  <si>
    <t>X　/　Y</t>
    <phoneticPr fontId="5"/>
  </si>
  <si>
    <t>11百万円/6,562,284</t>
  </si>
  <si>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</si>
  <si>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</si>
  <si>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</si>
  <si>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健康増進総合システム（保守・運用）</t>
  </si>
  <si>
    <t>316</t>
  </si>
  <si>
    <t>286</t>
  </si>
  <si>
    <t>246</t>
  </si>
  <si>
    <t>287</t>
  </si>
  <si>
    <t>300</t>
  </si>
  <si>
    <t>312</t>
  </si>
  <si>
    <t>309</t>
  </si>
  <si>
    <t>314</t>
  </si>
  <si>
    <t>321</t>
  </si>
  <si>
    <t>○</t>
  </si>
  <si>
    <t>最新の科学的知見に基づいた情報提供を行うためウェブサイトの運用を行うことで、国民が生活習慣を改善するための支援を図る。</t>
    <rPh sb="0" eb="2">
      <t>サイシン</t>
    </rPh>
    <rPh sb="3" eb="6">
      <t>カガクテキ</t>
    </rPh>
    <rPh sb="6" eb="8">
      <t>チケン</t>
    </rPh>
    <rPh sb="9" eb="10">
      <t>モト</t>
    </rPh>
    <rPh sb="13" eb="15">
      <t>ジョウホウ</t>
    </rPh>
    <rPh sb="15" eb="17">
      <t>テイキョウ</t>
    </rPh>
    <rPh sb="18" eb="19">
      <t>オコナ</t>
    </rPh>
    <rPh sb="29" eb="31">
      <t>ウンヨウ</t>
    </rPh>
    <rPh sb="32" eb="33">
      <t>オコナ</t>
    </rPh>
    <rPh sb="38" eb="40">
      <t>コクミン</t>
    </rPh>
    <rPh sb="41" eb="43">
      <t>セイカツ</t>
    </rPh>
    <rPh sb="43" eb="45">
      <t>シュウカン</t>
    </rPh>
    <rPh sb="46" eb="48">
      <t>カイゼン</t>
    </rPh>
    <rPh sb="53" eb="55">
      <t>シエン</t>
    </rPh>
    <rPh sb="56" eb="57">
      <t>ハカ</t>
    </rPh>
    <phoneticPr fontId="5"/>
  </si>
  <si>
    <t>-</t>
    <phoneticPr fontId="5"/>
  </si>
  <si>
    <t>有</t>
  </si>
  <si>
    <t>無</t>
  </si>
  <si>
    <t>‐</t>
  </si>
  <si>
    <t>国民の糖尿病や合併症などの生活習慣病を予防するため、科学的知見に基づく正しい情報の国民への発信を行っている。</t>
    <phoneticPr fontId="5"/>
  </si>
  <si>
    <t>健康増進法第３条に基づき、国は健康の増進に関する正しい知識の普及に努めなければならないとされている。</t>
    <phoneticPr fontId="5"/>
  </si>
  <si>
    <t>政策目的である国民の健康づくりを推進するため、科学的知見に基づく正しい情報の国民への発信により、健康寿命の延伸等を図っている。</t>
    <phoneticPr fontId="5"/>
  </si>
  <si>
    <t>公示期間が短かったことが要因として考えられるため、公示期間の延長を図っていく。</t>
    <phoneticPr fontId="5"/>
  </si>
  <si>
    <t>情報評価委員会運営費及びコンテンツ作成費等、必要最低限なものに限定している。</t>
    <phoneticPr fontId="5"/>
  </si>
  <si>
    <t>当初の見込みより入札額が少額だったため。</t>
    <phoneticPr fontId="5"/>
  </si>
  <si>
    <t>関連事業である本システム（保守・運用）における政府統合プラットフォームへの移行により、コスト削減を実行済。</t>
    <phoneticPr fontId="5"/>
  </si>
  <si>
    <t>令和2年度分については集計中であるが、例年高い水準を維持している。</t>
    <phoneticPr fontId="5"/>
  </si>
  <si>
    <t>健康増進総合システム(情報提供)は、生活習慣の改善のための最新の科学的知見に基づいた情報提供を行うためのプログラム等の開発・運用である。一方、同システム(保守・運用)は、データセンター等の保守・運用であり事業内容は異なる。</t>
    <phoneticPr fontId="5"/>
  </si>
  <si>
    <t>雑役務費</t>
    <rPh sb="0" eb="1">
      <t>ザツ</t>
    </rPh>
    <rPh sb="1" eb="3">
      <t>エキム</t>
    </rPh>
    <rPh sb="3" eb="4">
      <t>ヒ</t>
    </rPh>
    <phoneticPr fontId="5"/>
  </si>
  <si>
    <t>謝金</t>
    <rPh sb="0" eb="2">
      <t>シャキン</t>
    </rPh>
    <phoneticPr fontId="5"/>
  </si>
  <si>
    <t>ＨＰ内容更新企画費、制作費用等</t>
    <rPh sb="2" eb="4">
      <t>ナイヨウ</t>
    </rPh>
    <rPh sb="4" eb="6">
      <t>コウシン</t>
    </rPh>
    <rPh sb="6" eb="8">
      <t>キカク</t>
    </rPh>
    <rPh sb="8" eb="9">
      <t>ヒ</t>
    </rPh>
    <rPh sb="10" eb="12">
      <t>セイサク</t>
    </rPh>
    <rPh sb="12" eb="14">
      <t>ヒヨウ</t>
    </rPh>
    <rPh sb="14" eb="15">
      <t>トウ</t>
    </rPh>
    <phoneticPr fontId="5"/>
  </si>
  <si>
    <t>情報評価委員会謝金</t>
    <rPh sb="0" eb="2">
      <t>ジョウホウ</t>
    </rPh>
    <rPh sb="2" eb="7">
      <t>ヒョウカイインカイ</t>
    </rPh>
    <rPh sb="7" eb="9">
      <t>シャキン</t>
    </rPh>
    <phoneticPr fontId="5"/>
  </si>
  <si>
    <t>旅費、賃借料、通信回線使用料、消費税等</t>
    <rPh sb="0" eb="2">
      <t>リョヒ</t>
    </rPh>
    <rPh sb="3" eb="5">
      <t>チンシャク</t>
    </rPh>
    <rPh sb="7" eb="9">
      <t>ツウシン</t>
    </rPh>
    <rPh sb="9" eb="11">
      <t>カイセン</t>
    </rPh>
    <rPh sb="11" eb="14">
      <t>シヨウリョウ</t>
    </rPh>
    <rPh sb="15" eb="18">
      <t>ショウヒゼイ</t>
    </rPh>
    <rPh sb="18" eb="19">
      <t>トウ</t>
    </rPh>
    <phoneticPr fontId="5"/>
  </si>
  <si>
    <t>A.株式会社法研</t>
    <rPh sb="2" eb="6">
      <t>カブシキガイシャ</t>
    </rPh>
    <rPh sb="6" eb="8">
      <t>ホウケン</t>
    </rPh>
    <phoneticPr fontId="5"/>
  </si>
  <si>
    <t>株式会社法研</t>
    <rPh sb="0" eb="2">
      <t>カブシキ</t>
    </rPh>
    <rPh sb="2" eb="4">
      <t>カイシャ</t>
    </rPh>
    <rPh sb="4" eb="5">
      <t>ホウ</t>
    </rPh>
    <rPh sb="5" eb="6">
      <t>ケン</t>
    </rPh>
    <phoneticPr fontId="5"/>
  </si>
  <si>
    <t>生活習慣病改善のための最新の科学的知見に基づいた情報提供を行うためのプログラム等の運用を行う。</t>
    <rPh sb="0" eb="2">
      <t>セイカツ</t>
    </rPh>
    <rPh sb="2" eb="5">
      <t>シュウカンビョウ</t>
    </rPh>
    <rPh sb="5" eb="7">
      <t>カイゼン</t>
    </rPh>
    <rPh sb="11" eb="13">
      <t>サイシン</t>
    </rPh>
    <rPh sb="14" eb="17">
      <t>カガクテキ</t>
    </rPh>
    <rPh sb="17" eb="19">
      <t>チケン</t>
    </rPh>
    <rPh sb="20" eb="21">
      <t>モト</t>
    </rPh>
    <rPh sb="24" eb="26">
      <t>ジョウホウ</t>
    </rPh>
    <rPh sb="26" eb="28">
      <t>テイキョウ</t>
    </rPh>
    <rPh sb="29" eb="30">
      <t>オコナ</t>
    </rPh>
    <rPh sb="39" eb="40">
      <t>トウ</t>
    </rPh>
    <rPh sb="41" eb="43">
      <t>ウンヨウ</t>
    </rPh>
    <rPh sb="44" eb="45">
      <t>オコナ</t>
    </rPh>
    <phoneticPr fontId="5"/>
  </si>
  <si>
    <t>令和２年度については入札額が当初の計画額よりも少なく執行額が抑えられたことにより不用が生じたが、サイトへのアクセス数は相当数ある見込みであり、国民の健康づくりの意識向上に寄与しているといえるため、引き続き実施する必要があると考える。</t>
    <phoneticPr fontId="5"/>
  </si>
  <si>
    <t>令和２年度はよりアクセス数の向上を図るため国民目線に立ったより分かりやすいホームページにリニューアルすることを検討し、事業の規模に沿った予算を計上できるよう見直しを行う。</t>
    <rPh sb="55" eb="57">
      <t>ケントウ</t>
    </rPh>
    <rPh sb="82" eb="83">
      <t>オコナ</t>
    </rPh>
    <phoneticPr fontId="5"/>
  </si>
  <si>
    <t>厚労</t>
  </si>
  <si>
    <t>16百万/16,333,442</t>
    <phoneticPr fontId="5"/>
  </si>
  <si>
    <t>14百万/12,163,852</t>
    <rPh sb="2" eb="4">
      <t>ヒャクマン</t>
    </rPh>
    <phoneticPr fontId="5"/>
  </si>
  <si>
    <t>14百万/16,333,442</t>
    <rPh sb="2" eb="4">
      <t>ヒャクマン</t>
    </rPh>
    <phoneticPr fontId="5"/>
  </si>
  <si>
    <t>令和２年度分については集計中であるが、令和元年４月～令和２年３月までの間で約1,600万回のホームページ上のアクセスがあることから、活動実績は高い。　</t>
    <rPh sb="19" eb="21">
      <t>レイワ</t>
    </rPh>
    <rPh sb="21" eb="23">
      <t>ガンネン</t>
    </rPh>
    <rPh sb="26" eb="28">
      <t>レイワ</t>
    </rPh>
    <rPh sb="29" eb="30">
      <t>ネン</t>
    </rPh>
    <rPh sb="31" eb="32">
      <t>ガツ</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</si>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</sst>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95249</xdr:colOff>
      <xdr:row>748</xdr:row>
      <xdr:rowOff>68036</xdr:rowOff>
    </xdr:from>
    <xdr:to>
      <xdr:col>35</xdr:col>
      <xdr:colOff>178985</xdr:colOff>
      <xdr:row>751</xdr:row>
      <xdr:rowOff>43438</xdr:rowOff>
    </xdr:to>
    <xdr:sp macro="" textlink="">
      <xdr:nvSpPr>
        <xdr:cNvPr id="3" name="正方形/長方形 2"/>
        <xdr:cNvSpPr/>
      </xdr:nvSpPr>
      <xdr:spPr>
        <a:xfrm>
          <a:off x="3769178" y="43053000"/>
          <a:ext cx="3553557" cy="10367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18</xdr:col>
      <xdr:colOff>95250</xdr:colOff>
      <xdr:row>751</xdr:row>
      <xdr:rowOff>149679</xdr:rowOff>
    </xdr:from>
    <xdr:to>
      <xdr:col>35</xdr:col>
      <xdr:colOff>186313</xdr:colOff>
      <xdr:row>753</xdr:row>
      <xdr:rowOff>270964</xdr:rowOff>
    </xdr:to>
    <xdr:sp macro="" textlink="">
      <xdr:nvSpPr>
        <xdr:cNvPr id="5" name="大かっこ 4"/>
        <xdr:cNvSpPr/>
      </xdr:nvSpPr>
      <xdr:spPr>
        <a:xfrm>
          <a:off x="3769179" y="44196000"/>
          <a:ext cx="3560884" cy="8288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27</xdr:col>
      <xdr:colOff>0</xdr:colOff>
      <xdr:row>754</xdr:row>
      <xdr:rowOff>0</xdr:rowOff>
    </xdr:from>
    <xdr:to>
      <xdr:col>27</xdr:col>
      <xdr:colOff>5954</xdr:colOff>
      <xdr:row>756</xdr:row>
      <xdr:rowOff>186314</xdr:rowOff>
    </xdr:to>
    <xdr:cxnSp macro="">
      <xdr:nvCxnSpPr>
        <xdr:cNvPr id="6" name="直線矢印コネクタ 5"/>
        <xdr:cNvCxnSpPr/>
      </xdr:nvCxnSpPr>
      <xdr:spPr>
        <a:xfrm>
          <a:off x="5510893" y="45107679"/>
          <a:ext cx="5954" cy="89388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81642</xdr:colOff>
      <xdr:row>757</xdr:row>
      <xdr:rowOff>13607</xdr:rowOff>
    </xdr:from>
    <xdr:to>
      <xdr:col>35</xdr:col>
      <xdr:colOff>160799</xdr:colOff>
      <xdr:row>759</xdr:row>
      <xdr:rowOff>337301</xdr:rowOff>
    </xdr:to>
    <xdr:sp macro="" textlink="">
      <xdr:nvSpPr>
        <xdr:cNvPr id="7" name="正方形/長方形 6"/>
        <xdr:cNvSpPr/>
      </xdr:nvSpPr>
      <xdr:spPr>
        <a:xfrm>
          <a:off x="3755571" y="46182643"/>
          <a:ext cx="3548978" cy="103126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株式会社法研</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14</xdr:col>
      <xdr:colOff>136072</xdr:colOff>
      <xdr:row>756</xdr:row>
      <xdr:rowOff>40820</xdr:rowOff>
    </xdr:from>
    <xdr:to>
      <xdr:col>24</xdr:col>
      <xdr:colOff>175324</xdr:colOff>
      <xdr:row>756</xdr:row>
      <xdr:rowOff>280253</xdr:rowOff>
    </xdr:to>
    <xdr:sp macro="" textlink="">
      <xdr:nvSpPr>
        <xdr:cNvPr id="9" name="テキスト ボックス 8"/>
        <xdr:cNvSpPr txBox="1"/>
      </xdr:nvSpPr>
      <xdr:spPr>
        <a:xfrm>
          <a:off x="2993572" y="45856070"/>
          <a:ext cx="2080323" cy="2394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54429</xdr:colOff>
      <xdr:row>760</xdr:row>
      <xdr:rowOff>68036</xdr:rowOff>
    </xdr:from>
    <xdr:to>
      <xdr:col>35</xdr:col>
      <xdr:colOff>145492</xdr:colOff>
      <xdr:row>762</xdr:row>
      <xdr:rowOff>194818</xdr:rowOff>
    </xdr:to>
    <xdr:sp macro="" textlink="">
      <xdr:nvSpPr>
        <xdr:cNvPr id="10" name="大かっこ 9"/>
        <xdr:cNvSpPr/>
      </xdr:nvSpPr>
      <xdr:spPr>
        <a:xfrm>
          <a:off x="3728358" y="47298429"/>
          <a:ext cx="3560884" cy="834353"/>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①情報評価委員会の開催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②一般向け、専門家向けの情報提供</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F117" sqref="BF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774</v>
      </c>
      <c r="AK2" s="206"/>
      <c r="AL2" s="206"/>
      <c r="AM2" s="206"/>
      <c r="AN2" s="98" t="s">
        <v>407</v>
      </c>
      <c r="AO2" s="206">
        <v>20</v>
      </c>
      <c r="AP2" s="206"/>
      <c r="AQ2" s="206"/>
      <c r="AR2" s="99" t="s">
        <v>710</v>
      </c>
      <c r="AS2" s="207">
        <v>398</v>
      </c>
      <c r="AT2" s="207"/>
      <c r="AU2" s="207"/>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715</v>
      </c>
      <c r="H5" s="556"/>
      <c r="I5" s="556"/>
      <c r="J5" s="556"/>
      <c r="K5" s="556"/>
      <c r="L5" s="556"/>
      <c r="M5" s="557" t="s">
        <v>66</v>
      </c>
      <c r="N5" s="558"/>
      <c r="O5" s="558"/>
      <c r="P5" s="558"/>
      <c r="Q5" s="558"/>
      <c r="R5" s="559"/>
      <c r="S5" s="560" t="s">
        <v>716</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高齢社会対策、食育推進</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720</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16</v>
      </c>
      <c r="Q13" s="164"/>
      <c r="R13" s="164"/>
      <c r="S13" s="164"/>
      <c r="T13" s="164"/>
      <c r="U13" s="164"/>
      <c r="V13" s="165"/>
      <c r="W13" s="163">
        <v>16</v>
      </c>
      <c r="X13" s="164"/>
      <c r="Y13" s="164"/>
      <c r="Z13" s="164"/>
      <c r="AA13" s="164"/>
      <c r="AB13" s="164"/>
      <c r="AC13" s="165"/>
      <c r="AD13" s="163">
        <v>16</v>
      </c>
      <c r="AE13" s="164"/>
      <c r="AF13" s="164"/>
      <c r="AG13" s="164"/>
      <c r="AH13" s="164"/>
      <c r="AI13" s="164"/>
      <c r="AJ13" s="165"/>
      <c r="AK13" s="163">
        <v>16</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16</v>
      </c>
      <c r="Q18" s="170"/>
      <c r="R18" s="170"/>
      <c r="S18" s="170"/>
      <c r="T18" s="170"/>
      <c r="U18" s="170"/>
      <c r="V18" s="171"/>
      <c r="W18" s="169">
        <f>SUM(W13:AC17)</f>
        <v>16</v>
      </c>
      <c r="X18" s="170"/>
      <c r="Y18" s="170"/>
      <c r="Z18" s="170"/>
      <c r="AA18" s="170"/>
      <c r="AB18" s="170"/>
      <c r="AC18" s="171"/>
      <c r="AD18" s="169">
        <f>SUM(AD13:AJ17)</f>
        <v>16</v>
      </c>
      <c r="AE18" s="170"/>
      <c r="AF18" s="170"/>
      <c r="AG18" s="170"/>
      <c r="AH18" s="170"/>
      <c r="AI18" s="170"/>
      <c r="AJ18" s="171"/>
      <c r="AK18" s="169">
        <f>SUM(AK13:AQ17)</f>
        <v>16</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11</v>
      </c>
      <c r="Q19" s="164"/>
      <c r="R19" s="164"/>
      <c r="S19" s="164"/>
      <c r="T19" s="164"/>
      <c r="U19" s="164"/>
      <c r="V19" s="165"/>
      <c r="W19" s="163">
        <v>14</v>
      </c>
      <c r="X19" s="164"/>
      <c r="Y19" s="164"/>
      <c r="Z19" s="164"/>
      <c r="AA19" s="164"/>
      <c r="AB19" s="164"/>
      <c r="AC19" s="165"/>
      <c r="AD19" s="163">
        <v>14</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0.6875</v>
      </c>
      <c r="Q20" s="536"/>
      <c r="R20" s="536"/>
      <c r="S20" s="536"/>
      <c r="T20" s="536"/>
      <c r="U20" s="536"/>
      <c r="V20" s="536"/>
      <c r="W20" s="536">
        <f t="shared" ref="W20" si="0">IF(W18=0, "-", SUM(W19)/W18)</f>
        <v>0.875</v>
      </c>
      <c r="X20" s="536"/>
      <c r="Y20" s="536"/>
      <c r="Z20" s="536"/>
      <c r="AA20" s="536"/>
      <c r="AB20" s="536"/>
      <c r="AC20" s="536"/>
      <c r="AD20" s="536">
        <f t="shared" ref="AD20" si="1">IF(AD18=0, "-", SUM(AD19)/AD18)</f>
        <v>0.875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8" t="s">
        <v>354</v>
      </c>
      <c r="H21" s="919"/>
      <c r="I21" s="919"/>
      <c r="J21" s="919"/>
      <c r="K21" s="919"/>
      <c r="L21" s="919"/>
      <c r="M21" s="919"/>
      <c r="N21" s="919"/>
      <c r="O21" s="919"/>
      <c r="P21" s="536">
        <f>IF(P19=0, "-", SUM(P19)/SUM(P13,P14))</f>
        <v>0.6875</v>
      </c>
      <c r="Q21" s="536"/>
      <c r="R21" s="536"/>
      <c r="S21" s="536"/>
      <c r="T21" s="536"/>
      <c r="U21" s="536"/>
      <c r="V21" s="536"/>
      <c r="W21" s="536">
        <f t="shared" ref="W21" si="2">IF(W19=0, "-", SUM(W19)/SUM(W13,W14))</f>
        <v>0.875</v>
      </c>
      <c r="X21" s="536"/>
      <c r="Y21" s="536"/>
      <c r="Z21" s="536"/>
      <c r="AA21" s="536"/>
      <c r="AB21" s="536"/>
      <c r="AC21" s="536"/>
      <c r="AD21" s="536">
        <f t="shared" ref="AD21" si="3">IF(AD19=0, "-", SUM(AD19)/SUM(AD13,AD14))</f>
        <v>0.875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391</v>
      </c>
      <c r="AF30" s="383"/>
      <c r="AG30" s="383"/>
      <c r="AH30" s="384"/>
      <c r="AI30" s="385" t="s">
        <v>413</v>
      </c>
      <c r="AJ30" s="385"/>
      <c r="AK30" s="385"/>
      <c r="AL30" s="382"/>
      <c r="AM30" s="385" t="s">
        <v>510</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4</v>
      </c>
      <c r="AV31" s="271"/>
      <c r="AW31" s="375" t="s">
        <v>179</v>
      </c>
      <c r="AX31" s="376"/>
    </row>
    <row r="32" spans="1:50" ht="23.25" customHeight="1" x14ac:dyDescent="0.15">
      <c r="A32" s="512"/>
      <c r="B32" s="510"/>
      <c r="C32" s="510"/>
      <c r="D32" s="510"/>
      <c r="E32" s="510"/>
      <c r="F32" s="511"/>
      <c r="G32" s="537" t="s">
        <v>723</v>
      </c>
      <c r="H32" s="538"/>
      <c r="I32" s="538"/>
      <c r="J32" s="538"/>
      <c r="K32" s="538"/>
      <c r="L32" s="538"/>
      <c r="M32" s="538"/>
      <c r="N32" s="538"/>
      <c r="O32" s="539"/>
      <c r="P32" s="191" t="s">
        <v>724</v>
      </c>
      <c r="Q32" s="191"/>
      <c r="R32" s="191"/>
      <c r="S32" s="191"/>
      <c r="T32" s="191"/>
      <c r="U32" s="191"/>
      <c r="V32" s="191"/>
      <c r="W32" s="191"/>
      <c r="X32" s="233"/>
      <c r="Y32" s="339" t="s">
        <v>12</v>
      </c>
      <c r="Z32" s="546"/>
      <c r="AA32" s="547"/>
      <c r="AB32" s="548" t="s">
        <v>372</v>
      </c>
      <c r="AC32" s="548"/>
      <c r="AD32" s="548"/>
      <c r="AE32" s="363">
        <v>28.2</v>
      </c>
      <c r="AF32" s="364"/>
      <c r="AG32" s="364"/>
      <c r="AH32" s="364"/>
      <c r="AI32" s="363">
        <v>28.7</v>
      </c>
      <c r="AJ32" s="364"/>
      <c r="AK32" s="364"/>
      <c r="AL32" s="364"/>
      <c r="AM32" s="363" t="s">
        <v>779</v>
      </c>
      <c r="AN32" s="364"/>
      <c r="AO32" s="364"/>
      <c r="AP32" s="364"/>
      <c r="AQ32" s="166" t="s">
        <v>718</v>
      </c>
      <c r="AR32" s="167"/>
      <c r="AS32" s="167"/>
      <c r="AT32" s="168"/>
      <c r="AU32" s="364" t="s">
        <v>718</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372</v>
      </c>
      <c r="AC33" s="519"/>
      <c r="AD33" s="519"/>
      <c r="AE33" s="363">
        <v>37.1</v>
      </c>
      <c r="AF33" s="364"/>
      <c r="AG33" s="364"/>
      <c r="AH33" s="364"/>
      <c r="AI33" s="363">
        <v>37.1</v>
      </c>
      <c r="AJ33" s="364"/>
      <c r="AK33" s="364"/>
      <c r="AL33" s="364"/>
      <c r="AM33" s="363">
        <v>41</v>
      </c>
      <c r="AN33" s="364"/>
      <c r="AO33" s="364"/>
      <c r="AP33" s="389"/>
      <c r="AQ33" s="166" t="s">
        <v>718</v>
      </c>
      <c r="AR33" s="167"/>
      <c r="AS33" s="167"/>
      <c r="AT33" s="168"/>
      <c r="AU33" s="364">
        <v>41</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76</v>
      </c>
      <c r="AF34" s="364"/>
      <c r="AG34" s="364"/>
      <c r="AH34" s="364"/>
      <c r="AI34" s="363">
        <v>77</v>
      </c>
      <c r="AJ34" s="364"/>
      <c r="AK34" s="364"/>
      <c r="AL34" s="364"/>
      <c r="AM34" s="363" t="s">
        <v>779</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v>4</v>
      </c>
      <c r="AV38" s="271"/>
      <c r="AW38" s="375" t="s">
        <v>179</v>
      </c>
      <c r="AX38" s="376"/>
      <c r="AY38">
        <f>$AY$37</f>
        <v>1</v>
      </c>
    </row>
    <row r="39" spans="1:51" ht="27.75" customHeight="1" x14ac:dyDescent="0.15">
      <c r="A39" s="512"/>
      <c r="B39" s="510"/>
      <c r="C39" s="510"/>
      <c r="D39" s="510"/>
      <c r="E39" s="510"/>
      <c r="F39" s="511"/>
      <c r="G39" s="537" t="s">
        <v>726</v>
      </c>
      <c r="H39" s="538"/>
      <c r="I39" s="538"/>
      <c r="J39" s="538"/>
      <c r="K39" s="538"/>
      <c r="L39" s="538"/>
      <c r="M39" s="538"/>
      <c r="N39" s="538"/>
      <c r="O39" s="539"/>
      <c r="P39" s="191" t="s">
        <v>727</v>
      </c>
      <c r="Q39" s="191"/>
      <c r="R39" s="191"/>
      <c r="S39" s="191"/>
      <c r="T39" s="191"/>
      <c r="U39" s="191"/>
      <c r="V39" s="191"/>
      <c r="W39" s="191"/>
      <c r="X39" s="233"/>
      <c r="Y39" s="339" t="s">
        <v>12</v>
      </c>
      <c r="Z39" s="546"/>
      <c r="AA39" s="547"/>
      <c r="AB39" s="548" t="s">
        <v>728</v>
      </c>
      <c r="AC39" s="548"/>
      <c r="AD39" s="548"/>
      <c r="AE39" s="363" t="s">
        <v>718</v>
      </c>
      <c r="AF39" s="364"/>
      <c r="AG39" s="364"/>
      <c r="AH39" s="364"/>
      <c r="AI39" s="363" t="s">
        <v>718</v>
      </c>
      <c r="AJ39" s="364"/>
      <c r="AK39" s="364"/>
      <c r="AL39" s="364"/>
      <c r="AM39" s="363" t="s">
        <v>779</v>
      </c>
      <c r="AN39" s="364"/>
      <c r="AO39" s="364"/>
      <c r="AP39" s="364"/>
      <c r="AQ39" s="166" t="s">
        <v>718</v>
      </c>
      <c r="AR39" s="167"/>
      <c r="AS39" s="167"/>
      <c r="AT39" s="168"/>
      <c r="AU39" s="364" t="s">
        <v>718</v>
      </c>
      <c r="AV39" s="364"/>
      <c r="AW39" s="364"/>
      <c r="AX39" s="365"/>
      <c r="AY39">
        <f t="shared" ref="AY39:AY43" si="4">$AY$37</f>
        <v>1</v>
      </c>
    </row>
    <row r="40" spans="1:51" ht="27.7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728</v>
      </c>
      <c r="AC40" s="519"/>
      <c r="AD40" s="519"/>
      <c r="AE40" s="363" t="s">
        <v>718</v>
      </c>
      <c r="AF40" s="364"/>
      <c r="AG40" s="364"/>
      <c r="AH40" s="364"/>
      <c r="AI40" s="363" t="s">
        <v>718</v>
      </c>
      <c r="AJ40" s="364"/>
      <c r="AK40" s="364"/>
      <c r="AL40" s="364"/>
      <c r="AM40" s="363" t="s">
        <v>779</v>
      </c>
      <c r="AN40" s="364"/>
      <c r="AO40" s="364"/>
      <c r="AP40" s="364"/>
      <c r="AQ40" s="166" t="s">
        <v>718</v>
      </c>
      <c r="AR40" s="167"/>
      <c r="AS40" s="167"/>
      <c r="AT40" s="168"/>
      <c r="AU40" s="364" t="s">
        <v>718</v>
      </c>
      <c r="AV40" s="364"/>
      <c r="AW40" s="364"/>
      <c r="AX40" s="365"/>
      <c r="AY40">
        <f t="shared" si="4"/>
        <v>1</v>
      </c>
    </row>
    <row r="41" spans="1:51" ht="27.75"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t="s">
        <v>718</v>
      </c>
      <c r="AF41" s="364"/>
      <c r="AG41" s="364"/>
      <c r="AH41" s="364"/>
      <c r="AI41" s="363" t="s">
        <v>718</v>
      </c>
      <c r="AJ41" s="364"/>
      <c r="AK41" s="364"/>
      <c r="AL41" s="364"/>
      <c r="AM41" s="363" t="s">
        <v>779</v>
      </c>
      <c r="AN41" s="364"/>
      <c r="AO41" s="364"/>
      <c r="AP41" s="364"/>
      <c r="AQ41" s="166" t="s">
        <v>718</v>
      </c>
      <c r="AR41" s="167"/>
      <c r="AS41" s="167"/>
      <c r="AT41" s="168"/>
      <c r="AU41" s="364" t="s">
        <v>718</v>
      </c>
      <c r="AV41" s="364"/>
      <c r="AW41" s="364"/>
      <c r="AX41" s="365"/>
      <c r="AY41">
        <f t="shared" si="4"/>
        <v>1</v>
      </c>
    </row>
    <row r="42" spans="1:51" ht="23.25" customHeight="1" x14ac:dyDescent="0.15">
      <c r="A42" s="891" t="s">
        <v>381</v>
      </c>
      <c r="B42" s="892"/>
      <c r="C42" s="892"/>
      <c r="D42" s="892"/>
      <c r="E42" s="892"/>
      <c r="F42" s="893"/>
      <c r="G42" s="897" t="s">
        <v>729</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389"/>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389"/>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389"/>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389"/>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389"/>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389"/>
      <c r="AU72" s="364"/>
      <c r="AV72" s="364"/>
      <c r="AW72" s="364"/>
      <c r="AX72" s="365"/>
      <c r="AY72">
        <f t="shared" si="8"/>
        <v>0</v>
      </c>
    </row>
    <row r="73" spans="1:51" ht="18.75" hidden="1" customHeight="1" x14ac:dyDescent="0.15">
      <c r="A73" s="831" t="s">
        <v>350</v>
      </c>
      <c r="B73" s="832"/>
      <c r="C73" s="832"/>
      <c r="D73" s="832"/>
      <c r="E73" s="832"/>
      <c r="F73" s="833"/>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0" t="s">
        <v>341</v>
      </c>
      <c r="C80" s="841"/>
      <c r="D80" s="841"/>
      <c r="E80" s="841"/>
      <c r="F80" s="842"/>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6"/>
      <c r="AY80">
        <f>COUNTA($G$82)</f>
        <v>0</v>
      </c>
    </row>
    <row r="81" spans="1:60" ht="22.5" hidden="1" customHeight="1" x14ac:dyDescent="0.15">
      <c r="A81" s="517"/>
      <c r="B81" s="843"/>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3"/>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3"/>
      <c r="AF97" s="364"/>
      <c r="AG97" s="364"/>
      <c r="AH97" s="389"/>
      <c r="AI97" s="363"/>
      <c r="AJ97" s="364"/>
      <c r="AK97" s="364"/>
      <c r="AL97" s="38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389"/>
      <c r="AI98" s="363"/>
      <c r="AJ98" s="364"/>
      <c r="AK98" s="364"/>
      <c r="AL98" s="38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4"/>
      <c r="C99" s="874"/>
      <c r="D99" s="874"/>
      <c r="E99" s="874"/>
      <c r="F99" s="875"/>
      <c r="G99" s="801"/>
      <c r="H99" s="248"/>
      <c r="I99" s="248"/>
      <c r="J99" s="248"/>
      <c r="K99" s="248"/>
      <c r="L99" s="248"/>
      <c r="M99" s="248"/>
      <c r="N99" s="248"/>
      <c r="O99" s="802"/>
      <c r="P99" s="837"/>
      <c r="Q99" s="837"/>
      <c r="R99" s="837"/>
      <c r="S99" s="837"/>
      <c r="T99" s="837"/>
      <c r="U99" s="837"/>
      <c r="V99" s="837"/>
      <c r="W99" s="837"/>
      <c r="X99" s="838"/>
      <c r="Y99" s="477" t="s">
        <v>13</v>
      </c>
      <c r="Z99" s="478"/>
      <c r="AA99" s="479"/>
      <c r="AB99" s="459" t="s">
        <v>14</v>
      </c>
      <c r="AC99" s="460"/>
      <c r="AD99" s="461"/>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2"/>
      <c r="Z100" s="463"/>
      <c r="AA100" s="464"/>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8"/>
      <c r="B101" s="489"/>
      <c r="C101" s="489"/>
      <c r="D101" s="489"/>
      <c r="E101" s="489"/>
      <c r="F101" s="490"/>
      <c r="G101" s="191" t="s">
        <v>730</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731</v>
      </c>
      <c r="AC101" s="548"/>
      <c r="AD101" s="548"/>
      <c r="AE101" s="358">
        <v>6562284</v>
      </c>
      <c r="AF101" s="358"/>
      <c r="AG101" s="358"/>
      <c r="AH101" s="358"/>
      <c r="AI101" s="358">
        <v>12163852</v>
      </c>
      <c r="AJ101" s="358"/>
      <c r="AK101" s="358"/>
      <c r="AL101" s="358"/>
      <c r="AM101" s="358">
        <v>16333442</v>
      </c>
      <c r="AN101" s="358"/>
      <c r="AO101" s="358"/>
      <c r="AP101" s="358"/>
      <c r="AQ101" s="358" t="s">
        <v>779</v>
      </c>
      <c r="AR101" s="358"/>
      <c r="AS101" s="358"/>
      <c r="AT101" s="358"/>
      <c r="AU101" s="363"/>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731</v>
      </c>
      <c r="AC102" s="548"/>
      <c r="AD102" s="548"/>
      <c r="AE102" s="358">
        <v>6953424</v>
      </c>
      <c r="AF102" s="358"/>
      <c r="AG102" s="358"/>
      <c r="AH102" s="358"/>
      <c r="AI102" s="358">
        <v>6562284</v>
      </c>
      <c r="AJ102" s="358"/>
      <c r="AK102" s="358"/>
      <c r="AL102" s="358"/>
      <c r="AM102" s="358">
        <v>12163852</v>
      </c>
      <c r="AN102" s="358"/>
      <c r="AO102" s="358"/>
      <c r="AP102" s="358"/>
      <c r="AQ102" s="358">
        <v>16333442</v>
      </c>
      <c r="AR102" s="358"/>
      <c r="AS102" s="358"/>
      <c r="AT102" s="358"/>
      <c r="AU102" s="371"/>
      <c r="AV102" s="372"/>
      <c r="AW102" s="372"/>
      <c r="AX102" s="924"/>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389"/>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6"/>
      <c r="AF114" s="366"/>
      <c r="AG114" s="366"/>
      <c r="AH114" s="366"/>
      <c r="AI114" s="366"/>
      <c r="AJ114" s="366"/>
      <c r="AK114" s="366"/>
      <c r="AL114" s="366"/>
      <c r="AM114" s="366"/>
      <c r="AN114" s="366"/>
      <c r="AO114" s="366"/>
      <c r="AP114" s="366"/>
      <c r="AQ114" s="363"/>
      <c r="AR114" s="364"/>
      <c r="AS114" s="364"/>
      <c r="AT114" s="38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1.7</v>
      </c>
      <c r="AF116" s="358"/>
      <c r="AG116" s="358"/>
      <c r="AH116" s="358"/>
      <c r="AI116" s="358">
        <v>1.151</v>
      </c>
      <c r="AJ116" s="358"/>
      <c r="AK116" s="358"/>
      <c r="AL116" s="358"/>
      <c r="AM116" s="358">
        <v>0.85699999999999998</v>
      </c>
      <c r="AN116" s="358"/>
      <c r="AO116" s="358"/>
      <c r="AP116" s="358"/>
      <c r="AQ116" s="363">
        <v>0.8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735</v>
      </c>
      <c r="AF117" s="306"/>
      <c r="AG117" s="306"/>
      <c r="AH117" s="306"/>
      <c r="AI117" s="306" t="s">
        <v>776</v>
      </c>
      <c r="AJ117" s="306"/>
      <c r="AK117" s="306"/>
      <c r="AL117" s="306"/>
      <c r="AM117" s="306" t="s">
        <v>777</v>
      </c>
      <c r="AN117" s="306"/>
      <c r="AO117" s="306"/>
      <c r="AP117" s="306"/>
      <c r="AQ117" s="306" t="s">
        <v>775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4</v>
      </c>
      <c r="AV133" s="178"/>
      <c r="AW133" s="179" t="s">
        <v>179</v>
      </c>
      <c r="AX133" s="180"/>
      <c r="AY133">
        <f>$AY$132</f>
        <v>1</v>
      </c>
    </row>
    <row r="134" spans="1:51" ht="39.75" customHeight="1" x14ac:dyDescent="0.15">
      <c r="A134" s="988"/>
      <c r="B134" s="253"/>
      <c r="C134" s="252"/>
      <c r="D134" s="253"/>
      <c r="E134" s="252"/>
      <c r="F134" s="314"/>
      <c r="G134" s="232" t="s">
        <v>738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32.6</v>
      </c>
      <c r="AF134" s="167"/>
      <c r="AG134" s="167"/>
      <c r="AH134" s="167"/>
      <c r="AI134" s="266">
        <v>32.6</v>
      </c>
      <c r="AJ134" s="167"/>
      <c r="AK134" s="167"/>
      <c r="AL134" s="167"/>
      <c r="AM134" s="266" t="s">
        <v>779</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28</v>
      </c>
      <c r="AF135" s="167"/>
      <c r="AG135" s="167"/>
      <c r="AH135" s="167"/>
      <c r="AI135" s="266">
        <v>28</v>
      </c>
      <c r="AJ135" s="167"/>
      <c r="AK135" s="167"/>
      <c r="AL135" s="167"/>
      <c r="AM135" s="266">
        <v>28</v>
      </c>
      <c r="AN135" s="167"/>
      <c r="AO135" s="167"/>
      <c r="AP135" s="167"/>
      <c r="AQ135" s="266" t="s">
        <v>718</v>
      </c>
      <c r="AR135" s="167"/>
      <c r="AS135" s="167"/>
      <c r="AT135" s="167"/>
      <c r="AU135" s="266">
        <v>28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5"/>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779</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779</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779</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779</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779</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779</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751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9" t="s">
        <v>749</v>
      </c>
      <c r="AE702" s="890"/>
      <c r="AF702" s="890"/>
      <c r="AG702" s="879" t="s">
        <v>755</v>
      </c>
      <c r="AH702" s="880"/>
      <c r="AI702" s="880"/>
      <c r="AJ702" s="880"/>
      <c r="AK702" s="880"/>
      <c r="AL702" s="880"/>
      <c r="AM702" s="880"/>
      <c r="AN702" s="880"/>
      <c r="AO702" s="880"/>
      <c r="AP702" s="880"/>
      <c r="AQ702" s="880"/>
      <c r="AR702" s="880"/>
      <c r="AS702" s="880"/>
      <c r="AT702" s="880"/>
      <c r="AU702" s="880"/>
      <c r="AV702" s="880"/>
      <c r="AW702" s="880"/>
      <c r="AX702" s="881"/>
    </row>
    <row r="703" spans="1:51" ht="48"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749</v>
      </c>
      <c r="AE703" s="185"/>
      <c r="AF703" s="185"/>
      <c r="AG703" s="664" t="s">
        <v>756</v>
      </c>
      <c r="AH703" s="665"/>
      <c r="AI703" s="665"/>
      <c r="AJ703" s="665"/>
      <c r="AK703" s="665"/>
      <c r="AL703" s="665"/>
      <c r="AM703" s="665"/>
      <c r="AN703" s="665"/>
      <c r="AO703" s="665"/>
      <c r="AP703" s="665"/>
      <c r="AQ703" s="665"/>
      <c r="AR703" s="665"/>
      <c r="AS703" s="665"/>
      <c r="AT703" s="665"/>
      <c r="AU703" s="665"/>
      <c r="AV703" s="665"/>
      <c r="AW703" s="665"/>
      <c r="AX703" s="666"/>
    </row>
    <row r="704" spans="1:51" ht="48"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749</v>
      </c>
      <c r="AE704" s="583"/>
      <c r="AF704" s="583"/>
      <c r="AG704" s="425" t="s">
        <v>757</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749</v>
      </c>
      <c r="AE705" s="733"/>
      <c r="AF705" s="733"/>
      <c r="AG705" s="190" t="s">
        <v>758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752</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753</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754</v>
      </c>
      <c r="AE708" s="668"/>
      <c r="AF708" s="668"/>
      <c r="AG708" s="523" t="s">
        <v>751</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754</v>
      </c>
      <c r="AE709" s="185"/>
      <c r="AF709" s="185"/>
      <c r="AG709" s="664" t="s">
        <v>751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754</v>
      </c>
      <c r="AE710" s="185"/>
      <c r="AF710" s="185"/>
      <c r="AG710" s="664" t="s">
        <v>751</v>
      </c>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749</v>
      </c>
      <c r="AE711" s="185"/>
      <c r="AF711" s="185"/>
      <c r="AG711" s="664" t="s">
        <v>759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749</v>
      </c>
      <c r="AE712" s="583"/>
      <c r="AF712" s="583"/>
      <c r="AG712" s="591" t="s">
        <v>760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4" t="s">
        <v>751</v>
      </c>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749</v>
      </c>
      <c r="AE714" s="589"/>
      <c r="AF714" s="590"/>
      <c r="AG714" s="689" t="s">
        <v>761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754</v>
      </c>
      <c r="AE715" s="668"/>
      <c r="AF715" s="774"/>
      <c r="AG715" s="523" t="s">
        <v>762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754</v>
      </c>
      <c r="AE716" s="756"/>
      <c r="AF716" s="756"/>
      <c r="AG716" s="664" t="s">
        <v>762</v>
      </c>
      <c r="AH716" s="665"/>
      <c r="AI716" s="665"/>
      <c r="AJ716" s="665"/>
      <c r="AK716" s="665"/>
      <c r="AL716" s="665"/>
      <c r="AM716" s="665"/>
      <c r="AN716" s="665"/>
      <c r="AO716" s="665"/>
      <c r="AP716" s="665"/>
      <c r="AQ716" s="665"/>
      <c r="AR716" s="665"/>
      <c r="AS716" s="665"/>
      <c r="AT716" s="665"/>
      <c r="AU716" s="665"/>
      <c r="AV716" s="665"/>
      <c r="AW716" s="665"/>
      <c r="AX716" s="666"/>
    </row>
    <row r="717" spans="1:50" ht="47.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749</v>
      </c>
      <c r="AE717" s="185"/>
      <c r="AF717" s="185"/>
      <c r="AG717" s="664" t="s">
        <v>778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754</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749</v>
      </c>
      <c r="AE719" s="668"/>
      <c r="AF719" s="668"/>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2" t="s">
        <v>711</v>
      </c>
      <c r="D721" s="913"/>
      <c r="E721" s="913"/>
      <c r="F721" s="914"/>
      <c r="G721" s="930">
        <v>20</v>
      </c>
      <c r="H721" s="931"/>
      <c r="I721" s="77" t="str">
        <f>IF(OR(G721="　", G721=""), "", "-")</f>
        <v>-</v>
      </c>
      <c r="J721" s="911">
        <v>397</v>
      </c>
      <c r="K721" s="911"/>
      <c r="L721" s="77" t="str">
        <f>IF(M721="","","-")</f>
        <v>-</v>
      </c>
      <c r="M721" s="78">
        <v>0</v>
      </c>
      <c r="N721" s="908" t="s">
        <v>739</v>
      </c>
      <c r="O721" s="909"/>
      <c r="P721" s="909"/>
      <c r="Q721" s="909"/>
      <c r="R721" s="909"/>
      <c r="S721" s="909"/>
      <c r="T721" s="909"/>
      <c r="U721" s="909"/>
      <c r="V721" s="909"/>
      <c r="W721" s="909"/>
      <c r="X721" s="909"/>
      <c r="Y721" s="909"/>
      <c r="Z721" s="909"/>
      <c r="AA721" s="909"/>
      <c r="AB721" s="909"/>
      <c r="AC721" s="909"/>
      <c r="AD721" s="909"/>
      <c r="AE721" s="909"/>
      <c r="AF721" s="910"/>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0"/>
      <c r="B722" s="651"/>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0"/>
      <c r="B723" s="651"/>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0"/>
      <c r="B724" s="651"/>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2"/>
      <c r="B725" s="653"/>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t="s">
        <v>772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773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335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342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769</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764</v>
      </c>
      <c r="H789" s="447"/>
      <c r="I789" s="447"/>
      <c r="J789" s="447"/>
      <c r="K789" s="448"/>
      <c r="L789" s="449" t="s">
        <v>766</v>
      </c>
      <c r="M789" s="450"/>
      <c r="N789" s="450"/>
      <c r="O789" s="450"/>
      <c r="P789" s="450"/>
      <c r="Q789" s="450"/>
      <c r="R789" s="450"/>
      <c r="S789" s="450"/>
      <c r="T789" s="450"/>
      <c r="U789" s="450"/>
      <c r="V789" s="450"/>
      <c r="W789" s="450"/>
      <c r="X789" s="451"/>
      <c r="Y789" s="452">
        <v>11.5</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8" t="s">
        <v>765</v>
      </c>
      <c r="H790" s="349"/>
      <c r="I790" s="349"/>
      <c r="J790" s="349"/>
      <c r="K790" s="350"/>
      <c r="L790" s="399" t="s">
        <v>767</v>
      </c>
      <c r="M790" s="400"/>
      <c r="N790" s="400"/>
      <c r="O790" s="400"/>
      <c r="P790" s="400"/>
      <c r="Q790" s="400"/>
      <c r="R790" s="400"/>
      <c r="S790" s="400"/>
      <c r="T790" s="400"/>
      <c r="U790" s="400"/>
      <c r="V790" s="400"/>
      <c r="W790" s="400"/>
      <c r="X790" s="401"/>
      <c r="Y790" s="396">
        <v>1.4</v>
      </c>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8" t="s">
        <v>80</v>
      </c>
      <c r="H791" s="349"/>
      <c r="I791" s="349"/>
      <c r="J791" s="349"/>
      <c r="K791" s="350"/>
      <c r="L791" s="399" t="s">
        <v>768</v>
      </c>
      <c r="M791" s="400"/>
      <c r="N791" s="400"/>
      <c r="O791" s="400"/>
      <c r="P791" s="400"/>
      <c r="Q791" s="400"/>
      <c r="R791" s="400"/>
      <c r="S791" s="400"/>
      <c r="T791" s="400"/>
      <c r="U791" s="400"/>
      <c r="V791" s="400"/>
      <c r="W791" s="400"/>
      <c r="X791" s="401"/>
      <c r="Y791" s="396">
        <v>1.1000000000000001</v>
      </c>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14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3"/>
      <c r="AP844" s="424" t="s">
        <v>298</v>
      </c>
      <c r="AQ844" s="424"/>
      <c r="AR844" s="424"/>
      <c r="AS844" s="424"/>
      <c r="AT844" s="424"/>
      <c r="AU844" s="424"/>
      <c r="AV844" s="424"/>
      <c r="AW844" s="424"/>
      <c r="AX844" s="424"/>
    </row>
    <row r="845" spans="1:51" ht="73.5" customHeight="1" x14ac:dyDescent="0.15">
      <c r="A845" s="402">
        <v>1</v>
      </c>
      <c r="B845" s="402">
        <v>1</v>
      </c>
      <c r="C845" s="416" t="s">
        <v>770</v>
      </c>
      <c r="D845" s="416"/>
      <c r="E845" s="416"/>
      <c r="F845" s="416"/>
      <c r="G845" s="416"/>
      <c r="H845" s="416"/>
      <c r="I845" s="416"/>
      <c r="J845" s="417">
        <v>6010001093004</v>
      </c>
      <c r="K845" s="418"/>
      <c r="L845" s="418"/>
      <c r="M845" s="418"/>
      <c r="N845" s="418"/>
      <c r="O845" s="418"/>
      <c r="P845" s="317" t="s">
        <v>771</v>
      </c>
      <c r="Q845" s="317"/>
      <c r="R845" s="317"/>
      <c r="S845" s="317"/>
      <c r="T845" s="317"/>
      <c r="U845" s="317"/>
      <c r="V845" s="317"/>
      <c r="W845" s="317"/>
      <c r="X845" s="317"/>
      <c r="Y845" s="318">
        <v>14</v>
      </c>
      <c r="Z845" s="319"/>
      <c r="AA845" s="319"/>
      <c r="AB845" s="320"/>
      <c r="AC845" s="322" t="s">
        <v>374</v>
      </c>
      <c r="AD845" s="323"/>
      <c r="AE845" s="323"/>
      <c r="AF845" s="323"/>
      <c r="AG845" s="323"/>
      <c r="AH845" s="419">
        <v>1</v>
      </c>
      <c r="AI845" s="420"/>
      <c r="AJ845" s="420"/>
      <c r="AK845" s="420"/>
      <c r="AL845" s="326">
        <v>90.9</v>
      </c>
      <c r="AM845" s="327"/>
      <c r="AN845" s="327"/>
      <c r="AO845" s="328"/>
      <c r="AP845" s="321" t="s">
        <v>780</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4" t="s">
        <v>330</v>
      </c>
      <c r="AQ1109" s="424"/>
      <c r="AR1109" s="424"/>
      <c r="AS1109" s="424"/>
      <c r="AT1109" s="424"/>
      <c r="AU1109" s="424"/>
      <c r="AV1109" s="424"/>
      <c r="AW1109" s="424"/>
      <c r="AX1109" s="424"/>
    </row>
    <row r="1110" spans="1:51" ht="30" customHeight="1" x14ac:dyDescent="0.15">
      <c r="A1110" s="402">
        <v>1</v>
      </c>
      <c r="B1110" s="402">
        <v>1</v>
      </c>
      <c r="C1110" s="887"/>
      <c r="D1110" s="887"/>
      <c r="E1110" s="262" t="s">
        <v>779</v>
      </c>
      <c r="F1110" s="886"/>
      <c r="G1110" s="886"/>
      <c r="H1110" s="886"/>
      <c r="I1110" s="886"/>
      <c r="J1110" s="417" t="s">
        <v>779</v>
      </c>
      <c r="K1110" s="418"/>
      <c r="L1110" s="418"/>
      <c r="M1110" s="418"/>
      <c r="N1110" s="418"/>
      <c r="O1110" s="418"/>
      <c r="P1110" s="422" t="s">
        <v>779</v>
      </c>
      <c r="Q1110" s="317"/>
      <c r="R1110" s="317"/>
      <c r="S1110" s="317"/>
      <c r="T1110" s="317"/>
      <c r="U1110" s="317"/>
      <c r="V1110" s="317"/>
      <c r="W1110" s="317"/>
      <c r="X1110" s="317"/>
      <c r="Y1110" s="318" t="s">
        <v>779</v>
      </c>
      <c r="Z1110" s="319"/>
      <c r="AA1110" s="319"/>
      <c r="AB1110" s="320"/>
      <c r="AC1110" s="322"/>
      <c r="AD1110" s="323"/>
      <c r="AE1110" s="323"/>
      <c r="AF1110" s="323"/>
      <c r="AG1110" s="323"/>
      <c r="AH1110" s="324" t="s">
        <v>779</v>
      </c>
      <c r="AI1110" s="325"/>
      <c r="AJ1110" s="325"/>
      <c r="AK1110" s="325"/>
      <c r="AL1110" s="326" t="s">
        <v>779</v>
      </c>
      <c r="AM1110" s="327"/>
      <c r="AN1110" s="327"/>
      <c r="AO1110" s="328"/>
      <c r="AP1110" s="321" t="s">
        <v>779</v>
      </c>
      <c r="AQ1110" s="321"/>
      <c r="AR1110" s="321"/>
      <c r="AS1110" s="321"/>
      <c r="AT1110" s="321"/>
      <c r="AU1110" s="321"/>
      <c r="AV1110" s="321"/>
      <c r="AW1110" s="321"/>
      <c r="AX1110" s="321"/>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749</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t="s">
        <v>749</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高齢社会対策、食育推進</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高齢社会対策、食育推進</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8"/>
      <c r="Z2" s="410"/>
      <c r="AA2" s="411"/>
      <c r="AB2" s="1002" t="s">
        <v>11</v>
      </c>
      <c r="AC2" s="1003"/>
      <c r="AD2" s="1004"/>
      <c r="AE2" s="990" t="s">
        <v>391</v>
      </c>
      <c r="AF2" s="990"/>
      <c r="AG2" s="990"/>
      <c r="AH2" s="990"/>
      <c r="AI2" s="990" t="s">
        <v>413</v>
      </c>
      <c r="AJ2" s="990"/>
      <c r="AK2" s="990"/>
      <c r="AL2" s="455"/>
      <c r="AM2" s="990" t="s">
        <v>510</v>
      </c>
      <c r="AN2" s="990"/>
      <c r="AO2" s="990"/>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8"/>
      <c r="I4" s="1008"/>
      <c r="J4" s="1008"/>
      <c r="K4" s="1008"/>
      <c r="L4" s="1008"/>
      <c r="M4" s="1008"/>
      <c r="N4" s="1008"/>
      <c r="O4" s="1009"/>
      <c r="P4" s="191"/>
      <c r="Q4" s="1016"/>
      <c r="R4" s="1016"/>
      <c r="S4" s="1016"/>
      <c r="T4" s="1016"/>
      <c r="U4" s="1016"/>
      <c r="V4" s="1016"/>
      <c r="W4" s="1016"/>
      <c r="X4" s="1017"/>
      <c r="Y4" s="994" t="s">
        <v>12</v>
      </c>
      <c r="Z4" s="995"/>
      <c r="AA4" s="996"/>
      <c r="AB4" s="548"/>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3" t="s">
        <v>54</v>
      </c>
      <c r="Z5" s="991"/>
      <c r="AA5" s="992"/>
      <c r="AB5" s="519"/>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8"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8"/>
      <c r="Z9" s="410"/>
      <c r="AA9" s="411"/>
      <c r="AB9" s="1002" t="s">
        <v>11</v>
      </c>
      <c r="AC9" s="1003"/>
      <c r="AD9" s="1004"/>
      <c r="AE9" s="990" t="s">
        <v>391</v>
      </c>
      <c r="AF9" s="990"/>
      <c r="AG9" s="990"/>
      <c r="AH9" s="990"/>
      <c r="AI9" s="990" t="s">
        <v>413</v>
      </c>
      <c r="AJ9" s="990"/>
      <c r="AK9" s="990"/>
      <c r="AL9" s="455"/>
      <c r="AM9" s="990" t="s">
        <v>510</v>
      </c>
      <c r="AN9" s="990"/>
      <c r="AO9" s="990"/>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8"/>
      <c r="I11" s="1008"/>
      <c r="J11" s="1008"/>
      <c r="K11" s="1008"/>
      <c r="L11" s="1008"/>
      <c r="M11" s="1008"/>
      <c r="N11" s="1008"/>
      <c r="O11" s="1009"/>
      <c r="P11" s="191"/>
      <c r="Q11" s="1016"/>
      <c r="R11" s="1016"/>
      <c r="S11" s="1016"/>
      <c r="T11" s="1016"/>
      <c r="U11" s="1016"/>
      <c r="V11" s="1016"/>
      <c r="W11" s="1016"/>
      <c r="X11" s="1017"/>
      <c r="Y11" s="994" t="s">
        <v>12</v>
      </c>
      <c r="Z11" s="995"/>
      <c r="AA11" s="996"/>
      <c r="AB11" s="548"/>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9"/>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8"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8"/>
      <c r="Z16" s="410"/>
      <c r="AA16" s="411"/>
      <c r="AB16" s="1002" t="s">
        <v>11</v>
      </c>
      <c r="AC16" s="1003"/>
      <c r="AD16" s="1004"/>
      <c r="AE16" s="990" t="s">
        <v>391</v>
      </c>
      <c r="AF16" s="990"/>
      <c r="AG16" s="990"/>
      <c r="AH16" s="990"/>
      <c r="AI16" s="990" t="s">
        <v>413</v>
      </c>
      <c r="AJ16" s="990"/>
      <c r="AK16" s="990"/>
      <c r="AL16" s="455"/>
      <c r="AM16" s="990" t="s">
        <v>510</v>
      </c>
      <c r="AN16" s="990"/>
      <c r="AO16" s="990"/>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8"/>
      <c r="I18" s="1008"/>
      <c r="J18" s="1008"/>
      <c r="K18" s="1008"/>
      <c r="L18" s="1008"/>
      <c r="M18" s="1008"/>
      <c r="N18" s="1008"/>
      <c r="O18" s="1009"/>
      <c r="P18" s="191"/>
      <c r="Q18" s="1016"/>
      <c r="R18" s="1016"/>
      <c r="S18" s="1016"/>
      <c r="T18" s="1016"/>
      <c r="U18" s="1016"/>
      <c r="V18" s="1016"/>
      <c r="W18" s="1016"/>
      <c r="X18" s="1017"/>
      <c r="Y18" s="994" t="s">
        <v>12</v>
      </c>
      <c r="Z18" s="995"/>
      <c r="AA18" s="996"/>
      <c r="AB18" s="548"/>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9"/>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8"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8"/>
      <c r="Z23" s="410"/>
      <c r="AA23" s="411"/>
      <c r="AB23" s="1002" t="s">
        <v>11</v>
      </c>
      <c r="AC23" s="1003"/>
      <c r="AD23" s="1004"/>
      <c r="AE23" s="990" t="s">
        <v>391</v>
      </c>
      <c r="AF23" s="990"/>
      <c r="AG23" s="990"/>
      <c r="AH23" s="990"/>
      <c r="AI23" s="990" t="s">
        <v>413</v>
      </c>
      <c r="AJ23" s="990"/>
      <c r="AK23" s="990"/>
      <c r="AL23" s="455"/>
      <c r="AM23" s="990" t="s">
        <v>510</v>
      </c>
      <c r="AN23" s="990"/>
      <c r="AO23" s="990"/>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8"/>
      <c r="I25" s="1008"/>
      <c r="J25" s="1008"/>
      <c r="K25" s="1008"/>
      <c r="L25" s="1008"/>
      <c r="M25" s="1008"/>
      <c r="N25" s="1008"/>
      <c r="O25" s="1009"/>
      <c r="P25" s="191"/>
      <c r="Q25" s="1016"/>
      <c r="R25" s="1016"/>
      <c r="S25" s="1016"/>
      <c r="T25" s="1016"/>
      <c r="U25" s="1016"/>
      <c r="V25" s="1016"/>
      <c r="W25" s="1016"/>
      <c r="X25" s="1017"/>
      <c r="Y25" s="994" t="s">
        <v>12</v>
      </c>
      <c r="Z25" s="995"/>
      <c r="AA25" s="996"/>
      <c r="AB25" s="548"/>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9"/>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8"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8"/>
      <c r="Z30" s="410"/>
      <c r="AA30" s="411"/>
      <c r="AB30" s="1002" t="s">
        <v>11</v>
      </c>
      <c r="AC30" s="1003"/>
      <c r="AD30" s="1004"/>
      <c r="AE30" s="990" t="s">
        <v>391</v>
      </c>
      <c r="AF30" s="990"/>
      <c r="AG30" s="990"/>
      <c r="AH30" s="990"/>
      <c r="AI30" s="990" t="s">
        <v>413</v>
      </c>
      <c r="AJ30" s="990"/>
      <c r="AK30" s="990"/>
      <c r="AL30" s="455"/>
      <c r="AM30" s="990" t="s">
        <v>510</v>
      </c>
      <c r="AN30" s="990"/>
      <c r="AO30" s="990"/>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8"/>
      <c r="I32" s="1008"/>
      <c r="J32" s="1008"/>
      <c r="K32" s="1008"/>
      <c r="L32" s="1008"/>
      <c r="M32" s="1008"/>
      <c r="N32" s="1008"/>
      <c r="O32" s="1009"/>
      <c r="P32" s="191"/>
      <c r="Q32" s="1016"/>
      <c r="R32" s="1016"/>
      <c r="S32" s="1016"/>
      <c r="T32" s="1016"/>
      <c r="U32" s="1016"/>
      <c r="V32" s="1016"/>
      <c r="W32" s="1016"/>
      <c r="X32" s="1017"/>
      <c r="Y32" s="994" t="s">
        <v>12</v>
      </c>
      <c r="Z32" s="995"/>
      <c r="AA32" s="996"/>
      <c r="AB32" s="548"/>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9"/>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8"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8"/>
      <c r="Z37" s="410"/>
      <c r="AA37" s="411"/>
      <c r="AB37" s="1002" t="s">
        <v>11</v>
      </c>
      <c r="AC37" s="1003"/>
      <c r="AD37" s="1004"/>
      <c r="AE37" s="990" t="s">
        <v>391</v>
      </c>
      <c r="AF37" s="990"/>
      <c r="AG37" s="990"/>
      <c r="AH37" s="990"/>
      <c r="AI37" s="990" t="s">
        <v>413</v>
      </c>
      <c r="AJ37" s="990"/>
      <c r="AK37" s="990"/>
      <c r="AL37" s="455"/>
      <c r="AM37" s="990" t="s">
        <v>510</v>
      </c>
      <c r="AN37" s="990"/>
      <c r="AO37" s="990"/>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8"/>
      <c r="I39" s="1008"/>
      <c r="J39" s="1008"/>
      <c r="K39" s="1008"/>
      <c r="L39" s="1008"/>
      <c r="M39" s="1008"/>
      <c r="N39" s="1008"/>
      <c r="O39" s="1009"/>
      <c r="P39" s="191"/>
      <c r="Q39" s="1016"/>
      <c r="R39" s="1016"/>
      <c r="S39" s="1016"/>
      <c r="T39" s="1016"/>
      <c r="U39" s="1016"/>
      <c r="V39" s="1016"/>
      <c r="W39" s="1016"/>
      <c r="X39" s="1017"/>
      <c r="Y39" s="994" t="s">
        <v>12</v>
      </c>
      <c r="Z39" s="995"/>
      <c r="AA39" s="996"/>
      <c r="AB39" s="548"/>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9"/>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8"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8"/>
      <c r="Z44" s="410"/>
      <c r="AA44" s="411"/>
      <c r="AB44" s="1002" t="s">
        <v>11</v>
      </c>
      <c r="AC44" s="1003"/>
      <c r="AD44" s="1004"/>
      <c r="AE44" s="990" t="s">
        <v>391</v>
      </c>
      <c r="AF44" s="990"/>
      <c r="AG44" s="990"/>
      <c r="AH44" s="990"/>
      <c r="AI44" s="990" t="s">
        <v>413</v>
      </c>
      <c r="AJ44" s="990"/>
      <c r="AK44" s="990"/>
      <c r="AL44" s="455"/>
      <c r="AM44" s="990" t="s">
        <v>510</v>
      </c>
      <c r="AN44" s="990"/>
      <c r="AO44" s="990"/>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8"/>
      <c r="I46" s="1008"/>
      <c r="J46" s="1008"/>
      <c r="K46" s="1008"/>
      <c r="L46" s="1008"/>
      <c r="M46" s="1008"/>
      <c r="N46" s="1008"/>
      <c r="O46" s="1009"/>
      <c r="P46" s="191"/>
      <c r="Q46" s="1016"/>
      <c r="R46" s="1016"/>
      <c r="S46" s="1016"/>
      <c r="T46" s="1016"/>
      <c r="U46" s="1016"/>
      <c r="V46" s="1016"/>
      <c r="W46" s="1016"/>
      <c r="X46" s="1017"/>
      <c r="Y46" s="994" t="s">
        <v>12</v>
      </c>
      <c r="Z46" s="995"/>
      <c r="AA46" s="996"/>
      <c r="AB46" s="548"/>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9"/>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8"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8"/>
      <c r="Z51" s="410"/>
      <c r="AA51" s="411"/>
      <c r="AB51" s="455" t="s">
        <v>11</v>
      </c>
      <c r="AC51" s="1003"/>
      <c r="AD51" s="1004"/>
      <c r="AE51" s="990" t="s">
        <v>391</v>
      </c>
      <c r="AF51" s="990"/>
      <c r="AG51" s="990"/>
      <c r="AH51" s="990"/>
      <c r="AI51" s="990" t="s">
        <v>413</v>
      </c>
      <c r="AJ51" s="990"/>
      <c r="AK51" s="990"/>
      <c r="AL51" s="455"/>
      <c r="AM51" s="990" t="s">
        <v>510</v>
      </c>
      <c r="AN51" s="990"/>
      <c r="AO51" s="990"/>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8"/>
      <c r="I53" s="1008"/>
      <c r="J53" s="1008"/>
      <c r="K53" s="1008"/>
      <c r="L53" s="1008"/>
      <c r="M53" s="1008"/>
      <c r="N53" s="1008"/>
      <c r="O53" s="1009"/>
      <c r="P53" s="191"/>
      <c r="Q53" s="1016"/>
      <c r="R53" s="1016"/>
      <c r="S53" s="1016"/>
      <c r="T53" s="1016"/>
      <c r="U53" s="1016"/>
      <c r="V53" s="1016"/>
      <c r="W53" s="1016"/>
      <c r="X53" s="1017"/>
      <c r="Y53" s="994" t="s">
        <v>12</v>
      </c>
      <c r="Z53" s="995"/>
      <c r="AA53" s="996"/>
      <c r="AB53" s="548"/>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9"/>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8"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8"/>
      <c r="Z58" s="410"/>
      <c r="AA58" s="411"/>
      <c r="AB58" s="1002" t="s">
        <v>11</v>
      </c>
      <c r="AC58" s="1003"/>
      <c r="AD58" s="1004"/>
      <c r="AE58" s="990" t="s">
        <v>391</v>
      </c>
      <c r="AF58" s="990"/>
      <c r="AG58" s="990"/>
      <c r="AH58" s="990"/>
      <c r="AI58" s="990" t="s">
        <v>413</v>
      </c>
      <c r="AJ58" s="990"/>
      <c r="AK58" s="990"/>
      <c r="AL58" s="455"/>
      <c r="AM58" s="990" t="s">
        <v>510</v>
      </c>
      <c r="AN58" s="990"/>
      <c r="AO58" s="990"/>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8"/>
      <c r="I60" s="1008"/>
      <c r="J60" s="1008"/>
      <c r="K60" s="1008"/>
      <c r="L60" s="1008"/>
      <c r="M60" s="1008"/>
      <c r="N60" s="1008"/>
      <c r="O60" s="1009"/>
      <c r="P60" s="191"/>
      <c r="Q60" s="1016"/>
      <c r="R60" s="1016"/>
      <c r="S60" s="1016"/>
      <c r="T60" s="1016"/>
      <c r="U60" s="1016"/>
      <c r="V60" s="1016"/>
      <c r="W60" s="1016"/>
      <c r="X60" s="1017"/>
      <c r="Y60" s="994" t="s">
        <v>12</v>
      </c>
      <c r="Z60" s="995"/>
      <c r="AA60" s="996"/>
      <c r="AB60" s="548"/>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9"/>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8"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8"/>
      <c r="Z65" s="410"/>
      <c r="AA65" s="411"/>
      <c r="AB65" s="1002" t="s">
        <v>11</v>
      </c>
      <c r="AC65" s="1003"/>
      <c r="AD65" s="1004"/>
      <c r="AE65" s="990" t="s">
        <v>391</v>
      </c>
      <c r="AF65" s="990"/>
      <c r="AG65" s="990"/>
      <c r="AH65" s="990"/>
      <c r="AI65" s="990" t="s">
        <v>413</v>
      </c>
      <c r="AJ65" s="990"/>
      <c r="AK65" s="990"/>
      <c r="AL65" s="455"/>
      <c r="AM65" s="990" t="s">
        <v>510</v>
      </c>
      <c r="AN65" s="990"/>
      <c r="AO65" s="990"/>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8"/>
      <c r="I67" s="1008"/>
      <c r="J67" s="1008"/>
      <c r="K67" s="1008"/>
      <c r="L67" s="1008"/>
      <c r="M67" s="1008"/>
      <c r="N67" s="1008"/>
      <c r="O67" s="1009"/>
      <c r="P67" s="191"/>
      <c r="Q67" s="1016"/>
      <c r="R67" s="1016"/>
      <c r="S67" s="1016"/>
      <c r="T67" s="1016"/>
      <c r="U67" s="1016"/>
      <c r="V67" s="1016"/>
      <c r="W67" s="1016"/>
      <c r="X67" s="1017"/>
      <c r="Y67" s="994" t="s">
        <v>12</v>
      </c>
      <c r="Z67" s="995"/>
      <c r="AA67" s="996"/>
      <c r="AB67" s="548"/>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9"/>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4"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0"/>
      <c r="B4" s="1031"/>
      <c r="C4" s="1031"/>
      <c r="D4" s="1031"/>
      <c r="E4" s="1031"/>
      <c r="F4" s="1032"/>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0"/>
      <c r="B5" s="1031"/>
      <c r="C5" s="1031"/>
      <c r="D5" s="1031"/>
      <c r="E5" s="1031"/>
      <c r="F5" s="1032"/>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0"/>
      <c r="B16" s="1031"/>
      <c r="C16" s="1031"/>
      <c r="D16" s="1031"/>
      <c r="E16" s="1031"/>
      <c r="F16" s="1032"/>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0"/>
      <c r="B17" s="1031"/>
      <c r="C17" s="1031"/>
      <c r="D17" s="1031"/>
      <c r="E17" s="1031"/>
      <c r="F17" s="1032"/>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0"/>
      <c r="B18" s="1031"/>
      <c r="C18" s="1031"/>
      <c r="D18" s="1031"/>
      <c r="E18" s="1031"/>
      <c r="F18" s="1032"/>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0"/>
      <c r="B29" s="1031"/>
      <c r="C29" s="1031"/>
      <c r="D29" s="1031"/>
      <c r="E29" s="1031"/>
      <c r="F29" s="1032"/>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0"/>
      <c r="B30" s="1031"/>
      <c r="C30" s="1031"/>
      <c r="D30" s="1031"/>
      <c r="E30" s="1031"/>
      <c r="F30" s="1032"/>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0"/>
      <c r="B31" s="1031"/>
      <c r="C31" s="1031"/>
      <c r="D31" s="1031"/>
      <c r="E31" s="1031"/>
      <c r="F31" s="1032"/>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0"/>
      <c r="B42" s="1031"/>
      <c r="C42" s="1031"/>
      <c r="D42" s="1031"/>
      <c r="E42" s="1031"/>
      <c r="F42" s="1032"/>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0"/>
      <c r="B43" s="1031"/>
      <c r="C43" s="1031"/>
      <c r="D43" s="1031"/>
      <c r="E43" s="1031"/>
      <c r="F43" s="1032"/>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0"/>
      <c r="B44" s="1031"/>
      <c r="C44" s="1031"/>
      <c r="D44" s="1031"/>
      <c r="E44" s="1031"/>
      <c r="F44" s="1032"/>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0"/>
      <c r="B56" s="1031"/>
      <c r="C56" s="1031"/>
      <c r="D56" s="1031"/>
      <c r="E56" s="1031"/>
      <c r="F56" s="1032"/>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0"/>
      <c r="B57" s="1031"/>
      <c r="C57" s="1031"/>
      <c r="D57" s="1031"/>
      <c r="E57" s="1031"/>
      <c r="F57" s="1032"/>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0"/>
      <c r="B58" s="1031"/>
      <c r="C58" s="1031"/>
      <c r="D58" s="1031"/>
      <c r="E58" s="1031"/>
      <c r="F58" s="1032"/>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0"/>
      <c r="B69" s="1031"/>
      <c r="C69" s="1031"/>
      <c r="D69" s="1031"/>
      <c r="E69" s="1031"/>
      <c r="F69" s="1032"/>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0"/>
      <c r="B70" s="1031"/>
      <c r="C70" s="1031"/>
      <c r="D70" s="1031"/>
      <c r="E70" s="1031"/>
      <c r="F70" s="1032"/>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0"/>
      <c r="B71" s="1031"/>
      <c r="C71" s="1031"/>
      <c r="D71" s="1031"/>
      <c r="E71" s="1031"/>
      <c r="F71" s="1032"/>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0"/>
      <c r="B82" s="1031"/>
      <c r="C82" s="1031"/>
      <c r="D82" s="1031"/>
      <c r="E82" s="1031"/>
      <c r="F82" s="1032"/>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0"/>
      <c r="B83" s="1031"/>
      <c r="C83" s="1031"/>
      <c r="D83" s="1031"/>
      <c r="E83" s="1031"/>
      <c r="F83" s="1032"/>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0"/>
      <c r="B84" s="1031"/>
      <c r="C84" s="1031"/>
      <c r="D84" s="1031"/>
      <c r="E84" s="1031"/>
      <c r="F84" s="1032"/>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0"/>
      <c r="B95" s="1031"/>
      <c r="C95" s="1031"/>
      <c r="D95" s="1031"/>
      <c r="E95" s="1031"/>
      <c r="F95" s="1032"/>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0"/>
      <c r="B96" s="1031"/>
      <c r="C96" s="1031"/>
      <c r="D96" s="1031"/>
      <c r="E96" s="1031"/>
      <c r="F96" s="1032"/>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0"/>
      <c r="B97" s="1031"/>
      <c r="C97" s="1031"/>
      <c r="D97" s="1031"/>
      <c r="E97" s="1031"/>
      <c r="F97" s="1032"/>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0"/>
      <c r="B109" s="1031"/>
      <c r="C109" s="1031"/>
      <c r="D109" s="1031"/>
      <c r="E109" s="1031"/>
      <c r="F109" s="1032"/>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0"/>
      <c r="B110" s="1031"/>
      <c r="C110" s="1031"/>
      <c r="D110" s="1031"/>
      <c r="E110" s="1031"/>
      <c r="F110" s="103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0"/>
      <c r="B111" s="1031"/>
      <c r="C111" s="1031"/>
      <c r="D111" s="1031"/>
      <c r="E111" s="1031"/>
      <c r="F111" s="1032"/>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0"/>
      <c r="B122" s="1031"/>
      <c r="C122" s="1031"/>
      <c r="D122" s="1031"/>
      <c r="E122" s="1031"/>
      <c r="F122" s="1032"/>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0"/>
      <c r="B123" s="1031"/>
      <c r="C123" s="1031"/>
      <c r="D123" s="1031"/>
      <c r="E123" s="1031"/>
      <c r="F123" s="103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0"/>
      <c r="B124" s="1031"/>
      <c r="C124" s="1031"/>
      <c r="D124" s="1031"/>
      <c r="E124" s="1031"/>
      <c r="F124" s="1032"/>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0"/>
      <c r="B135" s="1031"/>
      <c r="C135" s="1031"/>
      <c r="D135" s="1031"/>
      <c r="E135" s="1031"/>
      <c r="F135" s="1032"/>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0"/>
      <c r="B136" s="1031"/>
      <c r="C136" s="1031"/>
      <c r="D136" s="1031"/>
      <c r="E136" s="1031"/>
      <c r="F136" s="103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0"/>
      <c r="B137" s="1031"/>
      <c r="C137" s="1031"/>
      <c r="D137" s="1031"/>
      <c r="E137" s="1031"/>
      <c r="F137" s="1032"/>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0"/>
      <c r="B148" s="1031"/>
      <c r="C148" s="1031"/>
      <c r="D148" s="1031"/>
      <c r="E148" s="1031"/>
      <c r="F148" s="1032"/>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0"/>
      <c r="B149" s="1031"/>
      <c r="C149" s="1031"/>
      <c r="D149" s="1031"/>
      <c r="E149" s="1031"/>
      <c r="F149" s="103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0"/>
      <c r="B150" s="1031"/>
      <c r="C150" s="1031"/>
      <c r="D150" s="1031"/>
      <c r="E150" s="1031"/>
      <c r="F150" s="1032"/>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0"/>
      <c r="B162" s="1031"/>
      <c r="C162" s="1031"/>
      <c r="D162" s="1031"/>
      <c r="E162" s="1031"/>
      <c r="F162" s="1032"/>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0"/>
      <c r="B163" s="1031"/>
      <c r="C163" s="1031"/>
      <c r="D163" s="1031"/>
      <c r="E163" s="1031"/>
      <c r="F163" s="103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0"/>
      <c r="B164" s="1031"/>
      <c r="C164" s="1031"/>
      <c r="D164" s="1031"/>
      <c r="E164" s="1031"/>
      <c r="F164" s="1032"/>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0"/>
      <c r="B175" s="1031"/>
      <c r="C175" s="1031"/>
      <c r="D175" s="1031"/>
      <c r="E175" s="1031"/>
      <c r="F175" s="1032"/>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0"/>
      <c r="B176" s="1031"/>
      <c r="C176" s="1031"/>
      <c r="D176" s="1031"/>
      <c r="E176" s="1031"/>
      <c r="F176" s="103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0"/>
      <c r="B177" s="1031"/>
      <c r="C177" s="1031"/>
      <c r="D177" s="1031"/>
      <c r="E177" s="1031"/>
      <c r="F177" s="1032"/>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0"/>
      <c r="B188" s="1031"/>
      <c r="C188" s="1031"/>
      <c r="D188" s="1031"/>
      <c r="E188" s="1031"/>
      <c r="F188" s="1032"/>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0"/>
      <c r="B189" s="1031"/>
      <c r="C189" s="1031"/>
      <c r="D189" s="1031"/>
      <c r="E189" s="1031"/>
      <c r="F189" s="103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0"/>
      <c r="B190" s="1031"/>
      <c r="C190" s="1031"/>
      <c r="D190" s="1031"/>
      <c r="E190" s="1031"/>
      <c r="F190" s="1032"/>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0"/>
      <c r="B201" s="1031"/>
      <c r="C201" s="1031"/>
      <c r="D201" s="1031"/>
      <c r="E201" s="1031"/>
      <c r="F201" s="1032"/>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0"/>
      <c r="B202" s="1031"/>
      <c r="C202" s="1031"/>
      <c r="D202" s="1031"/>
      <c r="E202" s="1031"/>
      <c r="F202" s="103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0"/>
      <c r="B203" s="1031"/>
      <c r="C203" s="1031"/>
      <c r="D203" s="1031"/>
      <c r="E203" s="1031"/>
      <c r="F203" s="1032"/>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0"/>
      <c r="B215" s="1031"/>
      <c r="C215" s="1031"/>
      <c r="D215" s="1031"/>
      <c r="E215" s="1031"/>
      <c r="F215" s="1032"/>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0"/>
      <c r="B216" s="1031"/>
      <c r="C216" s="1031"/>
      <c r="D216" s="1031"/>
      <c r="E216" s="1031"/>
      <c r="F216" s="103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0"/>
      <c r="B217" s="1031"/>
      <c r="C217" s="1031"/>
      <c r="D217" s="1031"/>
      <c r="E217" s="1031"/>
      <c r="F217" s="1032"/>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0"/>
      <c r="B228" s="1031"/>
      <c r="C228" s="1031"/>
      <c r="D228" s="1031"/>
      <c r="E228" s="1031"/>
      <c r="F228" s="1032"/>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0"/>
      <c r="B229" s="1031"/>
      <c r="C229" s="1031"/>
      <c r="D229" s="1031"/>
      <c r="E229" s="1031"/>
      <c r="F229" s="103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0"/>
      <c r="B230" s="1031"/>
      <c r="C230" s="1031"/>
      <c r="D230" s="1031"/>
      <c r="E230" s="1031"/>
      <c r="F230" s="1032"/>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0"/>
      <c r="B241" s="1031"/>
      <c r="C241" s="1031"/>
      <c r="D241" s="1031"/>
      <c r="E241" s="1031"/>
      <c r="F241" s="1032"/>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0"/>
      <c r="B242" s="1031"/>
      <c r="C242" s="1031"/>
      <c r="D242" s="1031"/>
      <c r="E242" s="1031"/>
      <c r="F242" s="103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0"/>
      <c r="B243" s="1031"/>
      <c r="C243" s="1031"/>
      <c r="D243" s="1031"/>
      <c r="E243" s="1031"/>
      <c r="F243" s="1032"/>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0"/>
      <c r="B254" s="1031"/>
      <c r="C254" s="1031"/>
      <c r="D254" s="1031"/>
      <c r="E254" s="1031"/>
      <c r="F254" s="1032"/>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0"/>
      <c r="B255" s="1031"/>
      <c r="C255" s="1031"/>
      <c r="D255" s="1031"/>
      <c r="E255" s="1031"/>
      <c r="F255" s="103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0"/>
      <c r="B256" s="1031"/>
      <c r="C256" s="1031"/>
      <c r="D256" s="1031"/>
      <c r="E256" s="1031"/>
      <c r="F256" s="1032"/>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1">
        <v>1</v>
      </c>
      <c r="B4" s="105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2021-05-26T14:15:27Z</cp:lastPrinted>
  <dcterms:created xsi:type="dcterms:W3CDTF">2012-03-13T00:50:25Z</dcterms:created>
  <dcterms:modified xsi:type="dcterms:W3CDTF">2021-05-26T14:15:29Z</dcterms:modified>
</cp:coreProperties>
</file>