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<sst xmlns="http://schemas.openxmlformats.org/spreadsheetml/2006/main" count="3069" uniqueCount="781">
  <si>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</si>
  <si>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</si>
  <si>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</si>
  <si>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</si>
  <si>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</si>
  <si>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</si>
  <si>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</si>
  <si>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</si>
  <si>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</si>
  <si>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</si>
  <si>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</si>
  <si>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</si>
  <si>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</si>
  <si>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</si>
  <si>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</si>
  <si>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</si>
  <si>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</si>
  <si>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</si>
  <si>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</si>
  <si>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</si>
  <si>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</si>
  <si>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</si>
  <si>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</si>
  <si>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</si>
  <si>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</si>
  <si>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</si>
  <si>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</si>
  <si>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</si>
  <si>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</si>
  <si>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</si>
  <si>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</si>
  <si>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</si>
  <si>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</si>
  <si>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</si>
  <si>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</si>
  <si>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</si>
  <si>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</si>
  <si>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</si>
  <si>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</si>
  <si>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</si>
  <si>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</si>
  <si>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</si>
  <si>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</si>
  <si>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</si>
  <si>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</si>
  <si>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</si>
  <si>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</si>
  <si>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</si>
  <si>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</si>
  <si>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</si>
  <si>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</si>
  <si>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</si>
  <si>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</si>
  <si>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</si>
  <si>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</si>
  <si>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</si>
  <si>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</si>
  <si>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</si>
  <si>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</si>
  <si>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</si>
  <si>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</si>
  <si>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</si>
  <si>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</si>
  <si>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</si>
  <si>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</si>
  <si>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</si>
  <si>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</si>
  <si>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</si>
  <si>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</si>
  <si>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</si>
  <si>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</si>
  <si>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</si>
  <si>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</si>
  <si>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</si>
  <si>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</si>
  <si>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</si>
  <si>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</si>
  <si>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</si>
  <si>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</si>
  <si>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</si>
  <si>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</si>
  <si>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</si>
  <si>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</si>
  <si>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</si>
  <si>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</si>
  <si>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</si>
  <si>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</si>
  <si>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</si>
  <si>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</si>
  <si>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</si>
  <si>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</si>
  <si>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</si>
  <si>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</si>
  <si>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</si>
  <si>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</si>
  <si>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</si>
  <si>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</si>
  <si>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</si>
  <si>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</si>
  <si>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</si>
  <si>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</si>
  <si>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</si>
  <si>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</si>
  <si>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</si>
  <si>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</si>
  <si>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</si>
  <si>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</si>
  <si>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</si>
  <si>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</si>
  <si>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</si>
  <si>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</si>
  <si>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</si>
  <si>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</si>
  <si>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</si>
  <si>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</si>
  <si>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</si>
  <si>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</si>
  <si>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</si>
  <si>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</si>
  <si>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</si>
  <si>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</si>
  <si>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</si>
  <si>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</si>
  <si>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</si>
  <si>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</si>
  <si>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</si>
  <si>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</si>
  <si>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</si>
  <si>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</si>
  <si>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</si>
  <si>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</si>
  <si>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</si>
  <si>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</si>
  <si>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</si>
  <si>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</si>
  <si>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</si>
  <si>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</si>
  <si>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</si>
  <si>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</si>
  <si>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</si>
  <si>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</si>
  <si>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</si>
  <si>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</si>
  <si>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</si>
  <si>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</si>
  <si>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</si>
  <si>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</si>
  <si>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</si>
  <si>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</si>
  <si>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</si>
  <si>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</si>
  <si>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</si>
  <si>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</si>
  <si>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</si>
  <si>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</si>
  <si>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</si>
  <si>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</si>
  <si>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</si>
  <si>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</si>
  <si>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</si>
  <si>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</si>
  <si>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</si>
  <si>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</si>
  <si>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</si>
  <si>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</si>
  <si>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</si>
  <si>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</si>
  <si>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</si>
  <si>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</si>
  <si>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</si>
  <si>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</si>
  <si>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</si>
  <si>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</si>
  <si>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</si>
  <si>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</si>
  <si>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</si>
  <si>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</si>
  <si>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</si>
  <si>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</si>
  <si>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</si>
  <si>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</si>
  <si>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</si>
  <si>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</si>
  <si>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</si>
  <si>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</si>
  <si>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</si>
  <si>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</si>
  <si>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</si>
  <si>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</si>
  <si>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</si>
  <si>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</si>
  <si>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</si>
  <si>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</si>
  <si>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</si>
  <si>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</si>
  <si>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</si>
  <si>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</si>
  <si>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</si>
  <si>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</si>
  <si>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</si>
  <si>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</si>
  <si>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</si>
  <si>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</si>
  <si>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</si>
  <si>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</si>
  <si>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</si>
  <si>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</si>
  <si>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</si>
  <si>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</si>
  <si>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</si>
  <si>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</si>
  <si>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</si>
  <si>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</si>
  <si>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</si>
  <si>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</si>
  <si>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</si>
  <si>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</si>
  <si>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</si>
  <si>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</si>
  <si>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</si>
  <si>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</si>
  <si>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</si>
  <si>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</si>
  <si>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</si>
  <si>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</si>
  <si>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</si>
  <si>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</si>
  <si>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</si>
  <si>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</si>
  <si>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</si>
  <si>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</si>
  <si>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</si>
  <si>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</si>
  <si>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</si>
  <si>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</si>
  <si>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</si>
  <si>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</si>
  <si>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</si>
  <si>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</si>
  <si>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</si>
  <si>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</si>
  <si>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</si>
  <si>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</si>
  <si>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</si>
  <si>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</si>
  <si>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</si>
  <si>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</si>
  <si>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</si>
  <si>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</si>
  <si>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</si>
  <si>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</si>
  <si>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</si>
  <si>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</si>
  <si>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</si>
  <si>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</si>
  <si>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</si>
  <si>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</si>
  <si>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</si>
  <si>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</si>
  <si>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</si>
  <si>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</si>
  <si>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</si>
  <si>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</si>
  <si>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</si>
  <si>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</si>
  <si>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</si>
  <si>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</si>
  <si>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</si>
  <si>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</si>
  <si>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</si>
  <si>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</si>
  <si>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</si>
  <si>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</si>
  <si>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</si>
  <si>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</si>
  <si>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</si>
  <si>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</si>
  <si>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</si>
  <si>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</si>
  <si>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</si>
  <si>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</si>
  <si>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</si>
  <si>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</si>
  <si>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</si>
  <si>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</si>
  <si>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</si>
  <si>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</si>
  <si>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</si>
  <si>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</si>
  <si>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</si>
  <si>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</si>
  <si>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</si>
  <si>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</si>
  <si>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</si>
  <si>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</si>
  <si>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</si>
  <si>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</si>
  <si>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</si>
  <si>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</si>
  <si>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</si>
  <si>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</si>
  <si>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</si>
  <si>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</si>
  <si>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</si>
  <si>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</si>
  <si>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</si>
  <si>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</si>
  <si>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</si>
  <si>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</si>
  <si>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</si>
  <si>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</si>
  <si>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</si>
  <si>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</si>
  <si>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</si>
  <si>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</si>
  <si>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</si>
  <si>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</si>
  <si>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</si>
  <si>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</si>
  <si>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</si>
  <si>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</si>
  <si>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</si>
  <si>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</si>
  <si>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</si>
  <si>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</si>
  <si>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</si>
  <si>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</si>
  <si>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</si>
  <si>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</si>
  <si>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</si>
  <si>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</si>
  <si>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</si>
  <si>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</si>
  <si>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</si>
  <si>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</si>
  <si>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</si>
  <si>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</si>
  <si>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</si>
  <si>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</si>
  <si>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</si>
  <si>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</si>
  <si>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</si>
  <si>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</si>
  <si>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</si>
  <si>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</si>
  <si>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</si>
  <si>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</si>
  <si>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</si>
  <si>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</si>
  <si>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</si>
  <si>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</si>
  <si>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</si>
  <si>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</si>
  <si>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</si>
  <si>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</si>
  <si>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</si>
  <si>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</si>
  <si>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</si>
  <si>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</si>
  <si>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</si>
  <si>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</si>
  <si>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</si>
  <si>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</si>
  <si>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</si>
  <si>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</si>
  <si>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</si>
  <si>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</si>
  <si>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</si>
  <si>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</si>
  <si>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</si>
  <si>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</si>
  <si>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</si>
  <si>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</si>
  <si>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</si>
  <si>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</si>
  <si>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</si>
  <si>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</si>
  <si>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</si>
  <si>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</si>
  <si>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</si>
  <si>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</si>
  <si>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</si>
  <si>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</si>
  <si>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</si>
  <si>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</si>
  <si>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</si>
  <si>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</si>
  <si>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</si>
  <si>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</si>
  <si>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</si>
  <si>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</si>
  <si>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</si>
  <si>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</si>
  <si>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</si>
  <si>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</si>
  <si>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</si>
  <si>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</si>
  <si>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</si>
  <si>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</si>
  <si>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</si>
  <si>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</si>
  <si>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</si>
  <si>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</si>
  <si>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</si>
  <si>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</si>
  <si>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</si>
  <si>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</si>
  <si>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</si>
  <si>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</si>
  <si>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</si>
  <si>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</si>
  <si>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</si>
  <si>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</si>
  <si>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</si>
  <si>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</si>
  <si>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</si>
  <si>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</si>
  <si>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</si>
  <si>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</si>
  <si>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</si>
  <si>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</si>
  <si>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</si>
  <si>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</si>
  <si>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</si>
  <si>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</si>
  <si>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</si>
  <si>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</si>
  <si>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</si>
  <si>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</si>
  <si>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</si>
  <si>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</si>
  <si>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</si>
  <si>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</si>
  <si>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</si>
  <si>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</si>
  <si>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</si>
  <si>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</si>
  <si>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</si>
  <si>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</si>
  <si>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</si>
  <si>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</si>
  <si>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</si>
  <si>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</si>
  <si>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</si>
  <si>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</si>
  <si>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</si>
  <si>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</si>
  <si>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</si>
  <si>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</si>
  <si>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</si>
  <si>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</si>
  <si>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</si>
  <si>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</si>
  <si>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</si>
  <si>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</si>
  <si>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</si>
  <si>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</si>
  <si>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</si>
  <si>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</si>
  <si>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</si>
  <si>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</si>
  <si>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</si>
  <si>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</si>
  <si>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</si>
  <si>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</si>
  <si>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</si>
  <si>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</si>
  <si>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</si>
  <si>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</si>
  <si>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</si>
  <si>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</si>
  <si>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</si>
  <si>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</si>
  <si>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</si>
  <si>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</si>
  <si>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</si>
  <si>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</si>
  <si>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</si>
  <si>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</si>
  <si>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</si>
  <si>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</si>
  <si>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</si>
  <si>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</si>
  <si>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</si>
  <si>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</si>
  <si>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</si>
  <si>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</si>
  <si>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</si>
  <si>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</si>
  <si>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</si>
  <si>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</si>
  <si>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</si>
  <si>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</si>
  <si>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</si>
  <si>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</si>
  <si>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</si>
  <si>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</si>
  <si>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</si>
  <si>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</si>
  <si>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</si>
  <si>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</si>
  <si>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</si>
  <si>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</si>
  <si>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</si>
  <si>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</si>
  <si>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</si>
  <si>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</si>
  <si>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</si>
  <si>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</si>
  <si>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</si>
  <si>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</si>
  <si>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</si>
  <si>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</si>
  <si>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</si>
  <si>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</si>
  <si>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</si>
  <si>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</si>
  <si>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</si>
  <si>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</si>
  <si>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</si>
  <si>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</si>
  <si>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</si>
  <si>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</si>
  <si>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</si>
  <si>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</si>
  <si>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</si>
  <si>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</si>
  <si>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</si>
  <si>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</si>
  <si>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</si>
  <si>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</si>
  <si>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</si>
  <si>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</si>
  <si>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</si>
  <si>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</si>
  <si>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</si>
  <si>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</si>
  <si>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</si>
  <si>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</si>
  <si>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</si>
  <si>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</si>
  <si>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</si>
  <si>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</si>
  <si>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</si>
  <si>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</si>
  <si>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</si>
  <si>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</si>
  <si>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</si>
  <si>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</si>
  <si>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</si>
  <si>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</si>
  <si>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</si>
  <si>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</si>
  <si>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</si>
  <si>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</si>
  <si>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</si>
  <si>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</si>
  <si>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</si>
  <si>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</si>
  <si>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</si>
  <si>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</si>
  <si>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</si>
  <si>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</si>
  <si>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</si>
  <si>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</si>
  <si>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</si>
  <si>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</si>
  <si>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</si>
  <si>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</si>
  <si>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</si>
  <si>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</si>
  <si>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</si>
  <si>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</si>
  <si>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</si>
  <si>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</si>
  <si>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</si>
  <si>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</si>
  <si>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</si>
  <si>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</si>
  <si>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</si>
  <si>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</si>
  <si>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</si>
  <si>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</si>
  <si>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</si>
  <si>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</si>
  <si>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</si>
  <si>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</si>
  <si>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</si>
  <si>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</si>
  <si>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</si>
  <si>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</si>
  <si>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</si>
  <si>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</si>
  <si>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</si>
  <si>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</si>
  <si>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</si>
  <si>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</si>
  <si>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</si>
  <si>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</si>
  <si>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</si>
  <si>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</si>
  <si>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</si>
  <si>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</si>
  <si>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</si>
  <si>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</si>
  <si>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</si>
  <si>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</si>
  <si>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</si>
  <si>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</si>
  <si>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</si>
  <si>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</si>
  <si>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</si>
  <si>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</si>
  <si>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</si>
  <si>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</si>
  <si>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</si>
  <si>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</si>
  <si>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</si>
  <si>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</si>
  <si>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</si>
  <si>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</si>
  <si>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</si>
  <si>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</si>
  <si>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</si>
  <si>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</si>
  <si>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</si>
  <si>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</si>
  <si>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</si>
  <si>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</si>
  <si>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</si>
  <si>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</si>
  <si>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</si>
  <si>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</si>
  <si>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</si>
  <si>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</si>
  <si>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</si>
  <si>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</si>
  <si>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</si>
  <si>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</si>
  <si>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</si>
  <si>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</si>
  <si>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</si>
  <si>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</si>
  <si>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</si>
  <si>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</si>
  <si>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</si>
  <si>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</si>
  <si>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</si>
  <si>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</si>
  <si>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</si>
  <si>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</si>
  <si>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</si>
  <si>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</si>
  <si>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</si>
  <si>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</si>
  <si>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</si>
  <si>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</si>
  <si>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</si>
  <si>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</si>
  <si>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</si>
  <si>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</si>
  <si>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</si>
  <si>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</si>
  <si>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</si>
  <si>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</si>
  <si>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</si>
  <si>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</si>
  <si>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</si>
  <si>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</si>
  <si>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</si>
  <si>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</si>
  <si>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</si>
  <si>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</si>
  <si>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</si>
  <si>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</si>
  <si>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</si>
  <si>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</si>
  <si>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</si>
  <si>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</si>
  <si>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</si>
  <si>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</si>
  <si>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</si>
  <si>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</si>
  <si>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</si>
  <si>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</si>
  <si>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</si>
  <si>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</si>
  <si>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</si>
  <si>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</si>
  <si>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</si>
  <si>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</si>
  <si>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</si>
  <si>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</si>
  <si>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</si>
  <si>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</si>
  <si>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</si>
  <si>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</si>
  <si>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</si>
  <si>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</si>
  <si>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</si>
  <si>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</si>
  <si>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</si>
  <si>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</si>
  <si>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</si>
  <si>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</si>
  <si>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</si>
  <si>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</si>
  <si>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</si>
  <si>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</si>
  <si>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</si>
  <si>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</si>
  <si>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</si>
  <si>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健康増進総合システム（情報提供）</t>
  </si>
  <si>
    <t>健康局</t>
  </si>
  <si>
    <t>健康課長
鷲見　学</t>
  </si>
  <si>
    <t>平成２０年度</t>
  </si>
  <si>
    <t>終了予定なし</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</si>
  <si>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</si>
  <si>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</si>
  <si>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</si>
  <si>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</si>
  <si>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生活習慣の改善のための最新の科学的知見に基づいた情報提供を行うためのプログラム等の運用を行う。</t>
  </si>
  <si>
    <t>医療情報システム開発普及等委託費</t>
  </si>
  <si>
    <t>令和4年度までに運動習慣のある者の割合を41%まで引き上げる</t>
  </si>
  <si>
    <t>運動習慣のある者の割合
運動習慣のある者/総数</t>
  </si>
  <si>
    <t>国民健康・栄養調査</t>
  </si>
  <si>
    <t>令和4年度までに平均寿命の増加分を上回る健康寿命の増加を図る</t>
  </si>
  <si>
    <t>健康寿命の延伸（3年に1度算出）
（右記数値は平成22年調査からの平均寿命の伸延。男女別の数値を合算平均した）</t>
  </si>
  <si>
    <t>年</t>
  </si>
  <si>
    <t>健康日本21（第二次）</t>
  </si>
  <si>
    <t>健康増進総合支援システムへのアクセス数</t>
  </si>
  <si>
    <t>アクセス数</t>
  </si>
  <si>
    <t>　　　　　　X:当該年度執行額/Y:アクセス数
として算出するが、科学的知見に基づく正しい情報を国民に発信する事業であるため、単位当たりコストの妥当性の評価は困難である。　　　　　　　　　　　　　　</t>
    <phoneticPr fontId="5"/>
  </si>
  <si>
    <t>百万円</t>
  </si>
  <si>
    <t>X　/　Y</t>
    <phoneticPr fontId="5"/>
  </si>
  <si>
    <t>11百万円/6,562,284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</si>
  <si>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</si>
  <si>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</si>
  <si>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</si>
  <si>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健康増進総合システム（保守・運用）</t>
  </si>
  <si>
    <t>316</t>
  </si>
  <si>
    <t>286</t>
  </si>
  <si>
    <t>246</t>
  </si>
  <si>
    <t>287</t>
  </si>
  <si>
    <t>300</t>
  </si>
  <si>
    <t>312</t>
  </si>
  <si>
    <t>309</t>
  </si>
  <si>
    <t>314</t>
  </si>
  <si>
    <t>321</t>
  </si>
  <si>
    <t>○</t>
  </si>
  <si>
    <t>最新の科学的知見に基づいた情報提供を行うためウェブサイトの運用を行うことで、国民が生活習慣を改善するための支援を図る。</t>
    <rPh sb="0" eb="2">
      <t>サイシン</t>
    </rPh>
    <rPh sb="3" eb="6">
      <t>カガクテキ</t>
    </rPh>
    <rPh sb="6" eb="8">
      <t>チケン</t>
    </rPh>
    <rPh sb="9" eb="10">
      <t>モト</t>
    </rPh>
    <rPh sb="13" eb="15">
      <t>ジョウホウ</t>
    </rPh>
    <rPh sb="15" eb="17">
      <t>テイキョウ</t>
    </rPh>
    <rPh sb="18" eb="19">
      <t>オコナ</t>
    </rPh>
    <rPh sb="29" eb="31">
      <t>ウンヨウ</t>
    </rPh>
    <rPh sb="32" eb="33">
      <t>オコナ</t>
    </rPh>
    <rPh sb="38" eb="40">
      <t>コクミン</t>
    </rPh>
    <rPh sb="41" eb="43">
      <t>セイカツ</t>
    </rPh>
    <rPh sb="43" eb="45">
      <t>シュウカン</t>
    </rPh>
    <rPh sb="46" eb="48">
      <t>カイゼン</t>
    </rPh>
    <rPh sb="53" eb="55">
      <t>シエン</t>
    </rPh>
    <rPh sb="56" eb="57">
      <t>ハカ</t>
    </rPh>
    <phoneticPr fontId="5"/>
  </si>
  <si>
    <t>-</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</si>
  <si>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</si>
  <si>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</si>
  <si>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</si>
  <si>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</si>
  <si>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</si>
  <si>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</si>
  <si>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公示期間が短かったことが要因として考えられるため、公示期間の延長を図っていく。</t>
    <phoneticPr fontId="5"/>
  </si>
  <si>
    <t>情報評価委員会運営費及びコンテンツ作成費等、必要最低限なものに限定している。</t>
    <phoneticPr fontId="5"/>
  </si>
  <si>
    <t>当初の見込みより入札額が少額だったため。</t>
    <phoneticPr fontId="5"/>
  </si>
  <si>
    <t>関連事業である本システム（保守・運用）における政府統合プラットフォームへの移行により、コスト削減を実行済。</t>
    <phoneticPr fontId="5"/>
  </si>
  <si>
    <t>令和2年度分については集計中であるが、例年高い水準を維持している。</t>
    <phoneticPr fontId="5"/>
  </si>
  <si>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</si>
  <si>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雑役務費</t>
    <rPh sb="0" eb="1">
      <t>ザツ</t>
    </rPh>
    <rPh sb="1" eb="3">
      <t>エキム</t>
    </rPh>
    <rPh sb="3" eb="4">
      <t>ヒ</t>
    </rPh>
    <phoneticPr fontId="5"/>
  </si>
  <si>
    <t>謝金</t>
    <rPh sb="0" eb="2">
      <t>シャキン</t>
    </rPh>
    <phoneticPr fontId="5"/>
  </si>
  <si>
    <t>ＨＰ内容更新企画費、制作費用等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</si>
  <si>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7">
      <t>ヒョウカイインカイ</t>
    </rPh>
    <rPh sb="7" eb="9">
      <t>シャキン</t>
    </rPh>
    <phoneticPr fontId="5"/>
  </si>
  <si>
    <t>旅費、賃借料、通信回線使用料、消費税等</t>
    <rPh sb="0" eb="2">
      <t>リョヒ</t>
    </rPh>
    <rPh sb="3" eb="5">
      <t>チンシャク</t>
    </rPh>
    <rPh sb="7" eb="9">
      <t>ツウシン</t>
    </rPh>
    <rPh sb="9" eb="11">
      <t>カイセン</t>
    </rPh>
    <rPh sb="11" eb="14">
      <t>シヨウリョウ</t>
    </rPh>
    <rPh sb="15" eb="18">
      <t>ショウヒゼイ</t>
    </rPh>
    <rPh sb="18" eb="19">
      <t>トウ</t>
    </rPh>
    <phoneticPr fontId="5"/>
  </si>
  <si>
    <t>A.株式会社法研</t>
    <rPh sb="2" eb="6">
      <t>カブシキガイシャ</t>
    </rPh>
    <rPh sb="6" eb="8">
      <t>ホウケン</t>
    </rPh>
    <phoneticPr fontId="5"/>
  </si>
  <si>
    <t>株式会社法研</t>
    <rPh sb="0" eb="2">
      <t>カブシキ</t>
    </rPh>
    <rPh sb="2" eb="4">
      <t>カイシャ</t>
    </rPh>
    <rPh sb="4" eb="5">
      <t>ホウ</t>
    </rPh>
    <rPh sb="5" eb="6">
      <t>ケン</t>
    </rPh>
    <phoneticPr fontId="5"/>
  </si>
  <si>
    <t>生活習慣病改善のための最新の科学的知見に基づいた情報提供を行うためのプログラム等の運用を行う。</t>
    <rPh sb="0" eb="2">
      <t>セイカツ</t>
    </rPh>
    <rPh sb="2" eb="5">
      <t>シュウカンビョウ</t>
    </rPh>
    <rPh sb="5" eb="7">
      <t>カイゼン</t>
    </rPh>
    <rPh sb="11" eb="13">
      <t>サイシン</t>
    </rPh>
    <rPh sb="14" eb="17">
      <t>カガクテキ</t>
    </rPh>
    <rPh sb="17" eb="19">
      <t>チケン</t>
    </rPh>
    <rPh sb="20" eb="21">
      <t>モト</t>
    </rPh>
    <rPh sb="24" eb="26">
      <t>ジョウホウ</t>
    </rPh>
    <rPh sb="26" eb="28">
      <t>テイキョウ</t>
    </rPh>
    <rPh sb="29" eb="30">
      <t>オコナ</t>
    </rPh>
    <rPh sb="39" eb="40">
      <t>トウ</t>
    </rPh>
    <rPh sb="41" eb="43">
      <t>ウンヨウ</t>
    </rPh>
    <rPh sb="44" eb="45">
      <t>オコナ</t>
    </rPh>
    <phoneticPr fontId="5"/>
  </si>
  <si>
    <t>令和２年度については入札額が当初の計画額よりも少なく執行額が抑えられたことにより不用が生じたが、サイトへのアクセス数は相当数ある見込みであり、国民の健康づくりの意識向上に寄与しているといえるため、引き続き実施する必要があると考える。</t>
    <phoneticPr fontId="5"/>
  </si>
  <si>
    <t>令和２年度はよりアクセス数の向上を図るため国民目線に立ったより分かりやすいホームページにリニューアルすることを検討し、事業の規模に沿った予算を計上できるよう見直しを行う。</t>
    <rPh sb="55" eb="57">
      <t>ケントウ</t>
    </rPh>
    <rPh sb="82" eb="83">
      <t>オコナ</t>
    </rPh>
    <phoneticPr fontId="5"/>
  </si>
  <si>
    <t>厚労</t>
  </si>
  <si>
    <t>16百万/16,333,442</t>
    <phoneticPr fontId="5"/>
  </si>
  <si>
    <t>14百万/12,163,852</t>
    <rPh sb="2" eb="4">
      <t>ヒャクマン</t>
    </rPh>
    <phoneticPr fontId="5"/>
  </si>
  <si>
    <t>14百万/16,333,442</t>
    <rPh sb="2" eb="4">
      <t>ヒャクマン</t>
    </rPh>
    <phoneticPr fontId="5"/>
  </si>
  <si>
    <t>令和２年度分については集計中であるが、令和元年４月～令和２年３月までの間で約1,600万回のホームページ上のアクセスがあることから、活動実績は高い。　</t>
    <rPh sb="19" eb="21">
      <t>レイワ</t>
    </rPh>
    <rPh sb="21" eb="23">
      <t>ガンネン</t>
    </rPh>
    <rPh sb="26" eb="28">
      <t>レイワ</t>
    </rPh>
    <rPh sb="29" eb="30">
      <t>ネン</t>
    </rPh>
    <rPh sb="31" eb="32">
      <t>ガツ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</si>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</sst>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95249</xdr:colOff>
      <xdr:row>748</xdr:row>
      <xdr:rowOff>68036</xdr:rowOff>
    </xdr:from>
    <xdr:to>
      <xdr:col>35</xdr:col>
      <xdr:colOff>178985</xdr:colOff>
      <xdr:row>751</xdr:row>
      <xdr:rowOff>43438</xdr:rowOff>
    </xdr:to>
    <xdr:sp macro="" textlink="">
      <xdr:nvSpPr>
        <xdr:cNvPr id="3" name="正方形/長方形 2"/>
        <xdr:cNvSpPr/>
      </xdr:nvSpPr>
      <xdr:spPr>
        <a:xfrm>
          <a:off x="3769178" y="43053000"/>
          <a:ext cx="3553557" cy="10367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18</xdr:col>
      <xdr:colOff>95250</xdr:colOff>
      <xdr:row>751</xdr:row>
      <xdr:rowOff>149679</xdr:rowOff>
    </xdr:from>
    <xdr:to>
      <xdr:col>35</xdr:col>
      <xdr:colOff>186313</xdr:colOff>
      <xdr:row>753</xdr:row>
      <xdr:rowOff>270964</xdr:rowOff>
    </xdr:to>
    <xdr:sp macro="" textlink="">
      <xdr:nvSpPr>
        <xdr:cNvPr id="5" name="大かっこ 4"/>
        <xdr:cNvSpPr/>
      </xdr:nvSpPr>
      <xdr:spPr>
        <a:xfrm>
          <a:off x="3769179" y="44196000"/>
          <a:ext cx="3560884" cy="8288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27</xdr:col>
      <xdr:colOff>0</xdr:colOff>
      <xdr:row>754</xdr:row>
      <xdr:rowOff>0</xdr:rowOff>
    </xdr:from>
    <xdr:to>
      <xdr:col>27</xdr:col>
      <xdr:colOff>5954</xdr:colOff>
      <xdr:row>756</xdr:row>
      <xdr:rowOff>186314</xdr:rowOff>
    </xdr:to>
    <xdr:cxnSp macro="">
      <xdr:nvCxnSpPr>
        <xdr:cNvPr id="6" name="直線矢印コネクタ 5"/>
        <xdr:cNvCxnSpPr/>
      </xdr:nvCxnSpPr>
      <xdr:spPr>
        <a:xfrm>
          <a:off x="5510893" y="45107679"/>
          <a:ext cx="5954" cy="893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81642</xdr:colOff>
      <xdr:row>757</xdr:row>
      <xdr:rowOff>13607</xdr:rowOff>
    </xdr:from>
    <xdr:to>
      <xdr:col>35</xdr:col>
      <xdr:colOff>160799</xdr:colOff>
      <xdr:row>759</xdr:row>
      <xdr:rowOff>337301</xdr:rowOff>
    </xdr:to>
    <xdr:sp macro="" textlink="">
      <xdr:nvSpPr>
        <xdr:cNvPr id="7" name="正方形/長方形 6"/>
        <xdr:cNvSpPr/>
      </xdr:nvSpPr>
      <xdr:spPr>
        <a:xfrm>
          <a:off x="3755571" y="46182643"/>
          <a:ext cx="3548978" cy="103126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136072</xdr:colOff>
      <xdr:row>756</xdr:row>
      <xdr:rowOff>40820</xdr:rowOff>
    </xdr:from>
    <xdr:to>
      <xdr:col>24</xdr:col>
      <xdr:colOff>175324</xdr:colOff>
      <xdr:row>756</xdr:row>
      <xdr:rowOff>280253</xdr:rowOff>
    </xdr:to>
    <xdr:sp macro="" textlink="">
      <xdr:nvSpPr>
        <xdr:cNvPr id="9" name="テキスト ボックス 8"/>
        <xdr:cNvSpPr txBox="1"/>
      </xdr:nvSpPr>
      <xdr:spPr>
        <a:xfrm>
          <a:off x="2993572" y="45856070"/>
          <a:ext cx="2080323" cy="23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54429</xdr:colOff>
      <xdr:row>760</xdr:row>
      <xdr:rowOff>68036</xdr:rowOff>
    </xdr:from>
    <xdr:to>
      <xdr:col>35</xdr:col>
      <xdr:colOff>145492</xdr:colOff>
      <xdr:row>762</xdr:row>
      <xdr:rowOff>194818</xdr:rowOff>
    </xdr:to>
    <xdr:sp macro="" textlink="">
      <xdr:nvSpPr>
        <xdr:cNvPr id="10" name="大かっこ 9"/>
        <xdr:cNvSpPr/>
      </xdr:nvSpPr>
      <xdr:spPr>
        <a:xfrm>
          <a:off x="3728358" y="47298429"/>
          <a:ext cx="3560884" cy="83435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117" sqref="BF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398</v>
      </c>
      <c r="AT2" s="207"/>
      <c r="AU2" s="207"/>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高齢社会対策、食育推進</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16</v>
      </c>
      <c r="Q13" s="164"/>
      <c r="R13" s="164"/>
      <c r="S13" s="164"/>
      <c r="T13" s="164"/>
      <c r="U13" s="164"/>
      <c r="V13" s="165"/>
      <c r="W13" s="163">
        <v>16</v>
      </c>
      <c r="X13" s="164"/>
      <c r="Y13" s="164"/>
      <c r="Z13" s="164"/>
      <c r="AA13" s="164"/>
      <c r="AB13" s="164"/>
      <c r="AC13" s="165"/>
      <c r="AD13" s="163">
        <v>16</v>
      </c>
      <c r="AE13" s="164"/>
      <c r="AF13" s="164"/>
      <c r="AG13" s="164"/>
      <c r="AH13" s="164"/>
      <c r="AI13" s="164"/>
      <c r="AJ13" s="165"/>
      <c r="AK13" s="163">
        <v>16</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16</v>
      </c>
      <c r="Q18" s="170"/>
      <c r="R18" s="170"/>
      <c r="S18" s="170"/>
      <c r="T18" s="170"/>
      <c r="U18" s="170"/>
      <c r="V18" s="171"/>
      <c r="W18" s="169">
        <f>SUM(W13:AC17)</f>
        <v>16</v>
      </c>
      <c r="X18" s="170"/>
      <c r="Y18" s="170"/>
      <c r="Z18" s="170"/>
      <c r="AA18" s="170"/>
      <c r="AB18" s="170"/>
      <c r="AC18" s="171"/>
      <c r="AD18" s="169">
        <f>SUM(AD13:AJ17)</f>
        <v>16</v>
      </c>
      <c r="AE18" s="170"/>
      <c r="AF18" s="170"/>
      <c r="AG18" s="170"/>
      <c r="AH18" s="170"/>
      <c r="AI18" s="170"/>
      <c r="AJ18" s="171"/>
      <c r="AK18" s="169">
        <f>SUM(AK13:AQ17)</f>
        <v>16</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11</v>
      </c>
      <c r="Q19" s="164"/>
      <c r="R19" s="164"/>
      <c r="S19" s="164"/>
      <c r="T19" s="164"/>
      <c r="U19" s="164"/>
      <c r="V19" s="165"/>
      <c r="W19" s="163">
        <v>14</v>
      </c>
      <c r="X19" s="164"/>
      <c r="Y19" s="164"/>
      <c r="Z19" s="164"/>
      <c r="AA19" s="164"/>
      <c r="AB19" s="164"/>
      <c r="AC19" s="165"/>
      <c r="AD19" s="163">
        <v>14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0.6875</v>
      </c>
      <c r="Q20" s="536"/>
      <c r="R20" s="536"/>
      <c r="S20" s="536"/>
      <c r="T20" s="536"/>
      <c r="U20" s="536"/>
      <c r="V20" s="536"/>
      <c r="W20" s="536">
        <f t="shared" ref="W20" si="0">IF(W18=0, "-", SUM(W19)/W18)</f>
        <v>0.875</v>
      </c>
      <c r="X20" s="536"/>
      <c r="Y20" s="536"/>
      <c r="Z20" s="536"/>
      <c r="AA20" s="536"/>
      <c r="AB20" s="536"/>
      <c r="AC20" s="536"/>
      <c r="AD20" s="536">
        <f t="shared" ref="AD20" si="1">IF(AD18=0, "-", SUM(AD19)/AD18)</f>
        <v>0.875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8" t="s">
        <v>354</v>
      </c>
      <c r="H21" s="919"/>
      <c r="I21" s="919"/>
      <c r="J21" s="919"/>
      <c r="K21" s="919"/>
      <c r="L21" s="919"/>
      <c r="M21" s="919"/>
      <c r="N21" s="919"/>
      <c r="O21" s="919"/>
      <c r="P21" s="536">
        <f>IF(P19=0, "-", SUM(P19)/SUM(P13,P14))</f>
        <v>0.6875</v>
      </c>
      <c r="Q21" s="536"/>
      <c r="R21" s="536"/>
      <c r="S21" s="536"/>
      <c r="T21" s="536"/>
      <c r="U21" s="536"/>
      <c r="V21" s="536"/>
      <c r="W21" s="536">
        <f t="shared" ref="W21" si="2">IF(W19=0, "-", SUM(W19)/SUM(W13,W14))</f>
        <v>0.875</v>
      </c>
      <c r="X21" s="536"/>
      <c r="Y21" s="536"/>
      <c r="Z21" s="536"/>
      <c r="AA21" s="536"/>
      <c r="AB21" s="536"/>
      <c r="AC21" s="536"/>
      <c r="AD21" s="536">
        <f t="shared" ref="AD21" si="3">IF(AD19=0, "-", SUM(AD19)/SUM(AD13,AD14))</f>
        <v>0.875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2"/>
      <c r="B32" s="510"/>
      <c r="C32" s="510"/>
      <c r="D32" s="510"/>
      <c r="E32" s="510"/>
      <c r="F32" s="511"/>
      <c r="G32" s="537" t="s">
        <v>723</v>
      </c>
      <c r="H32" s="538"/>
      <c r="I32" s="538"/>
      <c r="J32" s="538"/>
      <c r="K32" s="538"/>
      <c r="L32" s="538"/>
      <c r="M32" s="538"/>
      <c r="N32" s="538"/>
      <c r="O32" s="539"/>
      <c r="P32" s="191" t="s">
        <v>724</v>
      </c>
      <c r="Q32" s="191"/>
      <c r="R32" s="191"/>
      <c r="S32" s="191"/>
      <c r="T32" s="191"/>
      <c r="U32" s="191"/>
      <c r="V32" s="191"/>
      <c r="W32" s="191"/>
      <c r="X32" s="233"/>
      <c r="Y32" s="339" t="s">
        <v>12</v>
      </c>
      <c r="Z32" s="546"/>
      <c r="AA32" s="547"/>
      <c r="AB32" s="548" t="s">
        <v>372</v>
      </c>
      <c r="AC32" s="548"/>
      <c r="AD32" s="548"/>
      <c r="AE32" s="363">
        <v>28.2</v>
      </c>
      <c r="AF32" s="364"/>
      <c r="AG32" s="364"/>
      <c r="AH32" s="364"/>
      <c r="AI32" s="363">
        <v>28.7</v>
      </c>
      <c r="AJ32" s="364"/>
      <c r="AK32" s="364"/>
      <c r="AL32" s="364"/>
      <c r="AM32" s="363" t="s">
        <v>779</v>
      </c>
      <c r="AN32" s="364"/>
      <c r="AO32" s="364"/>
      <c r="AP32" s="364"/>
      <c r="AQ32" s="166" t="s">
        <v>718</v>
      </c>
      <c r="AR32" s="167"/>
      <c r="AS32" s="167"/>
      <c r="AT32" s="168"/>
      <c r="AU32" s="364" t="s">
        <v>718</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372</v>
      </c>
      <c r="AC33" s="519"/>
      <c r="AD33" s="519"/>
      <c r="AE33" s="363">
        <v>37.1</v>
      </c>
      <c r="AF33" s="364"/>
      <c r="AG33" s="364"/>
      <c r="AH33" s="364"/>
      <c r="AI33" s="363">
        <v>37.1</v>
      </c>
      <c r="AJ33" s="364"/>
      <c r="AK33" s="364"/>
      <c r="AL33" s="364"/>
      <c r="AM33" s="363">
        <v>41</v>
      </c>
      <c r="AN33" s="364"/>
      <c r="AO33" s="364"/>
      <c r="AP33" s="389"/>
      <c r="AQ33" s="166" t="s">
        <v>718</v>
      </c>
      <c r="AR33" s="167"/>
      <c r="AS33" s="167"/>
      <c r="AT33" s="168"/>
      <c r="AU33" s="364">
        <v>41</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76</v>
      </c>
      <c r="AF34" s="364"/>
      <c r="AG34" s="364"/>
      <c r="AH34" s="364"/>
      <c r="AI34" s="363">
        <v>77</v>
      </c>
      <c r="AJ34" s="364"/>
      <c r="AK34" s="364"/>
      <c r="AL34" s="364"/>
      <c r="AM34" s="363" t="s">
        <v>779</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4</v>
      </c>
      <c r="AV38" s="271"/>
      <c r="AW38" s="375" t="s">
        <v>179</v>
      </c>
      <c r="AX38" s="376"/>
      <c r="AY38">
        <f>$AY$37</f>
        <v>1</v>
      </c>
    </row>
    <row r="39" spans="1:51" ht="27.75" customHeight="1" x14ac:dyDescent="0.15">
      <c r="A39" s="512"/>
      <c r="B39" s="510"/>
      <c r="C39" s="510"/>
      <c r="D39" s="510"/>
      <c r="E39" s="510"/>
      <c r="F39" s="511"/>
      <c r="G39" s="537" t="s">
        <v>726</v>
      </c>
      <c r="H39" s="538"/>
      <c r="I39" s="538"/>
      <c r="J39" s="538"/>
      <c r="K39" s="538"/>
      <c r="L39" s="538"/>
      <c r="M39" s="538"/>
      <c r="N39" s="538"/>
      <c r="O39" s="539"/>
      <c r="P39" s="191" t="s">
        <v>727</v>
      </c>
      <c r="Q39" s="191"/>
      <c r="R39" s="191"/>
      <c r="S39" s="191"/>
      <c r="T39" s="191"/>
      <c r="U39" s="191"/>
      <c r="V39" s="191"/>
      <c r="W39" s="191"/>
      <c r="X39" s="233"/>
      <c r="Y39" s="339" t="s">
        <v>12</v>
      </c>
      <c r="Z39" s="546"/>
      <c r="AA39" s="547"/>
      <c r="AB39" s="548" t="s">
        <v>728</v>
      </c>
      <c r="AC39" s="548"/>
      <c r="AD39" s="548"/>
      <c r="AE39" s="363" t="s">
        <v>718</v>
      </c>
      <c r="AF39" s="364"/>
      <c r="AG39" s="364"/>
      <c r="AH39" s="364"/>
      <c r="AI39" s="363" t="s">
        <v>718</v>
      </c>
      <c r="AJ39" s="364"/>
      <c r="AK39" s="364"/>
      <c r="AL39" s="364"/>
      <c r="AM39" s="363" t="s">
        <v>779</v>
      </c>
      <c r="AN39" s="364"/>
      <c r="AO39" s="364"/>
      <c r="AP39" s="364"/>
      <c r="AQ39" s="166" t="s">
        <v>718</v>
      </c>
      <c r="AR39" s="167"/>
      <c r="AS39" s="167"/>
      <c r="AT39" s="168"/>
      <c r="AU39" s="364" t="s">
        <v>718</v>
      </c>
      <c r="AV39" s="364"/>
      <c r="AW39" s="364"/>
      <c r="AX39" s="365"/>
      <c r="AY39">
        <f t="shared" ref="AY39:AY43" si="4">$AY$37</f>
        <v>1</v>
      </c>
    </row>
    <row r="40" spans="1:51" ht="27.7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728</v>
      </c>
      <c r="AC40" s="519"/>
      <c r="AD40" s="519"/>
      <c r="AE40" s="363" t="s">
        <v>718</v>
      </c>
      <c r="AF40" s="364"/>
      <c r="AG40" s="364"/>
      <c r="AH40" s="364"/>
      <c r="AI40" s="363" t="s">
        <v>718</v>
      </c>
      <c r="AJ40" s="364"/>
      <c r="AK40" s="364"/>
      <c r="AL40" s="364"/>
      <c r="AM40" s="363" t="s">
        <v>779</v>
      </c>
      <c r="AN40" s="364"/>
      <c r="AO40" s="364"/>
      <c r="AP40" s="364"/>
      <c r="AQ40" s="166" t="s">
        <v>718</v>
      </c>
      <c r="AR40" s="167"/>
      <c r="AS40" s="167"/>
      <c r="AT40" s="168"/>
      <c r="AU40" s="364" t="s">
        <v>718</v>
      </c>
      <c r="AV40" s="364"/>
      <c r="AW40" s="364"/>
      <c r="AX40" s="365"/>
      <c r="AY40">
        <f t="shared" si="4"/>
        <v>1</v>
      </c>
    </row>
    <row r="41" spans="1:51" ht="27.7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t="s">
        <v>718</v>
      </c>
      <c r="AF41" s="364"/>
      <c r="AG41" s="364"/>
      <c r="AH41" s="364"/>
      <c r="AI41" s="363" t="s">
        <v>718</v>
      </c>
      <c r="AJ41" s="364"/>
      <c r="AK41" s="364"/>
      <c r="AL41" s="364"/>
      <c r="AM41" s="363" t="s">
        <v>779</v>
      </c>
      <c r="AN41" s="364"/>
      <c r="AO41" s="364"/>
      <c r="AP41" s="364"/>
      <c r="AQ41" s="166" t="s">
        <v>718</v>
      </c>
      <c r="AR41" s="167"/>
      <c r="AS41" s="167"/>
      <c r="AT41" s="168"/>
      <c r="AU41" s="364" t="s">
        <v>718</v>
      </c>
      <c r="AV41" s="364"/>
      <c r="AW41" s="364"/>
      <c r="AX41" s="365"/>
      <c r="AY41">
        <f t="shared" si="4"/>
        <v>1</v>
      </c>
    </row>
    <row r="42" spans="1:51" ht="23.25" customHeight="1" x14ac:dyDescent="0.15">
      <c r="A42" s="891" t="s">
        <v>381</v>
      </c>
      <c r="B42" s="892"/>
      <c r="C42" s="892"/>
      <c r="D42" s="892"/>
      <c r="E42" s="892"/>
      <c r="F42" s="893"/>
      <c r="G42" s="897" t="s">
        <v>729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389"/>
      <c r="AU72" s="364"/>
      <c r="AV72" s="364"/>
      <c r="AW72" s="364"/>
      <c r="AX72" s="365"/>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0" t="s">
        <v>341</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0</v>
      </c>
    </row>
    <row r="81" spans="1:60" ht="22.5" hidden="1" customHeight="1" x14ac:dyDescent="0.15">
      <c r="A81" s="517"/>
      <c r="B81" s="84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3"/>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7" t="s">
        <v>13</v>
      </c>
      <c r="Z99" s="478"/>
      <c r="AA99" s="479"/>
      <c r="AB99" s="459" t="s">
        <v>14</v>
      </c>
      <c r="AC99" s="460"/>
      <c r="AD99" s="461"/>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2"/>
      <c r="Z100" s="463"/>
      <c r="AA100" s="464"/>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8"/>
      <c r="B101" s="489"/>
      <c r="C101" s="489"/>
      <c r="D101" s="489"/>
      <c r="E101" s="489"/>
      <c r="F101" s="490"/>
      <c r="G101" s="191" t="s">
        <v>730</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731</v>
      </c>
      <c r="AC101" s="548"/>
      <c r="AD101" s="548"/>
      <c r="AE101" s="358">
        <v>6562284</v>
      </c>
      <c r="AF101" s="358"/>
      <c r="AG101" s="358"/>
      <c r="AH101" s="358"/>
      <c r="AI101" s="358">
        <v>12163852</v>
      </c>
      <c r="AJ101" s="358"/>
      <c r="AK101" s="358"/>
      <c r="AL101" s="358"/>
      <c r="AM101" s="358">
        <v>16333442</v>
      </c>
      <c r="AN101" s="358"/>
      <c r="AO101" s="358"/>
      <c r="AP101" s="358"/>
      <c r="AQ101" s="358" t="s">
        <v>779</v>
      </c>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731</v>
      </c>
      <c r="AC102" s="548"/>
      <c r="AD102" s="548"/>
      <c r="AE102" s="358">
        <v>6953424</v>
      </c>
      <c r="AF102" s="358"/>
      <c r="AG102" s="358"/>
      <c r="AH102" s="358"/>
      <c r="AI102" s="358">
        <v>6562284</v>
      </c>
      <c r="AJ102" s="358"/>
      <c r="AK102" s="358"/>
      <c r="AL102" s="358"/>
      <c r="AM102" s="358">
        <v>12163852</v>
      </c>
      <c r="AN102" s="358"/>
      <c r="AO102" s="358"/>
      <c r="AP102" s="358"/>
      <c r="AQ102" s="358">
        <v>16333442</v>
      </c>
      <c r="AR102" s="358"/>
      <c r="AS102" s="358"/>
      <c r="AT102" s="358"/>
      <c r="AU102" s="371"/>
      <c r="AV102" s="372"/>
      <c r="AW102" s="372"/>
      <c r="AX102" s="924"/>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1.7</v>
      </c>
      <c r="AF116" s="358"/>
      <c r="AG116" s="358"/>
      <c r="AH116" s="358"/>
      <c r="AI116" s="358">
        <v>1.151</v>
      </c>
      <c r="AJ116" s="358"/>
      <c r="AK116" s="358"/>
      <c r="AL116" s="358"/>
      <c r="AM116" s="358">
        <v>0.85699999999999998</v>
      </c>
      <c r="AN116" s="358"/>
      <c r="AO116" s="358"/>
      <c r="AP116" s="358"/>
      <c r="AQ116" s="363">
        <v>0.8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776</v>
      </c>
      <c r="AJ117" s="306"/>
      <c r="AK117" s="306"/>
      <c r="AL117" s="306"/>
      <c r="AM117" s="306" t="s">
        <v>777</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32.6</v>
      </c>
      <c r="AF134" s="167"/>
      <c r="AG134" s="167"/>
      <c r="AH134" s="167"/>
      <c r="AI134" s="266">
        <v>32.6</v>
      </c>
      <c r="AJ134" s="167"/>
      <c r="AK134" s="167"/>
      <c r="AL134" s="167"/>
      <c r="AM134" s="266" t="s">
        <v>779</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28</v>
      </c>
      <c r="AF135" s="167"/>
      <c r="AG135" s="167"/>
      <c r="AH135" s="167"/>
      <c r="AI135" s="266">
        <v>28</v>
      </c>
      <c r="AJ135" s="167"/>
      <c r="AK135" s="167"/>
      <c r="AL135" s="167"/>
      <c r="AM135" s="266">
        <v>28</v>
      </c>
      <c r="AN135" s="167"/>
      <c r="AO135" s="167"/>
      <c r="AP135" s="167"/>
      <c r="AQ135" s="266" t="s">
        <v>718</v>
      </c>
      <c r="AR135" s="167"/>
      <c r="AS135" s="167"/>
      <c r="AT135" s="167"/>
      <c r="AU135" s="266">
        <v>28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5"/>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779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779</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779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779</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779</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779</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749</v>
      </c>
      <c r="AE702" s="890"/>
      <c r="AF702" s="890"/>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749</v>
      </c>
      <c r="AE703" s="185"/>
      <c r="AF703" s="185"/>
      <c r="AG703" s="664" t="s">
        <v>756</v>
      </c>
      <c r="AH703" s="665"/>
      <c r="AI703" s="665"/>
      <c r="AJ703" s="665"/>
      <c r="AK703" s="665"/>
      <c r="AL703" s="665"/>
      <c r="AM703" s="665"/>
      <c r="AN703" s="665"/>
      <c r="AO703" s="665"/>
      <c r="AP703" s="665"/>
      <c r="AQ703" s="665"/>
      <c r="AR703" s="665"/>
      <c r="AS703" s="665"/>
      <c r="AT703" s="665"/>
      <c r="AU703" s="665"/>
      <c r="AV703" s="665"/>
      <c r="AW703" s="665"/>
      <c r="AX703" s="666"/>
    </row>
    <row r="704" spans="1:51" ht="48"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749</v>
      </c>
      <c r="AE704" s="583"/>
      <c r="AF704" s="583"/>
      <c r="AG704" s="425" t="s">
        <v>757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749</v>
      </c>
      <c r="AE705" s="733"/>
      <c r="AF705" s="733"/>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752</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753</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754</v>
      </c>
      <c r="AE708" s="668"/>
      <c r="AF708" s="668"/>
      <c r="AG708" s="523" t="s">
        <v>751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754</v>
      </c>
      <c r="AE709" s="185"/>
      <c r="AF709" s="185"/>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754</v>
      </c>
      <c r="AE710" s="185"/>
      <c r="AF710" s="185"/>
      <c r="AG710" s="664" t="s">
        <v>751</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749</v>
      </c>
      <c r="AE711" s="185"/>
      <c r="AF711" s="185"/>
      <c r="AG711" s="664" t="s">
        <v>759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749</v>
      </c>
      <c r="AE712" s="583"/>
      <c r="AF712" s="583"/>
      <c r="AG712" s="591" t="s">
        <v>760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751</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749</v>
      </c>
      <c r="AE714" s="589"/>
      <c r="AF714" s="590"/>
      <c r="AG714" s="689" t="s">
        <v>761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754</v>
      </c>
      <c r="AE715" s="668"/>
      <c r="AF715" s="774"/>
      <c r="AG715" s="523" t="s">
        <v>762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762</v>
      </c>
      <c r="AH716" s="665"/>
      <c r="AI716" s="665"/>
      <c r="AJ716" s="665"/>
      <c r="AK716" s="665"/>
      <c r="AL716" s="665"/>
      <c r="AM716" s="665"/>
      <c r="AN716" s="665"/>
      <c r="AO716" s="665"/>
      <c r="AP716" s="665"/>
      <c r="AQ716" s="665"/>
      <c r="AR716" s="665"/>
      <c r="AS716" s="665"/>
      <c r="AT716" s="665"/>
      <c r="AU716" s="665"/>
      <c r="AV716" s="665"/>
      <c r="AW716" s="665"/>
      <c r="AX716" s="666"/>
    </row>
    <row r="717" spans="1:50" ht="47.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749</v>
      </c>
      <c r="AE717" s="185"/>
      <c r="AF717" s="185"/>
      <c r="AG717" s="664" t="s">
        <v>778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749</v>
      </c>
      <c r="AE719" s="668"/>
      <c r="AF719" s="668"/>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2" t="s">
        <v>711</v>
      </c>
      <c r="D721" s="913"/>
      <c r="E721" s="913"/>
      <c r="F721" s="914"/>
      <c r="G721" s="930">
        <v>20</v>
      </c>
      <c r="H721" s="931"/>
      <c r="I721" s="77" t="str">
        <f>IF(OR(G721="　", G721=""), "", "-")</f>
        <v>-</v>
      </c>
      <c r="J721" s="911">
        <v>397</v>
      </c>
      <c r="K721" s="911"/>
      <c r="L721" s="77" t="str">
        <f>IF(M721="","","-")</f>
        <v>-</v>
      </c>
      <c r="M721" s="78">
        <v>0</v>
      </c>
      <c r="N721" s="908" t="s">
        <v>739</v>
      </c>
      <c r="O721" s="909"/>
      <c r="P721" s="909"/>
      <c r="Q721" s="909"/>
      <c r="R721" s="909"/>
      <c r="S721" s="909"/>
      <c r="T721" s="909"/>
      <c r="U721" s="909"/>
      <c r="V721" s="909"/>
      <c r="W721" s="909"/>
      <c r="X721" s="909"/>
      <c r="Y721" s="909"/>
      <c r="Z721" s="909"/>
      <c r="AA721" s="909"/>
      <c r="AB721" s="909"/>
      <c r="AC721" s="909"/>
      <c r="AD721" s="909"/>
      <c r="AE721" s="909"/>
      <c r="AF721" s="910"/>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769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764</v>
      </c>
      <c r="H789" s="447"/>
      <c r="I789" s="447"/>
      <c r="J789" s="447"/>
      <c r="K789" s="448"/>
      <c r="L789" s="449" t="s">
        <v>766</v>
      </c>
      <c r="M789" s="450"/>
      <c r="N789" s="450"/>
      <c r="O789" s="450"/>
      <c r="P789" s="450"/>
      <c r="Q789" s="450"/>
      <c r="R789" s="450"/>
      <c r="S789" s="450"/>
      <c r="T789" s="450"/>
      <c r="U789" s="450"/>
      <c r="V789" s="450"/>
      <c r="W789" s="450"/>
      <c r="X789" s="451"/>
      <c r="Y789" s="452">
        <v>11.5</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8" t="s">
        <v>765</v>
      </c>
      <c r="H790" s="349"/>
      <c r="I790" s="349"/>
      <c r="J790" s="349"/>
      <c r="K790" s="350"/>
      <c r="L790" s="399" t="s">
        <v>767</v>
      </c>
      <c r="M790" s="400"/>
      <c r="N790" s="400"/>
      <c r="O790" s="400"/>
      <c r="P790" s="400"/>
      <c r="Q790" s="400"/>
      <c r="R790" s="400"/>
      <c r="S790" s="400"/>
      <c r="T790" s="400"/>
      <c r="U790" s="400"/>
      <c r="V790" s="400"/>
      <c r="W790" s="400"/>
      <c r="X790" s="401"/>
      <c r="Y790" s="396">
        <v>1.4</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8" t="s">
        <v>80</v>
      </c>
      <c r="H791" s="349"/>
      <c r="I791" s="349"/>
      <c r="J791" s="349"/>
      <c r="K791" s="350"/>
      <c r="L791" s="399" t="s">
        <v>768</v>
      </c>
      <c r="M791" s="400"/>
      <c r="N791" s="400"/>
      <c r="O791" s="400"/>
      <c r="P791" s="400"/>
      <c r="Q791" s="400"/>
      <c r="R791" s="400"/>
      <c r="S791" s="400"/>
      <c r="T791" s="400"/>
      <c r="U791" s="400"/>
      <c r="V791" s="400"/>
      <c r="W791" s="400"/>
      <c r="X791" s="401"/>
      <c r="Y791" s="396">
        <v>1.1000000000000001</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3"/>
      <c r="AP844" s="424" t="s">
        <v>298</v>
      </c>
      <c r="AQ844" s="424"/>
      <c r="AR844" s="424"/>
      <c r="AS844" s="424"/>
      <c r="AT844" s="424"/>
      <c r="AU844" s="424"/>
      <c r="AV844" s="424"/>
      <c r="AW844" s="424"/>
      <c r="AX844" s="424"/>
    </row>
    <row r="845" spans="1:51" ht="73.5" customHeight="1" x14ac:dyDescent="0.15">
      <c r="A845" s="402">
        <v>1</v>
      </c>
      <c r="B845" s="402">
        <v>1</v>
      </c>
      <c r="C845" s="416" t="s">
        <v>770</v>
      </c>
      <c r="D845" s="416"/>
      <c r="E845" s="416"/>
      <c r="F845" s="416"/>
      <c r="G845" s="416"/>
      <c r="H845" s="416"/>
      <c r="I845" s="416"/>
      <c r="J845" s="417">
        <v>6010001093004</v>
      </c>
      <c r="K845" s="418"/>
      <c r="L845" s="418"/>
      <c r="M845" s="418"/>
      <c r="N845" s="418"/>
      <c r="O845" s="418"/>
      <c r="P845" s="317" t="s">
        <v>771</v>
      </c>
      <c r="Q845" s="317"/>
      <c r="R845" s="317"/>
      <c r="S845" s="317"/>
      <c r="T845" s="317"/>
      <c r="U845" s="317"/>
      <c r="V845" s="317"/>
      <c r="W845" s="317"/>
      <c r="X845" s="317"/>
      <c r="Y845" s="318">
        <v>14</v>
      </c>
      <c r="Z845" s="319"/>
      <c r="AA845" s="319"/>
      <c r="AB845" s="320"/>
      <c r="AC845" s="322" t="s">
        <v>374</v>
      </c>
      <c r="AD845" s="323"/>
      <c r="AE845" s="323"/>
      <c r="AF845" s="323"/>
      <c r="AG845" s="323"/>
      <c r="AH845" s="419">
        <v>1</v>
      </c>
      <c r="AI845" s="420"/>
      <c r="AJ845" s="420"/>
      <c r="AK845" s="420"/>
      <c r="AL845" s="326">
        <v>90.9</v>
      </c>
      <c r="AM845" s="327"/>
      <c r="AN845" s="327"/>
      <c r="AO845" s="328"/>
      <c r="AP845" s="321" t="s">
        <v>780</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4" t="s">
        <v>330</v>
      </c>
      <c r="AQ1109" s="424"/>
      <c r="AR1109" s="424"/>
      <c r="AS1109" s="424"/>
      <c r="AT1109" s="424"/>
      <c r="AU1109" s="424"/>
      <c r="AV1109" s="424"/>
      <c r="AW1109" s="424"/>
      <c r="AX1109" s="424"/>
    </row>
    <row r="1110" spans="1:51" ht="30" customHeight="1" x14ac:dyDescent="0.15">
      <c r="A1110" s="402">
        <v>1</v>
      </c>
      <c r="B1110" s="402">
        <v>1</v>
      </c>
      <c r="C1110" s="887"/>
      <c r="D1110" s="887"/>
      <c r="E1110" s="262" t="s">
        <v>779</v>
      </c>
      <c r="F1110" s="886"/>
      <c r="G1110" s="886"/>
      <c r="H1110" s="886"/>
      <c r="I1110" s="886"/>
      <c r="J1110" s="417" t="s">
        <v>779</v>
      </c>
      <c r="K1110" s="418"/>
      <c r="L1110" s="418"/>
      <c r="M1110" s="418"/>
      <c r="N1110" s="418"/>
      <c r="O1110" s="418"/>
      <c r="P1110" s="422"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749</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8"/>
      <c r="Z2" s="410"/>
      <c r="AA2" s="411"/>
      <c r="AB2" s="1002" t="s">
        <v>11</v>
      </c>
      <c r="AC2" s="1003"/>
      <c r="AD2" s="1004"/>
      <c r="AE2" s="990" t="s">
        <v>391</v>
      </c>
      <c r="AF2" s="990"/>
      <c r="AG2" s="990"/>
      <c r="AH2" s="990"/>
      <c r="AI2" s="990" t="s">
        <v>413</v>
      </c>
      <c r="AJ2" s="990"/>
      <c r="AK2" s="990"/>
      <c r="AL2" s="455"/>
      <c r="AM2" s="990" t="s">
        <v>510</v>
      </c>
      <c r="AN2" s="990"/>
      <c r="AO2" s="990"/>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8"/>
      <c r="Z9" s="410"/>
      <c r="AA9" s="411"/>
      <c r="AB9" s="1002" t="s">
        <v>11</v>
      </c>
      <c r="AC9" s="1003"/>
      <c r="AD9" s="1004"/>
      <c r="AE9" s="990" t="s">
        <v>391</v>
      </c>
      <c r="AF9" s="990"/>
      <c r="AG9" s="990"/>
      <c r="AH9" s="990"/>
      <c r="AI9" s="990" t="s">
        <v>413</v>
      </c>
      <c r="AJ9" s="990"/>
      <c r="AK9" s="990"/>
      <c r="AL9" s="455"/>
      <c r="AM9" s="990" t="s">
        <v>510</v>
      </c>
      <c r="AN9" s="990"/>
      <c r="AO9" s="990"/>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8"/>
      <c r="Z16" s="410"/>
      <c r="AA16" s="411"/>
      <c r="AB16" s="1002" t="s">
        <v>11</v>
      </c>
      <c r="AC16" s="1003"/>
      <c r="AD16" s="1004"/>
      <c r="AE16" s="990" t="s">
        <v>391</v>
      </c>
      <c r="AF16" s="990"/>
      <c r="AG16" s="990"/>
      <c r="AH16" s="990"/>
      <c r="AI16" s="990" t="s">
        <v>413</v>
      </c>
      <c r="AJ16" s="990"/>
      <c r="AK16" s="990"/>
      <c r="AL16" s="455"/>
      <c r="AM16" s="990" t="s">
        <v>510</v>
      </c>
      <c r="AN16" s="990"/>
      <c r="AO16" s="990"/>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8"/>
      <c r="Z23" s="410"/>
      <c r="AA23" s="411"/>
      <c r="AB23" s="1002" t="s">
        <v>11</v>
      </c>
      <c r="AC23" s="1003"/>
      <c r="AD23" s="1004"/>
      <c r="AE23" s="990" t="s">
        <v>391</v>
      </c>
      <c r="AF23" s="990"/>
      <c r="AG23" s="990"/>
      <c r="AH23" s="990"/>
      <c r="AI23" s="990" t="s">
        <v>413</v>
      </c>
      <c r="AJ23" s="990"/>
      <c r="AK23" s="990"/>
      <c r="AL23" s="455"/>
      <c r="AM23" s="990" t="s">
        <v>510</v>
      </c>
      <c r="AN23" s="990"/>
      <c r="AO23" s="990"/>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8"/>
      <c r="Z30" s="410"/>
      <c r="AA30" s="411"/>
      <c r="AB30" s="1002" t="s">
        <v>11</v>
      </c>
      <c r="AC30" s="1003"/>
      <c r="AD30" s="1004"/>
      <c r="AE30" s="990" t="s">
        <v>391</v>
      </c>
      <c r="AF30" s="990"/>
      <c r="AG30" s="990"/>
      <c r="AH30" s="990"/>
      <c r="AI30" s="990" t="s">
        <v>413</v>
      </c>
      <c r="AJ30" s="990"/>
      <c r="AK30" s="990"/>
      <c r="AL30" s="455"/>
      <c r="AM30" s="990" t="s">
        <v>510</v>
      </c>
      <c r="AN30" s="990"/>
      <c r="AO30" s="990"/>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8"/>
      <c r="Z37" s="410"/>
      <c r="AA37" s="411"/>
      <c r="AB37" s="1002" t="s">
        <v>11</v>
      </c>
      <c r="AC37" s="1003"/>
      <c r="AD37" s="1004"/>
      <c r="AE37" s="990" t="s">
        <v>391</v>
      </c>
      <c r="AF37" s="990"/>
      <c r="AG37" s="990"/>
      <c r="AH37" s="990"/>
      <c r="AI37" s="990" t="s">
        <v>413</v>
      </c>
      <c r="AJ37" s="990"/>
      <c r="AK37" s="990"/>
      <c r="AL37" s="455"/>
      <c r="AM37" s="990" t="s">
        <v>510</v>
      </c>
      <c r="AN37" s="990"/>
      <c r="AO37" s="990"/>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8"/>
      <c r="Z44" s="410"/>
      <c r="AA44" s="411"/>
      <c r="AB44" s="1002" t="s">
        <v>11</v>
      </c>
      <c r="AC44" s="1003"/>
      <c r="AD44" s="1004"/>
      <c r="AE44" s="990" t="s">
        <v>391</v>
      </c>
      <c r="AF44" s="990"/>
      <c r="AG44" s="990"/>
      <c r="AH44" s="990"/>
      <c r="AI44" s="990" t="s">
        <v>413</v>
      </c>
      <c r="AJ44" s="990"/>
      <c r="AK44" s="990"/>
      <c r="AL44" s="455"/>
      <c r="AM44" s="990" t="s">
        <v>510</v>
      </c>
      <c r="AN44" s="990"/>
      <c r="AO44" s="990"/>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8"/>
      <c r="Z51" s="410"/>
      <c r="AA51" s="411"/>
      <c r="AB51" s="455" t="s">
        <v>11</v>
      </c>
      <c r="AC51" s="1003"/>
      <c r="AD51" s="1004"/>
      <c r="AE51" s="990" t="s">
        <v>391</v>
      </c>
      <c r="AF51" s="990"/>
      <c r="AG51" s="990"/>
      <c r="AH51" s="990"/>
      <c r="AI51" s="990" t="s">
        <v>413</v>
      </c>
      <c r="AJ51" s="990"/>
      <c r="AK51" s="990"/>
      <c r="AL51" s="455"/>
      <c r="AM51" s="990" t="s">
        <v>510</v>
      </c>
      <c r="AN51" s="990"/>
      <c r="AO51" s="990"/>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8"/>
      <c r="Z58" s="410"/>
      <c r="AA58" s="411"/>
      <c r="AB58" s="1002" t="s">
        <v>11</v>
      </c>
      <c r="AC58" s="1003"/>
      <c r="AD58" s="1004"/>
      <c r="AE58" s="990" t="s">
        <v>391</v>
      </c>
      <c r="AF58" s="990"/>
      <c r="AG58" s="990"/>
      <c r="AH58" s="990"/>
      <c r="AI58" s="990" t="s">
        <v>413</v>
      </c>
      <c r="AJ58" s="990"/>
      <c r="AK58" s="990"/>
      <c r="AL58" s="455"/>
      <c r="AM58" s="990" t="s">
        <v>510</v>
      </c>
      <c r="AN58" s="990"/>
      <c r="AO58" s="990"/>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8"/>
      <c r="Z65" s="410"/>
      <c r="AA65" s="411"/>
      <c r="AB65" s="1002" t="s">
        <v>11</v>
      </c>
      <c r="AC65" s="1003"/>
      <c r="AD65" s="1004"/>
      <c r="AE65" s="990" t="s">
        <v>391</v>
      </c>
      <c r="AF65" s="990"/>
      <c r="AG65" s="990"/>
      <c r="AH65" s="990"/>
      <c r="AI65" s="990" t="s">
        <v>413</v>
      </c>
      <c r="AJ65" s="990"/>
      <c r="AK65" s="990"/>
      <c r="AL65" s="455"/>
      <c r="AM65" s="990" t="s">
        <v>510</v>
      </c>
      <c r="AN65" s="990"/>
      <c r="AO65" s="990"/>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2021-05-26T14:15:27Z</cp:lastPrinted>
  <dcterms:created xsi:type="dcterms:W3CDTF">2012-03-13T00:50:25Z</dcterms:created>
  <dcterms:modified xsi:type="dcterms:W3CDTF">2021-05-26T14:15:29Z</dcterms:modified>
</cp:coreProperties>
</file>