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3 健康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<sst xmlns="http://schemas.openxmlformats.org/spreadsheetml/2006/main" count="3205" uniqueCount="867">
  <si>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</si>
  <si>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</si>
  <si>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</si>
  <si>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</si>
  <si>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</si>
  <si>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</si>
  <si>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</si>
  <si>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</si>
  <si>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</si>
  <si>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</si>
  <si>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</si>
  <si>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</si>
  <si>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</si>
  <si>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</si>
  <si>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</si>
  <si>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</si>
  <si>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</si>
  <si>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</si>
  <si>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</si>
  <si>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</si>
  <si>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</si>
  <si>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</si>
  <si>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</si>
  <si>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</si>
  <si>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</si>
  <si>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</si>
  <si>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</si>
  <si>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</si>
  <si>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</si>
  <si>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</si>
  <si>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</si>
  <si>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</si>
  <si>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</si>
  <si>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</si>
  <si>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</si>
  <si>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</si>
  <si>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</si>
  <si>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</si>
  <si>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</si>
  <si>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</si>
  <si>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</si>
  <si>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</si>
  <si>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</si>
  <si>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</si>
  <si>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</si>
  <si>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</si>
  <si>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</si>
  <si>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</si>
  <si>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</si>
  <si>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</si>
  <si>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</si>
  <si>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</si>
  <si>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</si>
  <si>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</si>
  <si>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</si>
  <si>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</si>
  <si>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</si>
  <si>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</si>
  <si>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</si>
  <si>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</si>
  <si>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</si>
  <si>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</si>
  <si>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</si>
  <si>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</si>
  <si>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</si>
  <si>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</si>
  <si>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</si>
  <si>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</si>
  <si>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</si>
  <si>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</si>
  <si>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</si>
  <si>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</si>
  <si>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</si>
  <si>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</si>
  <si>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</si>
  <si>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</si>
  <si>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</si>
  <si>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</si>
  <si>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</si>
  <si>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</si>
  <si>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</si>
  <si>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</si>
  <si>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</si>
  <si>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</si>
  <si>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</si>
  <si>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</si>
  <si>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</si>
  <si>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</si>
  <si>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</si>
  <si>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</si>
  <si>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</si>
  <si>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</si>
  <si>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</si>
  <si>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</si>
  <si>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</si>
  <si>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</si>
  <si>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</si>
  <si>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</si>
  <si>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</si>
  <si>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</si>
  <si>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</si>
  <si>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</si>
  <si>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</si>
  <si>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</si>
  <si>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</si>
  <si>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</si>
  <si>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</si>
  <si>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</si>
  <si>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</si>
  <si>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</si>
  <si>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</si>
  <si>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</si>
  <si>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</si>
  <si>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</si>
  <si>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</si>
  <si>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</si>
  <si>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</si>
  <si>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</si>
  <si>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</si>
  <si>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</si>
  <si>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</si>
  <si>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</si>
  <si>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</si>
  <si>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</si>
  <si>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</si>
  <si>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</si>
  <si>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</si>
  <si>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</si>
  <si>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</si>
  <si>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</si>
  <si>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</si>
  <si>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</si>
  <si>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</si>
  <si>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</si>
  <si>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</si>
  <si>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</si>
  <si>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</si>
  <si>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</si>
  <si>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</si>
  <si>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</si>
  <si>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</si>
  <si>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</si>
  <si>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</si>
  <si>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</si>
  <si>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</si>
  <si>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</si>
  <si>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</si>
  <si>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</si>
  <si>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</si>
  <si>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</si>
  <si>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</si>
  <si>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</si>
  <si>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</si>
  <si>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</si>
  <si>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</si>
  <si>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</si>
  <si>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</si>
  <si>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</si>
  <si>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</si>
  <si>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</si>
  <si>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</si>
  <si>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</si>
  <si>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</si>
  <si>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</si>
  <si>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</si>
  <si>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</si>
  <si>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</si>
  <si>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</si>
  <si>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</si>
  <si>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</si>
  <si>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</si>
  <si>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</si>
  <si>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</si>
  <si>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</si>
  <si>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</si>
  <si>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</si>
  <si>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</si>
  <si>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</si>
  <si>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</si>
  <si>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</si>
  <si>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</si>
  <si>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</si>
  <si>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</si>
  <si>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</si>
  <si>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</si>
  <si>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</si>
  <si>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</si>
  <si>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</si>
  <si>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</si>
  <si>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</si>
  <si>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</si>
  <si>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</si>
  <si>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</si>
  <si>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</si>
  <si>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</si>
  <si>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</si>
  <si>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</si>
  <si>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</si>
  <si>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</si>
  <si>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</si>
  <si>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</si>
  <si>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</si>
  <si>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</si>
  <si>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</si>
  <si>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</si>
  <si>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</si>
  <si>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</si>
  <si>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</si>
  <si>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</si>
  <si>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</si>
  <si>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</si>
  <si>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</si>
  <si>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</si>
  <si>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</si>
  <si>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</si>
  <si>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</si>
  <si>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</si>
  <si>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</si>
  <si>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</si>
  <si>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</si>
  <si>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</si>
  <si>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</si>
  <si>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</si>
  <si>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</si>
  <si>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</si>
  <si>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</si>
  <si>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</si>
  <si>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</si>
  <si>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</si>
  <si>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</si>
  <si>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</si>
  <si>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</si>
  <si>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</si>
  <si>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</si>
  <si>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</si>
  <si>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</si>
  <si>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</si>
  <si>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</si>
  <si>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</si>
  <si>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</si>
  <si>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</si>
  <si>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</si>
  <si>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</si>
  <si>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</si>
  <si>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</si>
  <si>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</si>
  <si>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</si>
  <si>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</si>
  <si>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</si>
  <si>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</si>
  <si>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</si>
  <si>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</si>
  <si>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</si>
  <si>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</si>
  <si>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</si>
  <si>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</si>
  <si>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</si>
  <si>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</si>
  <si>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</si>
  <si>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</si>
  <si>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</si>
  <si>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</si>
  <si>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</si>
  <si>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</si>
  <si>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</si>
  <si>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</si>
  <si>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</si>
  <si>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</si>
  <si>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</si>
  <si>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</si>
  <si>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</si>
  <si>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</si>
  <si>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</si>
  <si>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</si>
  <si>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</si>
  <si>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</si>
  <si>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</si>
  <si>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</si>
  <si>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</si>
  <si>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</si>
  <si>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</si>
  <si>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</si>
  <si>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</si>
  <si>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</si>
  <si>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</si>
  <si>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</si>
  <si>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</si>
  <si>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</si>
  <si>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</si>
  <si>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</si>
  <si>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</si>
  <si>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</si>
  <si>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</si>
  <si>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</si>
  <si>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</si>
  <si>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</si>
  <si>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</si>
  <si>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</si>
  <si>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</si>
  <si>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</si>
  <si>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</si>
  <si>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</si>
  <si>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</si>
  <si>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</si>
  <si>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</si>
  <si>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</si>
  <si>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</si>
  <si>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</si>
  <si>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</si>
  <si>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</si>
  <si>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</si>
  <si>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</si>
  <si>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</si>
  <si>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</si>
  <si>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</si>
  <si>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</si>
  <si>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</si>
  <si>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</si>
  <si>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</si>
  <si>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</si>
  <si>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</si>
  <si>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</si>
  <si>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</si>
  <si>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</si>
  <si>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</si>
  <si>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</si>
  <si>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</si>
  <si>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</si>
  <si>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</si>
  <si>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</si>
  <si>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</si>
  <si>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</si>
  <si>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</si>
  <si>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</si>
  <si>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</si>
  <si>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</si>
  <si>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</si>
  <si>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</si>
  <si>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</si>
  <si>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</si>
  <si>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</si>
  <si>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</si>
  <si>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</si>
  <si>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</si>
  <si>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</si>
  <si>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</si>
  <si>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</si>
  <si>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</si>
  <si>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</si>
  <si>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</si>
  <si>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</si>
  <si>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</si>
  <si>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</si>
  <si>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</si>
  <si>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</si>
  <si>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</si>
  <si>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</si>
  <si>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</si>
  <si>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</si>
  <si>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</si>
  <si>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</si>
  <si>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</si>
  <si>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</si>
  <si>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</si>
  <si>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</si>
  <si>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</si>
  <si>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</si>
  <si>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</si>
  <si>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</si>
  <si>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</si>
  <si>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</si>
  <si>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</si>
  <si>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</si>
  <si>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</si>
  <si>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</si>
  <si>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</si>
  <si>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</si>
  <si>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</si>
  <si>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</si>
  <si>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</si>
  <si>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</si>
  <si>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</si>
  <si>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</si>
  <si>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</si>
  <si>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</si>
  <si>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</si>
  <si>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</si>
  <si>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</si>
  <si>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</si>
  <si>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</si>
  <si>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</si>
  <si>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</si>
  <si>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</si>
  <si>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</si>
  <si>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</si>
  <si>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</si>
  <si>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</si>
  <si>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</si>
  <si>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</si>
  <si>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</si>
  <si>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</si>
  <si>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</si>
  <si>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</si>
  <si>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</si>
  <si>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</si>
  <si>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</si>
  <si>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</si>
  <si>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</si>
  <si>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</si>
  <si>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</si>
  <si>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</si>
  <si>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</si>
  <si>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</si>
  <si>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</si>
  <si>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</si>
  <si>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</si>
  <si>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</si>
  <si>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</si>
  <si>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</si>
  <si>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</si>
  <si>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</si>
  <si>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</si>
  <si>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</si>
  <si>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</si>
  <si>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</si>
  <si>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</si>
  <si>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</si>
  <si>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</si>
  <si>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</si>
  <si>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</si>
  <si>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</si>
  <si>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</si>
  <si>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</si>
  <si>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</si>
  <si>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</si>
  <si>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</si>
  <si>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</si>
  <si>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</si>
  <si>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</si>
  <si>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</si>
  <si>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</si>
  <si>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</si>
  <si>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</si>
  <si>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</si>
  <si>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</si>
  <si>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</si>
  <si>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</si>
  <si>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</si>
  <si>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</si>
  <si>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</si>
  <si>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</si>
  <si>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</si>
  <si>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</si>
  <si>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</si>
  <si>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</si>
  <si>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</si>
  <si>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</si>
  <si>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</si>
  <si>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</si>
  <si>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</si>
  <si>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</si>
  <si>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</si>
  <si>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</si>
  <si>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</si>
  <si>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</si>
  <si>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</si>
  <si>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</si>
  <si>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</si>
  <si>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</si>
  <si>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</si>
  <si>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</si>
  <si>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</si>
  <si>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</si>
  <si>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</si>
  <si>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</si>
  <si>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</si>
  <si>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</si>
  <si>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</si>
  <si>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</si>
  <si>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</si>
  <si>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</si>
  <si>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</si>
  <si>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</si>
  <si>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</si>
  <si>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</si>
  <si>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</si>
  <si>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</si>
  <si>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</si>
  <si>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</si>
  <si>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</si>
  <si>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</si>
  <si>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</si>
  <si>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</si>
  <si>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</si>
  <si>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</si>
  <si>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</si>
  <si>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</si>
  <si>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</si>
  <si>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</si>
  <si>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</si>
  <si>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</si>
  <si>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</si>
  <si>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</si>
  <si>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</si>
  <si>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</si>
  <si>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</si>
  <si>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</si>
  <si>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</si>
  <si>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</si>
  <si>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</si>
  <si>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</si>
  <si>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</si>
  <si>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</si>
  <si>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</si>
  <si>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</si>
  <si>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</si>
  <si>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</si>
  <si>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</si>
  <si>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</si>
  <si>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</si>
  <si>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</si>
  <si>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</si>
  <si>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</si>
  <si>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</si>
  <si>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</si>
  <si>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</si>
  <si>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</si>
  <si>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</si>
  <si>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</si>
  <si>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</si>
  <si>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</si>
  <si>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</si>
  <si>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</si>
  <si>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</si>
  <si>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</si>
  <si>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</si>
  <si>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</si>
  <si>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</si>
  <si>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</si>
  <si>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</si>
  <si>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</si>
  <si>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</si>
  <si>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</si>
  <si>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</si>
  <si>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</si>
  <si>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</si>
  <si>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</si>
  <si>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</si>
  <si>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</si>
  <si>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</si>
  <si>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</si>
  <si>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</si>
  <si>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</si>
  <si>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</si>
  <si>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</si>
  <si>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</si>
  <si>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</si>
  <si>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</si>
  <si>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</si>
  <si>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</si>
  <si>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</si>
  <si>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</si>
  <si>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</si>
  <si>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</si>
  <si>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</si>
  <si>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</si>
  <si>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</si>
  <si>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</si>
  <si>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</si>
  <si>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</si>
  <si>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</si>
  <si>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</si>
  <si>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</si>
  <si>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</si>
  <si>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</si>
  <si>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</si>
  <si>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</si>
  <si>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</si>
  <si>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</si>
  <si>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</si>
  <si>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</si>
  <si>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</si>
  <si>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</si>
  <si>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</si>
  <si>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</si>
  <si>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</si>
  <si>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</si>
  <si>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</si>
  <si>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</si>
  <si>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</si>
  <si>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</si>
  <si>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</si>
  <si>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</si>
  <si>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</si>
  <si>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</si>
  <si>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</si>
  <si>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</si>
  <si>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</si>
  <si>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</si>
  <si>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</si>
  <si>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</si>
  <si>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</si>
  <si>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</si>
  <si>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</si>
  <si>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</si>
  <si>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</si>
  <si>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</si>
  <si>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</si>
  <si>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</si>
  <si>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</si>
  <si>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</si>
  <si>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</si>
  <si>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</si>
  <si>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</si>
  <si>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</si>
  <si>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</si>
  <si>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</si>
  <si>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</si>
  <si>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</si>
  <si>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</si>
  <si>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</si>
  <si>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</si>
  <si>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</si>
  <si>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</si>
  <si>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</si>
  <si>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</si>
  <si>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</si>
  <si>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</si>
  <si>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</si>
  <si>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</si>
  <si>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</si>
  <si>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</si>
  <si>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</si>
  <si>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</si>
  <si>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</si>
  <si>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</si>
  <si>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</si>
  <si>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</si>
  <si>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</si>
  <si>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</si>
  <si>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</si>
  <si>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</si>
  <si>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</si>
  <si>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</si>
  <si>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</si>
  <si>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</si>
  <si>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</si>
  <si>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</si>
  <si>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</si>
  <si>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</si>
  <si>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</si>
  <si>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</si>
  <si>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</si>
  <si>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</si>
  <si>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</si>
  <si>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</si>
  <si>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</si>
  <si>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</si>
  <si>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</si>
  <si>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</si>
  <si>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</si>
  <si>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</si>
  <si>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</si>
  <si>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</si>
  <si>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</si>
  <si>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</si>
  <si>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</si>
  <si>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</si>
  <si>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</si>
  <si>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</si>
  <si>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</si>
  <si>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</si>
  <si>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</si>
  <si>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</si>
  <si>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</si>
  <si>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</si>
  <si>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</si>
  <si>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</si>
  <si>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</si>
  <si>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</si>
  <si>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</si>
  <si>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</si>
  <si>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</si>
  <si>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</si>
  <si>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</si>
  <si>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</si>
  <si>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</si>
  <si>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</si>
  <si>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</si>
  <si>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</si>
  <si>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</si>
  <si>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</si>
  <si>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</si>
  <si>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</si>
  <si>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</si>
  <si>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</si>
  <si>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</si>
  <si>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</si>
  <si>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</si>
  <si>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</si>
  <si>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</si>
  <si>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</si>
  <si>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</si>
  <si>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</si>
  <si>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</si>
  <si>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管理栄養士専門分野別人材育成事業費</t>
  </si>
  <si>
    <t>健康局</t>
  </si>
  <si>
    <t>栄養指導室長　清野富久江</t>
  </si>
  <si>
    <t>平成１８年度</t>
  </si>
  <si>
    <t>終了予定なし</t>
  </si>
  <si>
    <t>健康課栄養指導室</t>
  </si>
  <si>
    <t xml:space="preserve">
社会状況の変化、多様化・高度化する社会の栄養・食のニーズに対応し、複雑な栄養・食の問題を有する個人や集団等の対象特性に応じた栄養管理・食事提供を実施できる管理栄養士・栄養士・調理師を育成する。</t>
  </si>
  <si>
    <t>-</t>
  </si>
  <si>
    <t>疾病予防対策事業費等補助金</t>
  </si>
  <si>
    <t>衛生関係指導者養成等委託費</t>
  </si>
  <si>
    <t>人</t>
  </si>
  <si>
    <t>栄養学教育のモデル・コア・カリキュラムの活用方針や検討状況に関する実態の把握</t>
  </si>
  <si>
    <t>活用支援ガイド</t>
  </si>
  <si>
    <t>分野</t>
  </si>
  <si>
    <t>グループ</t>
  </si>
  <si>
    <t>調理師研修プログラムの地域ブロック別展開</t>
  </si>
  <si>
    <t>箇所</t>
  </si>
  <si>
    <t>X；当該年度執行額（百万円）／Y；専門研修プログラム数　</t>
    <phoneticPr fontId="5"/>
  </si>
  <si>
    <t>百万円</t>
  </si>
  <si>
    <t>X/Y</t>
    <phoneticPr fontId="5"/>
  </si>
  <si>
    <t>10/4</t>
  </si>
  <si>
    <t>X；当該年度執行額（百万円）／Y；ワーキンググループの設置数）</t>
    <phoneticPr fontId="5"/>
  </si>
  <si>
    <t>10/3</t>
  </si>
  <si>
    <t>10/19</t>
  </si>
  <si>
    <t>X；当該年度執行額(百万円)／Y；専門研修プログラムの展開(開催会場数)　　　　　　　　　　　　　　</t>
    <phoneticPr fontId="5"/>
  </si>
  <si>
    <t>24/8</t>
  </si>
  <si>
    <t>28/10</t>
  </si>
  <si>
    <t>Ⅰー１０　妊産婦・児童から高齢者に至るまでの幅広い年齢層において、地域・職場などの様々な場所で、国民的な健康づくりを推進すること</t>
  </si>
  <si>
    <t>Ⅰ－１０－２　生活習慣の改善等により健康寿命の延伸等を図ること</t>
  </si>
  <si>
    <t>313</t>
  </si>
  <si>
    <t>284</t>
  </si>
  <si>
    <t>244</t>
  </si>
  <si>
    <t>285</t>
  </si>
  <si>
    <t>298</t>
  </si>
  <si>
    <t>310</t>
  </si>
  <si>
    <t>307</t>
  </si>
  <si>
    <t>312</t>
  </si>
  <si>
    <t>319</t>
  </si>
  <si>
    <t>○</t>
  </si>
  <si>
    <t>栄養指導・食生活支援を担う人材の育成について、複雑で解決困難な栄養の問題を持つ対象者に対して水準の高い栄養ケアを提供することができる管理栄養士等の育成は広く国民のニーズがある。</t>
    <rPh sb="71" eb="72">
      <t>トウ</t>
    </rPh>
    <phoneticPr fontId="5"/>
  </si>
  <si>
    <t>高度な専門性を発揮できる管理栄養士等の育成、地域における栄養支援活動を均てん化するため、国が実施すべき事業である。</t>
    <rPh sb="17" eb="18">
      <t>トウ</t>
    </rPh>
    <phoneticPr fontId="5"/>
  </si>
  <si>
    <t>栄養指導・食生活支援を担う人材の育成について、複雑で解決困難な栄養の問題を持つ対象者に対して水準の高い栄養ケアを提供することができる管理栄養士等の育成は優先度の高い事業である。</t>
    <rPh sb="71" eb="72">
      <t>トウ</t>
    </rPh>
    <phoneticPr fontId="5"/>
  </si>
  <si>
    <t>無</t>
  </si>
  <si>
    <t>‐</t>
  </si>
  <si>
    <t>支出先は、高い専門的技術を有する職能団体であり、選定は妥当である。</t>
    <phoneticPr fontId="5"/>
  </si>
  <si>
    <t>各専門分野別リーダー向け研修プログラムは、水準の高い栄養ケアを効率的よく提供する管理栄養士等の人材育成に活用できることから、負担関係は妥当であるといえる。</t>
    <rPh sb="45" eb="46">
      <t>トウ</t>
    </rPh>
    <phoneticPr fontId="5"/>
  </si>
  <si>
    <t>専門研修プログラムの作成に、適切な額の執行がされており、妥当である。</t>
  </si>
  <si>
    <t>水準の高い栄養ケアを効率よく提供する管理栄養士等の人材育成を行うための事業の目的に必要な費目・使途となっている。</t>
    <rPh sb="23" eb="24">
      <t>トウ</t>
    </rPh>
    <phoneticPr fontId="5"/>
  </si>
  <si>
    <t>評価委員会を設置し、常に事業の振り返りを行っている。</t>
    <rPh sb="4" eb="5">
      <t>カイ</t>
    </rPh>
    <phoneticPr fontId="5"/>
  </si>
  <si>
    <t>事業は高い専門的技術を有する職能団体によって行われる必要があり、他の手段・方法は困難。</t>
  </si>
  <si>
    <t>栄養・食の課題を有する個人や集団等の特性に応じた栄養ケア・食事提供に必要な知識・スキルを有する専門人材を育成することは、水準の高い栄養ケアや食事提供・支援が可能となり、国民の栄養状態の改善・生活習慣病等の重症化予防につながり、健康寿命の延伸に寄与するものである。</t>
    <phoneticPr fontId="5"/>
  </si>
  <si>
    <t>健康増進法第３条</t>
    <phoneticPr fontId="5"/>
  </si>
  <si>
    <t>専門管理栄養士認定者数累計
※前年度数＋新規認定者数(ただし、更新期限切れの者を除く)</t>
    <phoneticPr fontId="5"/>
  </si>
  <si>
    <t>研修修了者数累計
※前年度数＋新規修了者数</t>
    <phoneticPr fontId="5"/>
  </si>
  <si>
    <t>-</t>
    <phoneticPr fontId="5"/>
  </si>
  <si>
    <t>A.（公社）日本栄養士会</t>
    <rPh sb="3" eb="5">
      <t>コウシャ</t>
    </rPh>
    <rPh sb="6" eb="8">
      <t>ニホン</t>
    </rPh>
    <rPh sb="8" eb="11">
      <t>エイヨウシ</t>
    </rPh>
    <rPh sb="11" eb="12">
      <t>カイ</t>
    </rPh>
    <phoneticPr fontId="5"/>
  </si>
  <si>
    <t>旅費</t>
    <rPh sb="0" eb="2">
      <t>リョヒ</t>
    </rPh>
    <phoneticPr fontId="5"/>
  </si>
  <si>
    <t>諸謝金</t>
    <rPh sb="0" eb="3">
      <t>ショシャキン</t>
    </rPh>
    <phoneticPr fontId="5"/>
  </si>
  <si>
    <t>借料及び損料</t>
    <rPh sb="0" eb="2">
      <t>シャクリョウ</t>
    </rPh>
    <rPh sb="2" eb="3">
      <t>オヨ</t>
    </rPh>
    <rPh sb="4" eb="6">
      <t>ソンリョウ</t>
    </rPh>
    <phoneticPr fontId="5"/>
  </si>
  <si>
    <t>賃金</t>
    <rPh sb="0" eb="2">
      <t>チンギン</t>
    </rPh>
    <phoneticPr fontId="5"/>
  </si>
  <si>
    <t>印刷製本費</t>
    <rPh sb="0" eb="2">
      <t>インサツ</t>
    </rPh>
    <rPh sb="2" eb="4">
      <t>セイホン</t>
    </rPh>
    <rPh sb="4" eb="5">
      <t>ヒ</t>
    </rPh>
    <phoneticPr fontId="5"/>
  </si>
  <si>
    <t>委託費</t>
    <rPh sb="0" eb="3">
      <t>イタクヒ</t>
    </rPh>
    <phoneticPr fontId="5"/>
  </si>
  <si>
    <t>通信運搬費</t>
    <rPh sb="0" eb="2">
      <t>ツウシン</t>
    </rPh>
    <rPh sb="2" eb="5">
      <t>ウンパンヒ</t>
    </rPh>
    <phoneticPr fontId="5"/>
  </si>
  <si>
    <t>専門管理栄養士認定委員会等の委員旅費</t>
    <rPh sb="0" eb="2">
      <t>センモン</t>
    </rPh>
    <rPh sb="2" eb="4">
      <t>カンリ</t>
    </rPh>
    <rPh sb="4" eb="7">
      <t>エイヨウシ</t>
    </rPh>
    <rPh sb="7" eb="9">
      <t>ニンテイ</t>
    </rPh>
    <rPh sb="9" eb="12">
      <t>イインカイ</t>
    </rPh>
    <rPh sb="12" eb="13">
      <t>トウ</t>
    </rPh>
    <rPh sb="14" eb="16">
      <t>イイン</t>
    </rPh>
    <rPh sb="16" eb="18">
      <t>リョヒ</t>
    </rPh>
    <phoneticPr fontId="5"/>
  </si>
  <si>
    <t>専門管理栄養士認定委員会等の委員謝金</t>
    <rPh sb="0" eb="2">
      <t>センモン</t>
    </rPh>
    <rPh sb="2" eb="4">
      <t>カンリ</t>
    </rPh>
    <rPh sb="4" eb="7">
      <t>エイヨウシ</t>
    </rPh>
    <rPh sb="7" eb="9">
      <t>ニンテイ</t>
    </rPh>
    <rPh sb="9" eb="12">
      <t>イインカイ</t>
    </rPh>
    <rPh sb="12" eb="13">
      <t>トウ</t>
    </rPh>
    <rPh sb="14" eb="16">
      <t>イイン</t>
    </rPh>
    <rPh sb="16" eb="18">
      <t>シャキン</t>
    </rPh>
    <phoneticPr fontId="5"/>
  </si>
  <si>
    <t>モデル研修の会場費</t>
    <rPh sb="3" eb="5">
      <t>ケンシュウ</t>
    </rPh>
    <rPh sb="6" eb="9">
      <t>カイジョウヒ</t>
    </rPh>
    <phoneticPr fontId="5"/>
  </si>
  <si>
    <t>臨時雇用者に対する賃金</t>
    <rPh sb="0" eb="2">
      <t>リンジ</t>
    </rPh>
    <rPh sb="2" eb="5">
      <t>コヨウシャ</t>
    </rPh>
    <rPh sb="6" eb="7">
      <t>タイ</t>
    </rPh>
    <rPh sb="9" eb="11">
      <t>チンギン</t>
    </rPh>
    <phoneticPr fontId="5"/>
  </si>
  <si>
    <t>研修テキスト、事業報告書の印刷・製本</t>
    <rPh sb="0" eb="2">
      <t>ケンシュウ</t>
    </rPh>
    <rPh sb="7" eb="9">
      <t>ジギョウ</t>
    </rPh>
    <rPh sb="9" eb="12">
      <t>ホウコクショ</t>
    </rPh>
    <rPh sb="13" eb="15">
      <t>インサツ</t>
    </rPh>
    <rPh sb="16" eb="18">
      <t>セイホン</t>
    </rPh>
    <phoneticPr fontId="5"/>
  </si>
  <si>
    <t>委託費　</t>
    <rPh sb="0" eb="3">
      <t>イタクヒ</t>
    </rPh>
    <phoneticPr fontId="5"/>
  </si>
  <si>
    <t>ホームページ更新料</t>
    <rPh sb="6" eb="9">
      <t>コウシンリョウ</t>
    </rPh>
    <phoneticPr fontId="5"/>
  </si>
  <si>
    <t>その他</t>
    <phoneticPr fontId="5"/>
  </si>
  <si>
    <t>B.（特非）日本栄養改善学会</t>
    <rPh sb="3" eb="4">
      <t>トク</t>
    </rPh>
    <rPh sb="4" eb="5">
      <t>ヒ</t>
    </rPh>
    <rPh sb="6" eb="8">
      <t>ニホン</t>
    </rPh>
    <rPh sb="8" eb="10">
      <t>エイヨウ</t>
    </rPh>
    <rPh sb="10" eb="12">
      <t>カイゼン</t>
    </rPh>
    <rPh sb="12" eb="14">
      <t>ガッカイ</t>
    </rPh>
    <phoneticPr fontId="5"/>
  </si>
  <si>
    <t>会議費</t>
    <rPh sb="0" eb="3">
      <t>カイギヒ</t>
    </rPh>
    <phoneticPr fontId="5"/>
  </si>
  <si>
    <t>支払手数料、消耗品等</t>
    <rPh sb="0" eb="2">
      <t>シハラ</t>
    </rPh>
    <rPh sb="2" eb="5">
      <t>テスウリョウ</t>
    </rPh>
    <rPh sb="6" eb="9">
      <t>ショウモウヒン</t>
    </rPh>
    <rPh sb="9" eb="10">
      <t>トウ</t>
    </rPh>
    <phoneticPr fontId="5"/>
  </si>
  <si>
    <t>その他</t>
    <rPh sb="2" eb="3">
      <t>タ</t>
    </rPh>
    <phoneticPr fontId="5"/>
  </si>
  <si>
    <t>会議、検討会等の会場費</t>
    <rPh sb="0" eb="2">
      <t>カイギ</t>
    </rPh>
    <rPh sb="3" eb="6">
      <t>ケントウカイ</t>
    </rPh>
    <rPh sb="6" eb="7">
      <t>トウ</t>
    </rPh>
    <rPh sb="8" eb="11">
      <t>カイジョウヒ</t>
    </rPh>
    <phoneticPr fontId="5"/>
  </si>
  <si>
    <t>検討会委員旅費</t>
    <rPh sb="0" eb="3">
      <t>ケントウカイ</t>
    </rPh>
    <rPh sb="3" eb="5">
      <t>イイン</t>
    </rPh>
    <rPh sb="5" eb="7">
      <t>リョヒ</t>
    </rPh>
    <phoneticPr fontId="5"/>
  </si>
  <si>
    <t>報告書･研修会資料郵送</t>
    <rPh sb="0" eb="3">
      <t>ホウコクショ</t>
    </rPh>
    <rPh sb="4" eb="7">
      <t>ケンシュウカイ</t>
    </rPh>
    <rPh sb="7" eb="9">
      <t>シリョウ</t>
    </rPh>
    <rPh sb="9" eb="11">
      <t>ユウソウ</t>
    </rPh>
    <phoneticPr fontId="5"/>
  </si>
  <si>
    <t>研修会講師・企業への謝礼</t>
    <rPh sb="0" eb="3">
      <t>ケンシュウカイ</t>
    </rPh>
    <rPh sb="3" eb="5">
      <t>コウシ</t>
    </rPh>
    <rPh sb="6" eb="8">
      <t>キギョウ</t>
    </rPh>
    <rPh sb="10" eb="12">
      <t>シャレイ</t>
    </rPh>
    <phoneticPr fontId="5"/>
  </si>
  <si>
    <t>臨時雇用者に対する賃金</t>
    <rPh sb="0" eb="2">
      <t>リンジ</t>
    </rPh>
    <rPh sb="2" eb="4">
      <t>コヨウ</t>
    </rPh>
    <rPh sb="4" eb="5">
      <t>シャ</t>
    </rPh>
    <rPh sb="6" eb="7">
      <t>タイ</t>
    </rPh>
    <rPh sb="9" eb="11">
      <t>チンギン</t>
    </rPh>
    <phoneticPr fontId="5"/>
  </si>
  <si>
    <t>報告書の印刷・製本、研修会資料の印刷</t>
    <rPh sb="0" eb="3">
      <t>ホウコクショ</t>
    </rPh>
    <rPh sb="4" eb="6">
      <t>インサツ</t>
    </rPh>
    <rPh sb="7" eb="9">
      <t>セイホン</t>
    </rPh>
    <rPh sb="10" eb="13">
      <t>ケンシュウカイ</t>
    </rPh>
    <rPh sb="13" eb="15">
      <t>シリョウ</t>
    </rPh>
    <rPh sb="16" eb="18">
      <t>インサツ</t>
    </rPh>
    <phoneticPr fontId="5"/>
  </si>
  <si>
    <t>会議運営に係る経費</t>
    <rPh sb="0" eb="2">
      <t>カイギ</t>
    </rPh>
    <rPh sb="2" eb="4">
      <t>ウンエイ</t>
    </rPh>
    <rPh sb="5" eb="6">
      <t>カカ</t>
    </rPh>
    <rPh sb="7" eb="9">
      <t>ケイヒ</t>
    </rPh>
    <phoneticPr fontId="5"/>
  </si>
  <si>
    <t>雑役務費（支払手数料）、会議費（会議運営に係る経費）、通信運搬費</t>
    <rPh sb="0" eb="1">
      <t>ザツ</t>
    </rPh>
    <rPh sb="1" eb="4">
      <t>エキムヒ</t>
    </rPh>
    <rPh sb="5" eb="7">
      <t>シハライ</t>
    </rPh>
    <rPh sb="7" eb="10">
      <t>テスウリョウ</t>
    </rPh>
    <rPh sb="12" eb="15">
      <t>カイギヒ</t>
    </rPh>
    <rPh sb="23" eb="25">
      <t>ケイヒ</t>
    </rPh>
    <rPh sb="27" eb="29">
      <t>ツウシン</t>
    </rPh>
    <rPh sb="29" eb="32">
      <t>ウンパンヒ</t>
    </rPh>
    <phoneticPr fontId="5"/>
  </si>
  <si>
    <t>C.（公社）調理技術技能センター</t>
    <rPh sb="3" eb="5">
      <t>コウシャ</t>
    </rPh>
    <rPh sb="6" eb="8">
      <t>チョウリ</t>
    </rPh>
    <rPh sb="8" eb="10">
      <t>ギジュツ</t>
    </rPh>
    <rPh sb="10" eb="12">
      <t>ギノウ</t>
    </rPh>
    <phoneticPr fontId="5"/>
  </si>
  <si>
    <t>WEBサイト運営･研修教材作成等</t>
    <rPh sb="6" eb="8">
      <t>ウンエイ</t>
    </rPh>
    <rPh sb="9" eb="11">
      <t>ケンシュウ</t>
    </rPh>
    <rPh sb="11" eb="13">
      <t>キョウザイ</t>
    </rPh>
    <rPh sb="13" eb="15">
      <t>サクセイ</t>
    </rPh>
    <rPh sb="15" eb="16">
      <t>トウ</t>
    </rPh>
    <phoneticPr fontId="5"/>
  </si>
  <si>
    <t>使用料及び賃借料</t>
    <rPh sb="0" eb="3">
      <t>シヨウリョウ</t>
    </rPh>
    <rPh sb="3" eb="4">
      <t>オヨ</t>
    </rPh>
    <rPh sb="5" eb="8">
      <t>チンシャクリョウ</t>
    </rPh>
    <phoneticPr fontId="5"/>
  </si>
  <si>
    <t>有識者会議委員旅費、研修開催のための講師・事務局旅費</t>
    <rPh sb="0" eb="3">
      <t>ユウシキシャ</t>
    </rPh>
    <rPh sb="3" eb="5">
      <t>カイギ</t>
    </rPh>
    <rPh sb="5" eb="7">
      <t>イイン</t>
    </rPh>
    <rPh sb="7" eb="9">
      <t>リョヒ</t>
    </rPh>
    <rPh sb="10" eb="12">
      <t>ケンシュウ</t>
    </rPh>
    <rPh sb="12" eb="14">
      <t>カイサイ</t>
    </rPh>
    <rPh sb="18" eb="20">
      <t>コウシ</t>
    </rPh>
    <rPh sb="21" eb="24">
      <t>ジムキョク</t>
    </rPh>
    <rPh sb="24" eb="26">
      <t>リョヒ</t>
    </rPh>
    <phoneticPr fontId="5"/>
  </si>
  <si>
    <t>会場使用料</t>
    <rPh sb="0" eb="2">
      <t>カイジョウ</t>
    </rPh>
    <rPh sb="2" eb="5">
      <t>シヨウリョウ</t>
    </rPh>
    <phoneticPr fontId="5"/>
  </si>
  <si>
    <t>雑役務費</t>
    <rPh sb="0" eb="1">
      <t>ザツ</t>
    </rPh>
    <rPh sb="1" eb="3">
      <t>エキム</t>
    </rPh>
    <rPh sb="3" eb="4">
      <t>ヒ</t>
    </rPh>
    <phoneticPr fontId="5"/>
  </si>
  <si>
    <t>研修教材･修了証の発送等</t>
    <rPh sb="0" eb="2">
      <t>ケンシュウ</t>
    </rPh>
    <rPh sb="2" eb="4">
      <t>キョウザイ</t>
    </rPh>
    <rPh sb="5" eb="8">
      <t>シュウリョウショウ</t>
    </rPh>
    <rPh sb="9" eb="11">
      <t>ハッソウ</t>
    </rPh>
    <rPh sb="11" eb="12">
      <t>トウ</t>
    </rPh>
    <phoneticPr fontId="5"/>
  </si>
  <si>
    <t>研修教材等作成</t>
    <rPh sb="0" eb="2">
      <t>ケンシュウ</t>
    </rPh>
    <rPh sb="2" eb="4">
      <t>キョウザイ</t>
    </rPh>
    <rPh sb="4" eb="5">
      <t>トウ</t>
    </rPh>
    <rPh sb="5" eb="7">
      <t>サクセイ</t>
    </rPh>
    <phoneticPr fontId="5"/>
  </si>
  <si>
    <t>WEBサイト運営等</t>
    <rPh sb="6" eb="8">
      <t>ウンエイ</t>
    </rPh>
    <rPh sb="8" eb="9">
      <t>トウ</t>
    </rPh>
    <phoneticPr fontId="5"/>
  </si>
  <si>
    <t>(公社）日本栄養士会</t>
    <rPh sb="1" eb="3">
      <t>コウシャ</t>
    </rPh>
    <rPh sb="4" eb="6">
      <t>ニホン</t>
    </rPh>
    <rPh sb="6" eb="9">
      <t>エイヨウシ</t>
    </rPh>
    <rPh sb="9" eb="10">
      <t>カイ</t>
    </rPh>
    <phoneticPr fontId="5"/>
  </si>
  <si>
    <t>実践領域における専門分野別管理栄養士育成のための研修プログラムの作成</t>
    <rPh sb="0" eb="2">
      <t>ジッセン</t>
    </rPh>
    <rPh sb="2" eb="4">
      <t>リョウイキ</t>
    </rPh>
    <rPh sb="8" eb="10">
      <t>センモン</t>
    </rPh>
    <rPh sb="10" eb="12">
      <t>ブンヤ</t>
    </rPh>
    <rPh sb="12" eb="13">
      <t>ベツ</t>
    </rPh>
    <rPh sb="13" eb="15">
      <t>カンリ</t>
    </rPh>
    <rPh sb="15" eb="18">
      <t>エイヨウシ</t>
    </rPh>
    <rPh sb="18" eb="20">
      <t>イクセイ</t>
    </rPh>
    <rPh sb="24" eb="26">
      <t>ケンシュウ</t>
    </rPh>
    <rPh sb="32" eb="34">
      <t>サクセイ</t>
    </rPh>
    <phoneticPr fontId="5"/>
  </si>
  <si>
    <t>補助金等交付</t>
  </si>
  <si>
    <t>-</t>
    <phoneticPr fontId="5"/>
  </si>
  <si>
    <t>（特非）日本栄養改善学会</t>
    <rPh sb="1" eb="2">
      <t>トク</t>
    </rPh>
    <rPh sb="2" eb="3">
      <t>ヒ</t>
    </rPh>
    <rPh sb="4" eb="6">
      <t>ニホン</t>
    </rPh>
    <rPh sb="6" eb="8">
      <t>エイヨウ</t>
    </rPh>
    <rPh sb="8" eb="10">
      <t>カイゼン</t>
    </rPh>
    <rPh sb="10" eb="12">
      <t>ガッカイ</t>
    </rPh>
    <phoneticPr fontId="5"/>
  </si>
  <si>
    <t>栄養学教育モデル・コア・カリキュラム活用支援ガイドの普及や地域の栄養課題の解決を図る上で必要な知識や技術に関する教育プログラムの作成</t>
    <phoneticPr fontId="5"/>
  </si>
  <si>
    <t>（公社）調理技術技能センター</t>
    <rPh sb="1" eb="3">
      <t>コウシャ</t>
    </rPh>
    <rPh sb="4" eb="6">
      <t>チョウリ</t>
    </rPh>
    <rPh sb="6" eb="8">
      <t>ギジュツ</t>
    </rPh>
    <rPh sb="8" eb="10">
      <t>ギノウ</t>
    </rPh>
    <phoneticPr fontId="5"/>
  </si>
  <si>
    <t>D.株式会社ネオマーケティング</t>
    <rPh sb="2" eb="4">
      <t>カブシキ</t>
    </rPh>
    <rPh sb="4" eb="6">
      <t>カイシャ</t>
    </rPh>
    <phoneticPr fontId="5"/>
  </si>
  <si>
    <t>雑役務費</t>
    <rPh sb="0" eb="1">
      <t>ザツ</t>
    </rPh>
    <rPh sb="1" eb="3">
      <t>エキム</t>
    </rPh>
    <rPh sb="3" eb="4">
      <t>ヒ</t>
    </rPh>
    <phoneticPr fontId="5"/>
  </si>
  <si>
    <t>株式会社ネオマーケティング</t>
    <rPh sb="0" eb="2">
      <t>カブシキ</t>
    </rPh>
    <rPh sb="2" eb="4">
      <t>カイシャ</t>
    </rPh>
    <phoneticPr fontId="5"/>
  </si>
  <si>
    <t>東京アプリケーションシステム株式会社</t>
    <rPh sb="0" eb="2">
      <t>トウキョウ</t>
    </rPh>
    <rPh sb="14" eb="16">
      <t>カブシキ</t>
    </rPh>
    <rPh sb="16" eb="18">
      <t>カイシャ</t>
    </rPh>
    <phoneticPr fontId="5"/>
  </si>
  <si>
    <t>オンライン研修会進行サポート</t>
    <rPh sb="5" eb="8">
      <t>ケンシュウカイ</t>
    </rPh>
    <rPh sb="8" eb="10">
      <t>シンコウ</t>
    </rPh>
    <phoneticPr fontId="5"/>
  </si>
  <si>
    <t>研修会講演録画データ編集作業</t>
    <rPh sb="0" eb="3">
      <t>ケンシュウカイ</t>
    </rPh>
    <rPh sb="3" eb="5">
      <t>コウエン</t>
    </rPh>
    <rPh sb="5" eb="7">
      <t>ロクガ</t>
    </rPh>
    <rPh sb="10" eb="12">
      <t>ヘンシュウ</t>
    </rPh>
    <rPh sb="12" eb="14">
      <t>サギョウ</t>
    </rPh>
    <phoneticPr fontId="5"/>
  </si>
  <si>
    <t>株式会社ハッチ・ワーク</t>
    <rPh sb="0" eb="2">
      <t>カブシキ</t>
    </rPh>
    <rPh sb="2" eb="4">
      <t>カイシャ</t>
    </rPh>
    <phoneticPr fontId="5"/>
  </si>
  <si>
    <t>厚労</t>
  </si>
  <si>
    <t>10/5</t>
    <phoneticPr fontId="5"/>
  </si>
  <si>
    <t>30/9</t>
    <phoneticPr fontId="5"/>
  </si>
  <si>
    <t>△</t>
  </si>
  <si>
    <t>過去に育成した専門管理栄養士は各分野で活躍していることが把握されており、各々の活動領域において水準の高い栄養ケアを実践することが期待される。</t>
    <rPh sb="0" eb="2">
      <t>カコ</t>
    </rPh>
    <rPh sb="3" eb="5">
      <t>イクセイ</t>
    </rPh>
    <rPh sb="7" eb="9">
      <t>センモン</t>
    </rPh>
    <rPh sb="9" eb="11">
      <t>カンリ</t>
    </rPh>
    <rPh sb="11" eb="14">
      <t>エイヨウシ</t>
    </rPh>
    <rPh sb="15" eb="18">
      <t>カクブンヤ</t>
    </rPh>
    <rPh sb="19" eb="21">
      <t>カツヤク</t>
    </rPh>
    <rPh sb="28" eb="30">
      <t>ハアク</t>
    </rPh>
    <rPh sb="36" eb="38">
      <t>オノオノ</t>
    </rPh>
    <rPh sb="39" eb="41">
      <t>カツドウ</t>
    </rPh>
    <rPh sb="41" eb="43">
      <t>リョウイキ</t>
    </rPh>
    <rPh sb="47" eb="49">
      <t>スイジュン</t>
    </rPh>
    <rPh sb="50" eb="51">
      <t>タカ</t>
    </rPh>
    <rPh sb="52" eb="54">
      <t>エイヨウ</t>
    </rPh>
    <rPh sb="57" eb="59">
      <t>ジッセン</t>
    </rPh>
    <rPh sb="64" eb="66">
      <t>キタイ</t>
    </rPh>
    <phoneticPr fontId="5"/>
  </si>
  <si>
    <t>賃金</t>
    <phoneticPr fontId="5"/>
  </si>
  <si>
    <t>報償費</t>
    <phoneticPr fontId="5"/>
  </si>
  <si>
    <t>会議・研修会開催のための事務局賃金</t>
    <phoneticPr fontId="5"/>
  </si>
  <si>
    <t>有識者会議、研修講師、研修ビデオ制作等の謝金</t>
    <phoneticPr fontId="5"/>
  </si>
  <si>
    <t>役務費</t>
    <phoneticPr fontId="5"/>
  </si>
  <si>
    <t>需用費</t>
    <phoneticPr fontId="5"/>
  </si>
  <si>
    <t>通信運搬費、振込手数料等</t>
    <phoneticPr fontId="5"/>
  </si>
  <si>
    <t>会議資料、研修案内、研修資料印刷、会議に係る経費等</t>
    <phoneticPr fontId="5"/>
  </si>
  <si>
    <t>E.みずほ情報総研株式会社</t>
    <rPh sb="5" eb="7">
      <t>ジョウホウ</t>
    </rPh>
    <rPh sb="7" eb="9">
      <t>ソウケン</t>
    </rPh>
    <rPh sb="9" eb="11">
      <t>カブシキ</t>
    </rPh>
    <rPh sb="11" eb="13">
      <t>カイシャ</t>
    </rPh>
    <phoneticPr fontId="5"/>
  </si>
  <si>
    <t>G.</t>
    <phoneticPr fontId="5"/>
  </si>
  <si>
    <t>F. （株）まほろば</t>
    <phoneticPr fontId="5"/>
  </si>
  <si>
    <t>みずほ情報総研株式会社</t>
    <rPh sb="3" eb="5">
      <t>ジョウホウ</t>
    </rPh>
    <rPh sb="5" eb="7">
      <t>ソウケン</t>
    </rPh>
    <rPh sb="7" eb="9">
      <t>カブシキ</t>
    </rPh>
    <rPh sb="9" eb="11">
      <t>カイシャ</t>
    </rPh>
    <phoneticPr fontId="5"/>
  </si>
  <si>
    <t>インターネット調査の画面設計・実施・データ回収業務</t>
    <rPh sb="7" eb="9">
      <t>チョウサ</t>
    </rPh>
    <rPh sb="10" eb="12">
      <t>ガメン</t>
    </rPh>
    <rPh sb="12" eb="14">
      <t>セッケイ</t>
    </rPh>
    <rPh sb="15" eb="17">
      <t>ジッシ</t>
    </rPh>
    <rPh sb="21" eb="23">
      <t>カイシュウ</t>
    </rPh>
    <rPh sb="23" eb="25">
      <t>ギョウム</t>
    </rPh>
    <phoneticPr fontId="5"/>
  </si>
  <si>
    <t>-</t>
    <phoneticPr fontId="5"/>
  </si>
  <si>
    <t>レタープレス株式会社</t>
    <rPh sb="6" eb="8">
      <t>カブシキ</t>
    </rPh>
    <rPh sb="8" eb="10">
      <t>カイシャ</t>
    </rPh>
    <phoneticPr fontId="5"/>
  </si>
  <si>
    <t>オンデマンド研修の企画・運営、WEBアンケート調査の画面設計･実施・データ回収業務</t>
    <rPh sb="6" eb="8">
      <t>ケンシュウ</t>
    </rPh>
    <rPh sb="9" eb="11">
      <t>キカク</t>
    </rPh>
    <rPh sb="12" eb="14">
      <t>ウンエイ</t>
    </rPh>
    <rPh sb="23" eb="25">
      <t>チョウサ</t>
    </rPh>
    <rPh sb="26" eb="28">
      <t>ガメン</t>
    </rPh>
    <rPh sb="28" eb="30">
      <t>セッケイ</t>
    </rPh>
    <rPh sb="31" eb="33">
      <t>ジッシ</t>
    </rPh>
    <rPh sb="37" eb="39">
      <t>カイシュウ</t>
    </rPh>
    <rPh sb="39" eb="41">
      <t>ギョウム</t>
    </rPh>
    <phoneticPr fontId="5"/>
  </si>
  <si>
    <t>一般社団法人日本栄養検定協会</t>
    <rPh sb="0" eb="2">
      <t>イッパン</t>
    </rPh>
    <rPh sb="2" eb="4">
      <t>シャダン</t>
    </rPh>
    <rPh sb="4" eb="6">
      <t>ホウジン</t>
    </rPh>
    <rPh sb="6" eb="8">
      <t>ニホン</t>
    </rPh>
    <rPh sb="8" eb="10">
      <t>エイヨウ</t>
    </rPh>
    <rPh sb="10" eb="12">
      <t>ケンテイ</t>
    </rPh>
    <rPh sb="12" eb="14">
      <t>キョウカイ</t>
    </rPh>
    <phoneticPr fontId="5"/>
  </si>
  <si>
    <t>グループインタビューの記録整理業務</t>
    <rPh sb="11" eb="13">
      <t>キロク</t>
    </rPh>
    <rPh sb="13" eb="15">
      <t>セイリ</t>
    </rPh>
    <rPh sb="15" eb="17">
      <t>ギョウム</t>
    </rPh>
    <phoneticPr fontId="5"/>
  </si>
  <si>
    <t>株式会社好作</t>
    <rPh sb="0" eb="2">
      <t>カブシキ</t>
    </rPh>
    <rPh sb="2" eb="4">
      <t>カイシャ</t>
    </rPh>
    <rPh sb="4" eb="5">
      <t>ス</t>
    </rPh>
    <rPh sb="5" eb="6">
      <t>サク</t>
    </rPh>
    <phoneticPr fontId="5"/>
  </si>
  <si>
    <t>質問紙調査の実施･データ入力業務</t>
    <rPh sb="0" eb="3">
      <t>シツモンシ</t>
    </rPh>
    <rPh sb="3" eb="5">
      <t>チョウサ</t>
    </rPh>
    <rPh sb="6" eb="8">
      <t>ジッシ</t>
    </rPh>
    <rPh sb="12" eb="14">
      <t>ニュウリョク</t>
    </rPh>
    <rPh sb="14" eb="16">
      <t>ギョウム</t>
    </rPh>
    <phoneticPr fontId="5"/>
  </si>
  <si>
    <t>24/2</t>
    <phoneticPr fontId="5"/>
  </si>
  <si>
    <t>株式会社まほろば</t>
    <rPh sb="0" eb="2">
      <t>カブシキ</t>
    </rPh>
    <rPh sb="2" eb="4">
      <t>カイシャ</t>
    </rPh>
    <phoneticPr fontId="5"/>
  </si>
  <si>
    <t>研修教材作成･WEBサイトの運営等</t>
    <rPh sb="0" eb="2">
      <t>ケンシュウ</t>
    </rPh>
    <rPh sb="2" eb="4">
      <t>キョウザイ</t>
    </rPh>
    <rPh sb="4" eb="6">
      <t>サクセイ</t>
    </rPh>
    <rPh sb="14" eb="16">
      <t>ウンエイ</t>
    </rPh>
    <rPh sb="16" eb="17">
      <t>トウ</t>
    </rPh>
    <phoneticPr fontId="5"/>
  </si>
  <si>
    <t>令和2年度管理栄養士専門分野別人材育成事業の実施について(令和2年4月1日付け健発0401第6号及び7号厚生労働省健康局長通知)、特殊な調理に対応できる調理師研修事業の実施について(令和2年4月10日付け健発0410第1号厚生労働省健康局長通知)</t>
    <rPh sb="0" eb="2">
      <t>レイワ</t>
    </rPh>
    <rPh sb="3" eb="5">
      <t>ネンド</t>
    </rPh>
    <rPh sb="15" eb="17">
      <t>ジンザイ</t>
    </rPh>
    <rPh sb="65" eb="67">
      <t>トクシュ</t>
    </rPh>
    <rPh sb="68" eb="70">
      <t>チョウリ</t>
    </rPh>
    <rPh sb="91" eb="93">
      <t>レイワ</t>
    </rPh>
    <phoneticPr fontId="5"/>
  </si>
  <si>
    <t>10/3</t>
    <phoneticPr fontId="5"/>
  </si>
  <si>
    <t>各専門分野(5分野)の研修プログラムの展開及び検証</t>
    <phoneticPr fontId="5"/>
  </si>
  <si>
    <t>令和2年度管理栄養士専門分野別人材育成事業報告書（公益社団法人　日本栄養士会）</t>
    <phoneticPr fontId="5"/>
  </si>
  <si>
    <t>令和2年度管理栄養士専門分野別人材育成事業報告書(特定非営利活動法人　栄養改善学会)</t>
    <phoneticPr fontId="5"/>
  </si>
  <si>
    <t>実態調査・WEB画面作成費</t>
    <rPh sb="0" eb="2">
      <t>ジッタイ</t>
    </rPh>
    <rPh sb="2" eb="4">
      <t>チョウサ</t>
    </rPh>
    <rPh sb="8" eb="10">
      <t>ガメン</t>
    </rPh>
    <rPh sb="10" eb="12">
      <t>サクセイ</t>
    </rPh>
    <rPh sb="12" eb="13">
      <t>ヒ</t>
    </rPh>
    <phoneticPr fontId="5"/>
  </si>
  <si>
    <t>特殊な調理に対応できる知識や技術を普及するための研修プログラムの作成・研修の実施</t>
    <rPh sb="0" eb="2">
      <t>トクシュ</t>
    </rPh>
    <rPh sb="3" eb="5">
      <t>チョウリ</t>
    </rPh>
    <rPh sb="6" eb="8">
      <t>タイオウ</t>
    </rPh>
    <rPh sb="11" eb="13">
      <t>チシキ</t>
    </rPh>
    <rPh sb="14" eb="16">
      <t>ギジュツ</t>
    </rPh>
    <rPh sb="17" eb="19">
      <t>フキュウ</t>
    </rPh>
    <rPh sb="24" eb="26">
      <t>ケンシュウ</t>
    </rPh>
    <rPh sb="32" eb="34">
      <t>サクセイ</t>
    </rPh>
    <rPh sb="35" eb="37">
      <t>ケンシュウ</t>
    </rPh>
    <rPh sb="38" eb="40">
      <t>ジッシ</t>
    </rPh>
    <phoneticPr fontId="5"/>
  </si>
  <si>
    <t>実態調査・WEB画面作成</t>
    <rPh sb="0" eb="2">
      <t>ジッタイ</t>
    </rPh>
    <rPh sb="2" eb="4">
      <t>チョウサ</t>
    </rPh>
    <rPh sb="8" eb="10">
      <t>ガメン</t>
    </rPh>
    <rPh sb="10" eb="12">
      <t>サクセイ</t>
    </rPh>
    <phoneticPr fontId="5"/>
  </si>
  <si>
    <t>通信運搬費</t>
    <rPh sb="0" eb="2">
      <t>ツウシン</t>
    </rPh>
    <rPh sb="2" eb="5">
      <t>ウンパンヒ</t>
    </rPh>
    <phoneticPr fontId="5"/>
  </si>
  <si>
    <t>調査依頼文書発送</t>
    <rPh sb="0" eb="2">
      <t>チョウサ</t>
    </rPh>
    <rPh sb="2" eb="4">
      <t>イライ</t>
    </rPh>
    <rPh sb="4" eb="6">
      <t>ブンショ</t>
    </rPh>
    <rPh sb="6" eb="8">
      <t>ハッソウ</t>
    </rPh>
    <phoneticPr fontId="5"/>
  </si>
  <si>
    <t>調査依頼文書印刷</t>
    <rPh sb="0" eb="2">
      <t>チョウサ</t>
    </rPh>
    <rPh sb="2" eb="4">
      <t>イライ</t>
    </rPh>
    <rPh sb="4" eb="6">
      <t>ブンショ</t>
    </rPh>
    <rPh sb="6" eb="8">
      <t>インサツ</t>
    </rPh>
    <phoneticPr fontId="5"/>
  </si>
  <si>
    <t>印刷製本費</t>
    <rPh sb="0" eb="2">
      <t>インサツ</t>
    </rPh>
    <rPh sb="2" eb="4">
      <t>セイホン</t>
    </rPh>
    <rPh sb="4" eb="5">
      <t>ヒ</t>
    </rPh>
    <phoneticPr fontId="5"/>
  </si>
  <si>
    <t>雑役務費</t>
    <rPh sb="0" eb="1">
      <t>ザツ</t>
    </rPh>
    <rPh sb="1" eb="3">
      <t>エキム</t>
    </rPh>
    <rPh sb="3" eb="4">
      <t>ヒ</t>
    </rPh>
    <phoneticPr fontId="5"/>
  </si>
  <si>
    <t>高度な専門性を発揮できる管理栄養士の確保
(例年規模：約200名程度増)</t>
    <phoneticPr fontId="5"/>
  </si>
  <si>
    <t>栄養教育のモデル・コア・カリキュラム活用支援ガイドの数
（平成30年は栄養教育のモデル・コア・カリキュラムの数）</t>
    <phoneticPr fontId="5"/>
  </si>
  <si>
    <t>専門的な知識・技術を有した調理師の確保(例年規模；約500名程度増)</t>
    <phoneticPr fontId="5"/>
  </si>
  <si>
    <t>令和2年度調理師のためのハラール研修有識者会議資料(公益社団法人　調理技術技能センター)</t>
    <rPh sb="18" eb="21">
      <t>ユウシキシャ</t>
    </rPh>
    <rPh sb="21" eb="23">
      <t>カイギ</t>
    </rPh>
    <rPh sb="23" eb="25">
      <t>シリョウ</t>
    </rPh>
    <phoneticPr fontId="5"/>
  </si>
  <si>
    <t>栄養教育のモデル・コア・カリキュラム活用支援ガイドの検討会の設置数
（平成30年はモデル・コア・カリキュラム策定のためのワーキンググループの設置）</t>
    <phoneticPr fontId="5"/>
  </si>
  <si>
    <t>-</t>
    <phoneticPr fontId="5"/>
  </si>
  <si>
    <t>研修会設営費、事業の調査費</t>
    <rPh sb="0" eb="3">
      <t>ケンシュウカイ</t>
    </rPh>
    <rPh sb="3" eb="5">
      <t>セツエイ</t>
    </rPh>
    <rPh sb="5" eb="6">
      <t>ヒ</t>
    </rPh>
    <rPh sb="7" eb="9">
      <t>ジギョウ</t>
    </rPh>
    <rPh sb="10" eb="12">
      <t>チョウサ</t>
    </rPh>
    <rPh sb="12" eb="13">
      <t>ヒ</t>
    </rPh>
    <phoneticPr fontId="5"/>
  </si>
  <si>
    <t>調査画面の運営等</t>
    <rPh sb="0" eb="2">
      <t>チョウサ</t>
    </rPh>
    <rPh sb="2" eb="4">
      <t>ガメン</t>
    </rPh>
    <rPh sb="5" eb="7">
      <t>ウンエイ</t>
    </rPh>
    <rPh sb="7" eb="8">
      <t>トウ</t>
    </rPh>
    <phoneticPr fontId="5"/>
  </si>
  <si>
    <t>新型コロナウイルス感染症の拡大により研修会の中止等があり、当初の想定より少なくなった。</t>
    <rPh sb="18" eb="21">
      <t>ケンシュウカイ</t>
    </rPh>
    <rPh sb="22" eb="24">
      <t>チュウシ</t>
    </rPh>
    <rPh sb="24" eb="25">
      <t>トウ</t>
    </rPh>
    <rPh sb="29" eb="31">
      <t>トウショ</t>
    </rPh>
    <rPh sb="32" eb="34">
      <t>ソウテイ</t>
    </rPh>
    <rPh sb="36" eb="37">
      <t>スク</t>
    </rPh>
    <phoneticPr fontId="5"/>
  </si>
  <si>
    <t>新型コロナウイルス感染症の拡大により、専門管理栄養士の認定事業の中止や、研修会の一部中止等があったため、見込みより研修プログラムの展開の実績は少なかった。しかし、実施可能な研修会についてはWEBを活用するなど感染対策を講じた上で事業を継続した。</t>
    <rPh sb="52" eb="54">
      <t>ミコ</t>
    </rPh>
    <rPh sb="57" eb="59">
      <t>ケンシュウ</t>
    </rPh>
    <rPh sb="65" eb="67">
      <t>テンカイ</t>
    </rPh>
    <rPh sb="68" eb="70">
      <t>ジッセキ</t>
    </rPh>
    <rPh sb="71" eb="72">
      <t>スク</t>
    </rPh>
    <phoneticPr fontId="5"/>
  </si>
  <si>
    <t>公益社団法人日本栄養士会および非営利活動法人日本栄養改善学会、公益社団法人調理技術技能センターに事業の実施を委託する。
実践領域での管理栄養士育成として、各専門分野において高度な技術を有する者を対象とした実践プログラムを作成する。（日本栄養士会）
栄養士養成施設における「管理栄養士・栄養士養成のための栄養学教育モデル･コア・カリキュラム」活用支援ガイドの普及を行う。また、食環境整備等のアプローチも含めて地域の栄養課題の解決を図る上で必要な知識や技術に関する教育プログラムを作成する。（日本栄養改善学会）
ハラールや嚥下調整食に対応できる知識や技術を普及するための研修プログラムの作成、実施及び検討を行う。（調理技術技能センター）
※補助率　10/10</t>
    <rPh sb="102" eb="104">
      <t>ジッセン</t>
    </rPh>
    <rPh sb="124" eb="127">
      <t>エイヨウシ</t>
    </rPh>
    <rPh sb="127" eb="129">
      <t>ヨウセイ</t>
    </rPh>
    <rPh sb="129" eb="131">
      <t>シセツ</t>
    </rPh>
    <rPh sb="136" eb="138">
      <t>カンリ</t>
    </rPh>
    <rPh sb="138" eb="141">
      <t>エイヨウシ</t>
    </rPh>
    <rPh sb="142" eb="145">
      <t>エイヨウシ</t>
    </rPh>
    <rPh sb="145" eb="147">
      <t>ヨウセイ</t>
    </rPh>
    <rPh sb="151" eb="153">
      <t>エイヨウ</t>
    </rPh>
    <rPh sb="153" eb="154">
      <t>ガク</t>
    </rPh>
    <rPh sb="154" eb="156">
      <t>キョウイク</t>
    </rPh>
    <rPh sb="170" eb="172">
      <t>カツヨウ</t>
    </rPh>
    <rPh sb="172" eb="174">
      <t>シエン</t>
    </rPh>
    <rPh sb="178" eb="180">
      <t>フキュウ</t>
    </rPh>
    <rPh sb="181" eb="182">
      <t>オコナ</t>
    </rPh>
    <rPh sb="187" eb="190">
      <t>ショクカンキョウ</t>
    </rPh>
    <rPh sb="190" eb="192">
      <t>セイビ</t>
    </rPh>
    <rPh sb="192" eb="193">
      <t>トウ</t>
    </rPh>
    <rPh sb="200" eb="201">
      <t>フク</t>
    </rPh>
    <rPh sb="203" eb="205">
      <t>チイキ</t>
    </rPh>
    <rPh sb="206" eb="208">
      <t>エイヨウ</t>
    </rPh>
    <rPh sb="208" eb="210">
      <t>カダイ</t>
    </rPh>
    <rPh sb="211" eb="213">
      <t>カイケツ</t>
    </rPh>
    <rPh sb="214" eb="215">
      <t>ハカ</t>
    </rPh>
    <rPh sb="216" eb="217">
      <t>ウエ</t>
    </rPh>
    <rPh sb="218" eb="220">
      <t>ヒツヨウ</t>
    </rPh>
    <rPh sb="221" eb="223">
      <t>チシキ</t>
    </rPh>
    <rPh sb="224" eb="226">
      <t>ギジュツ</t>
    </rPh>
    <rPh sb="294" eb="296">
      <t>ジッシ</t>
    </rPh>
    <rPh sb="296" eb="297">
      <t>オヨ</t>
    </rPh>
    <rPh sb="298" eb="300">
      <t>ケントウ</t>
    </rPh>
    <rPh sb="301" eb="302">
      <t>オコナ</t>
    </rPh>
    <phoneticPr fontId="5"/>
  </si>
  <si>
    <t>新型コロナウイルス感染症の拡大により、専門管理栄養士の認定事業の中止や、研修会の一部中止等があったため、資格の認定者数や研修修了者数の成果目標は達成できなかった。しかし、実施可能な研修会についてはWEBを活用するなど感染対策を講じた上で事業を継続した。</t>
    <rPh sb="0" eb="2">
      <t>シンガタ</t>
    </rPh>
    <rPh sb="9" eb="11">
      <t>カンセン</t>
    </rPh>
    <rPh sb="11" eb="12">
      <t>ショウ</t>
    </rPh>
    <rPh sb="13" eb="15">
      <t>カクダイ</t>
    </rPh>
    <rPh sb="19" eb="21">
      <t>センモン</t>
    </rPh>
    <rPh sb="27" eb="29">
      <t>ニンテイ</t>
    </rPh>
    <rPh sb="29" eb="31">
      <t>ジギョウ</t>
    </rPh>
    <rPh sb="32" eb="34">
      <t>チュウシ</t>
    </rPh>
    <rPh sb="36" eb="38">
      <t>ケンシュウ</t>
    </rPh>
    <rPh sb="38" eb="39">
      <t>カイ</t>
    </rPh>
    <rPh sb="40" eb="42">
      <t>イチブ</t>
    </rPh>
    <rPh sb="42" eb="44">
      <t>チュウシ</t>
    </rPh>
    <rPh sb="44" eb="45">
      <t>トウ</t>
    </rPh>
    <rPh sb="52" eb="54">
      <t>シカク</t>
    </rPh>
    <rPh sb="55" eb="58">
      <t>ニンテイシャ</t>
    </rPh>
    <rPh sb="58" eb="59">
      <t>スウ</t>
    </rPh>
    <rPh sb="60" eb="62">
      <t>ケンシュウ</t>
    </rPh>
    <rPh sb="62" eb="64">
      <t>シュウリョウ</t>
    </rPh>
    <rPh sb="64" eb="65">
      <t>シャ</t>
    </rPh>
    <rPh sb="65" eb="66">
      <t>スウ</t>
    </rPh>
    <rPh sb="67" eb="69">
      <t>セイカ</t>
    </rPh>
    <rPh sb="69" eb="71">
      <t>モクヒョウ</t>
    </rPh>
    <rPh sb="72" eb="74">
      <t>タッセイ</t>
    </rPh>
    <rPh sb="85" eb="87">
      <t>ジッシ</t>
    </rPh>
    <rPh sb="87" eb="89">
      <t>カノウ</t>
    </rPh>
    <rPh sb="90" eb="93">
      <t>ケンシュウカイ</t>
    </rPh>
    <rPh sb="102" eb="104">
      <t>カツヨウ</t>
    </rPh>
    <rPh sb="108" eb="110">
      <t>カンセン</t>
    </rPh>
    <rPh sb="110" eb="112">
      <t>タイサク</t>
    </rPh>
    <rPh sb="113" eb="114">
      <t>コウ</t>
    </rPh>
    <rPh sb="116" eb="117">
      <t>ウエ</t>
    </rPh>
    <rPh sb="118" eb="120">
      <t>ジギョウ</t>
    </rPh>
    <rPh sb="121" eb="123">
      <t>ケイゾク</t>
    </rPh>
    <phoneticPr fontId="5"/>
  </si>
  <si>
    <t>当事業は、予算の状況、資金の流れ、費目・使途等について適切である。令和2年度に計画した事業については、研修プログラムをオンライン化する等、新型コロナウイルス感染症の感染対策を講じた上で事業を実施したが、一部の成果目標は達成できなかった。</t>
    <rPh sb="0" eb="1">
      <t>トウ</t>
    </rPh>
    <rPh sb="1" eb="3">
      <t>ジギョウ</t>
    </rPh>
    <rPh sb="33" eb="35">
      <t>レイワ</t>
    </rPh>
    <rPh sb="36" eb="38">
      <t>ネンド</t>
    </rPh>
    <rPh sb="39" eb="41">
      <t>ケイカク</t>
    </rPh>
    <rPh sb="43" eb="45">
      <t>ジギョウ</t>
    </rPh>
    <rPh sb="69" eb="71">
      <t>シンガタ</t>
    </rPh>
    <rPh sb="78" eb="81">
      <t>カンセンショウ</t>
    </rPh>
    <rPh sb="95" eb="97">
      <t>ジッシ</t>
    </rPh>
    <rPh sb="101" eb="103">
      <t>イチブ</t>
    </rPh>
    <rPh sb="109" eb="111">
      <t>タッセイ</t>
    </rPh>
    <phoneticPr fontId="5"/>
  </si>
  <si>
    <t>引き続き、新型コロナウイルスへの感染対策を講じるとともに、既存の専門研修プログラムについては引き続き、認定者・修了者の活用状況等の把握を行い、研修プログラムの内容や認定システム等の修正について検討し、発展させる。
また、今後も、社会や国民ニーズに応じて、様々な領域・分野での専門人材を育成し、あらゆる分野において水準の高い栄養ケアが実践されることを目指すが、新たな分野の人材育成を行う場合にあっては、各団体の専門性に加えて、これまでに蓄積したノウハウを生かし、より効率的に、最大限の成果が得られるよう努める。</t>
    <rPh sb="0" eb="1">
      <t>ヒ</t>
    </rPh>
    <rPh sb="2" eb="3">
      <t>ツヅ</t>
    </rPh>
    <rPh sb="5" eb="7">
      <t>シンガタ</t>
    </rPh>
    <rPh sb="16" eb="18">
      <t>カンセン</t>
    </rPh>
    <rPh sb="18" eb="20">
      <t>タイサク</t>
    </rPh>
    <rPh sb="21" eb="22">
      <t>コウ</t>
    </rPh>
    <rPh sb="29" eb="31">
      <t>キゾン</t>
    </rPh>
    <rPh sb="32" eb="34">
      <t>センモン</t>
    </rPh>
    <rPh sb="34" eb="36">
      <t>ケンシュウ</t>
    </rPh>
    <rPh sb="46" eb="47">
      <t>ヒ</t>
    </rPh>
    <rPh sb="48" eb="49">
      <t>ツヅ</t>
    </rPh>
    <rPh sb="68" eb="69">
      <t>オコナ</t>
    </rPh>
    <rPh sb="71" eb="73">
      <t>ケンシュウ</t>
    </rPh>
    <rPh sb="79" eb="81">
      <t>ナイヨウ</t>
    </rPh>
    <rPh sb="82" eb="84">
      <t>ニンテイ</t>
    </rPh>
    <rPh sb="90" eb="92">
      <t>シュウセイ</t>
    </rPh>
    <rPh sb="96" eb="98">
      <t>ケントウ</t>
    </rPh>
    <rPh sb="110" eb="112">
      <t>コンゴ</t>
    </rPh>
    <rPh sb="179" eb="180">
      <t>アラ</t>
    </rPh>
    <rPh sb="182" eb="184">
      <t>ブンヤ</t>
    </rPh>
    <rPh sb="185" eb="187">
      <t>ジンザイ</t>
    </rPh>
    <rPh sb="187" eb="189">
      <t>イクセイ</t>
    </rPh>
    <rPh sb="190" eb="191">
      <t>オコナ</t>
    </rPh>
    <rPh sb="192" eb="194">
      <t>バアイ</t>
    </rPh>
    <rPh sb="217" eb="219">
      <t>チクセキ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</si>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</sst>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104775</xdr:colOff>
      <xdr:row>748</xdr:row>
      <xdr:rowOff>30956</xdr:rowOff>
    </xdr:from>
    <xdr:to>
      <xdr:col>47</xdr:col>
      <xdr:colOff>114300</xdr:colOff>
      <xdr:row>749</xdr:row>
      <xdr:rowOff>247650</xdr:rowOff>
    </xdr:to>
    <xdr:sp macro="" textlink="">
      <xdr:nvSpPr>
        <xdr:cNvPr id="32" name="正方形/長方形 31"/>
        <xdr:cNvSpPr/>
      </xdr:nvSpPr>
      <xdr:spPr>
        <a:xfrm>
          <a:off x="2505075" y="50427731"/>
          <a:ext cx="7010400" cy="56911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44.5</a:t>
          </a:r>
          <a:r>
            <a:rPr kumimoji="1" lang="ja-JP" altLang="en-US" sz="1100">
              <a:solidFill>
                <a:sysClr val="windowText" lastClr="000000"/>
              </a:solidFill>
            </a:rPr>
            <a:t>百万円</a:t>
          </a:r>
        </a:p>
      </xdr:txBody>
    </xdr:sp>
    <xdr:clientData/>
  </xdr:twoCellAnchor>
  <xdr:twoCellAnchor>
    <xdr:from>
      <xdr:col>12</xdr:col>
      <xdr:colOff>23820</xdr:colOff>
      <xdr:row>749</xdr:row>
      <xdr:rowOff>278606</xdr:rowOff>
    </xdr:from>
    <xdr:to>
      <xdr:col>48</xdr:col>
      <xdr:colOff>0</xdr:colOff>
      <xdr:row>751</xdr:row>
      <xdr:rowOff>85725</xdr:rowOff>
    </xdr:to>
    <xdr:sp macro="" textlink="">
      <xdr:nvSpPr>
        <xdr:cNvPr id="33" name="大かっこ 32"/>
        <xdr:cNvSpPr/>
      </xdr:nvSpPr>
      <xdr:spPr>
        <a:xfrm>
          <a:off x="2424120" y="51027806"/>
          <a:ext cx="7177080" cy="51196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事業目標・計画、事業の進捗状況、事業成果の確認等</a:t>
          </a:r>
          <a:endParaRPr kumimoji="0"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35722</xdr:colOff>
      <xdr:row>752</xdr:row>
      <xdr:rowOff>137076</xdr:rowOff>
    </xdr:from>
    <xdr:to>
      <xdr:col>21</xdr:col>
      <xdr:colOff>95250</xdr:colOff>
      <xdr:row>754</xdr:row>
      <xdr:rowOff>8281</xdr:rowOff>
    </xdr:to>
    <xdr:sp macro="" textlink="">
      <xdr:nvSpPr>
        <xdr:cNvPr id="34" name="正方形/長方形 33"/>
        <xdr:cNvSpPr/>
      </xdr:nvSpPr>
      <xdr:spPr>
        <a:xfrm>
          <a:off x="1635922" y="51943551"/>
          <a:ext cx="2659853" cy="57605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公社</a:t>
          </a:r>
          <a:r>
            <a:rPr kumimoji="1" lang="en-US" altLang="ja-JP" sz="1100">
              <a:solidFill>
                <a:sysClr val="windowText" lastClr="000000"/>
              </a:solidFill>
            </a:rPr>
            <a:t>)</a:t>
          </a:r>
          <a:r>
            <a:rPr kumimoji="1" lang="ja-JP" altLang="en-US" sz="1100">
              <a:solidFill>
                <a:sysClr val="windowText" lastClr="000000"/>
              </a:solidFill>
            </a:rPr>
            <a:t>日本栄養士会</a:t>
          </a:r>
          <a:endParaRPr kumimoji="1" lang="en-US" altLang="ja-JP" sz="1100">
            <a:solidFill>
              <a:sysClr val="windowText" lastClr="000000"/>
            </a:solidFill>
          </a:endParaRPr>
        </a:p>
        <a:p>
          <a:pPr algn="ctr"/>
          <a:r>
            <a:rPr kumimoji="1" lang="en-US" altLang="ja-JP" sz="1100">
              <a:solidFill>
                <a:sysClr val="windowText" lastClr="000000"/>
              </a:solidFill>
            </a:rPr>
            <a:t>9.6</a:t>
          </a:r>
          <a:r>
            <a:rPr kumimoji="1" lang="ja-JP" altLang="en-US" sz="1100">
              <a:solidFill>
                <a:sysClr val="windowText" lastClr="000000"/>
              </a:solidFill>
            </a:rPr>
            <a:t>百万円</a:t>
          </a:r>
        </a:p>
      </xdr:txBody>
    </xdr:sp>
    <xdr:clientData/>
  </xdr:twoCellAnchor>
  <xdr:twoCellAnchor>
    <xdr:from>
      <xdr:col>8</xdr:col>
      <xdr:colOff>76994</xdr:colOff>
      <xdr:row>754</xdr:row>
      <xdr:rowOff>114300</xdr:rowOff>
    </xdr:from>
    <xdr:to>
      <xdr:col>21</xdr:col>
      <xdr:colOff>38100</xdr:colOff>
      <xdr:row>757</xdr:row>
      <xdr:rowOff>298173</xdr:rowOff>
    </xdr:to>
    <xdr:sp macro="" textlink="">
      <xdr:nvSpPr>
        <xdr:cNvPr id="35" name="大かっこ 34"/>
        <xdr:cNvSpPr/>
      </xdr:nvSpPr>
      <xdr:spPr>
        <a:xfrm>
          <a:off x="1677194" y="52625625"/>
          <a:ext cx="2561431" cy="1241148"/>
        </a:xfrm>
        <a:prstGeom prst="bracketPair">
          <a:avLst>
            <a:gd name="adj" fmla="val 145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高度な専門性を発揮できる管理栄養士を育成するため、各専門領域におけるリーダーを対象とした研修プログラム作成等の事業を実施</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13</xdr:col>
      <xdr:colOff>134144</xdr:colOff>
      <xdr:row>751</xdr:row>
      <xdr:rowOff>122237</xdr:rowOff>
    </xdr:from>
    <xdr:to>
      <xdr:col>13</xdr:col>
      <xdr:colOff>134144</xdr:colOff>
      <xdr:row>752</xdr:row>
      <xdr:rowOff>136526</xdr:rowOff>
    </xdr:to>
    <xdr:cxnSp macro="">
      <xdr:nvCxnSpPr>
        <xdr:cNvPr id="36" name="直線矢印コネクタ 35"/>
        <xdr:cNvCxnSpPr/>
      </xdr:nvCxnSpPr>
      <xdr:spPr>
        <a:xfrm flipH="1">
          <a:off x="2734469" y="51576287"/>
          <a:ext cx="0" cy="366714"/>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7144</xdr:colOff>
      <xdr:row>751</xdr:row>
      <xdr:rowOff>153194</xdr:rowOff>
    </xdr:from>
    <xdr:to>
      <xdr:col>13</xdr:col>
      <xdr:colOff>86519</xdr:colOff>
      <xdr:row>752</xdr:row>
      <xdr:rowOff>129382</xdr:rowOff>
    </xdr:to>
    <xdr:sp macro="" textlink="">
      <xdr:nvSpPr>
        <xdr:cNvPr id="37" name="テキスト ボックス 36"/>
        <xdr:cNvSpPr txBox="1"/>
      </xdr:nvSpPr>
      <xdr:spPr>
        <a:xfrm>
          <a:off x="1407319" y="51607244"/>
          <a:ext cx="1279525" cy="328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137950</xdr:colOff>
      <xdr:row>752</xdr:row>
      <xdr:rowOff>139695</xdr:rowOff>
    </xdr:from>
    <xdr:to>
      <xdr:col>35</xdr:col>
      <xdr:colOff>164225</xdr:colOff>
      <xdr:row>754</xdr:row>
      <xdr:rowOff>8283</xdr:rowOff>
    </xdr:to>
    <xdr:sp macro="" textlink="">
      <xdr:nvSpPr>
        <xdr:cNvPr id="38" name="正方形/長方形 37"/>
        <xdr:cNvSpPr/>
      </xdr:nvSpPr>
      <xdr:spPr>
        <a:xfrm>
          <a:off x="4538500" y="51946170"/>
          <a:ext cx="2626600" cy="57343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（特非）日本栄養改善学会</a:t>
          </a:r>
          <a:endParaRPr kumimoji="1" lang="en-US" altLang="ja-JP" sz="1100">
            <a:solidFill>
              <a:sysClr val="windowText" lastClr="000000"/>
            </a:solidFill>
          </a:endParaRPr>
        </a:p>
        <a:p>
          <a:pPr algn="ctr"/>
          <a:r>
            <a:rPr kumimoji="1" lang="en-US" altLang="ja-JP" sz="1100">
              <a:solidFill>
                <a:sysClr val="windowText" lastClr="000000"/>
              </a:solidFill>
            </a:rPr>
            <a:t>10.5</a:t>
          </a:r>
          <a:r>
            <a:rPr kumimoji="1" lang="ja-JP" altLang="en-US" sz="1100">
              <a:solidFill>
                <a:sysClr val="windowText" lastClr="000000"/>
              </a:solidFill>
            </a:rPr>
            <a:t>百万円</a:t>
          </a:r>
        </a:p>
      </xdr:txBody>
    </xdr:sp>
    <xdr:clientData/>
  </xdr:twoCellAnchor>
  <xdr:twoCellAnchor>
    <xdr:from>
      <xdr:col>22</xdr:col>
      <xdr:colOff>167331</xdr:colOff>
      <xdr:row>754</xdr:row>
      <xdr:rowOff>66261</xdr:rowOff>
    </xdr:from>
    <xdr:to>
      <xdr:col>35</xdr:col>
      <xdr:colOff>167331</xdr:colOff>
      <xdr:row>757</xdr:row>
      <xdr:rowOff>273326</xdr:rowOff>
    </xdr:to>
    <xdr:sp macro="" textlink="">
      <xdr:nvSpPr>
        <xdr:cNvPr id="39" name="大かっこ 38"/>
        <xdr:cNvSpPr/>
      </xdr:nvSpPr>
      <xdr:spPr>
        <a:xfrm>
          <a:off x="4567881" y="52577586"/>
          <a:ext cx="2600325" cy="1264340"/>
        </a:xfrm>
        <a:prstGeom prst="bracketPair">
          <a:avLst>
            <a:gd name="adj" fmla="val 1443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lang="ja-JP" altLang="en-US">
              <a:effectLst/>
            </a:rPr>
            <a:t>栄養学教育モデル・コア・カリキュラム活用支援ガイドの普及や地域の栄養課題の解決を図る上で必要な知識や技術に関する教育プログラムの作成等の事業を実施</a:t>
          </a:r>
          <a:endParaRPr lang="ja-JP" altLang="ja-JP">
            <a:effectLst/>
          </a:endParaRPr>
        </a:p>
      </xdr:txBody>
    </xdr:sp>
    <xdr:clientData/>
  </xdr:twoCellAnchor>
  <xdr:twoCellAnchor>
    <xdr:from>
      <xdr:col>29</xdr:col>
      <xdr:colOff>35704</xdr:colOff>
      <xdr:row>751</xdr:row>
      <xdr:rowOff>128582</xdr:rowOff>
    </xdr:from>
    <xdr:to>
      <xdr:col>29</xdr:col>
      <xdr:colOff>35704</xdr:colOff>
      <xdr:row>752</xdr:row>
      <xdr:rowOff>136157</xdr:rowOff>
    </xdr:to>
    <xdr:cxnSp macro="">
      <xdr:nvCxnSpPr>
        <xdr:cNvPr id="40" name="直線矢印コネクタ 39"/>
        <xdr:cNvCxnSpPr/>
      </xdr:nvCxnSpPr>
      <xdr:spPr>
        <a:xfrm>
          <a:off x="5836429" y="51582632"/>
          <a:ext cx="0" cy="36000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80936</xdr:colOff>
      <xdr:row>751</xdr:row>
      <xdr:rowOff>140489</xdr:rowOff>
    </xdr:from>
    <xdr:to>
      <xdr:col>28</xdr:col>
      <xdr:colOff>161899</xdr:colOff>
      <xdr:row>752</xdr:row>
      <xdr:rowOff>116677</xdr:rowOff>
    </xdr:to>
    <xdr:sp macro="" textlink="">
      <xdr:nvSpPr>
        <xdr:cNvPr id="41" name="テキスト ボックス 40"/>
        <xdr:cNvSpPr txBox="1"/>
      </xdr:nvSpPr>
      <xdr:spPr>
        <a:xfrm>
          <a:off x="4481486" y="51594539"/>
          <a:ext cx="1281113" cy="328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64358</xdr:colOff>
      <xdr:row>752</xdr:row>
      <xdr:rowOff>141290</xdr:rowOff>
    </xdr:from>
    <xdr:to>
      <xdr:col>49</xdr:col>
      <xdr:colOff>333375</xdr:colOff>
      <xdr:row>754</xdr:row>
      <xdr:rowOff>0</xdr:rowOff>
    </xdr:to>
    <xdr:sp macro="" textlink="">
      <xdr:nvSpPr>
        <xdr:cNvPr id="42" name="正方形/長方形 41"/>
        <xdr:cNvSpPr/>
      </xdr:nvSpPr>
      <xdr:spPr>
        <a:xfrm>
          <a:off x="7265258" y="51947765"/>
          <a:ext cx="2869342" cy="56356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公社</a:t>
          </a:r>
          <a:r>
            <a:rPr kumimoji="1" lang="en-US" altLang="ja-JP" sz="1100">
              <a:solidFill>
                <a:sysClr val="windowText" lastClr="000000"/>
              </a:solidFill>
            </a:rPr>
            <a:t>)</a:t>
          </a:r>
          <a:r>
            <a:rPr kumimoji="1" lang="ja-JP" altLang="en-US" sz="1100">
              <a:solidFill>
                <a:sysClr val="windowText" lastClr="000000"/>
              </a:solidFill>
            </a:rPr>
            <a:t>調理技術技能センター</a:t>
          </a:r>
          <a:endParaRPr kumimoji="1" lang="en-US" altLang="ja-JP" sz="1100">
            <a:solidFill>
              <a:sysClr val="windowText" lastClr="000000"/>
            </a:solidFill>
          </a:endParaRPr>
        </a:p>
        <a:p>
          <a:pPr algn="ctr"/>
          <a:r>
            <a:rPr kumimoji="1" lang="en-US" altLang="ja-JP" sz="1100">
              <a:solidFill>
                <a:sysClr val="windowText" lastClr="000000"/>
              </a:solidFill>
            </a:rPr>
            <a:t>24.4</a:t>
          </a:r>
          <a:r>
            <a:rPr kumimoji="1" lang="ja-JP" altLang="en-US" sz="1100">
              <a:solidFill>
                <a:sysClr val="windowText" lastClr="000000"/>
              </a:solidFill>
            </a:rPr>
            <a:t>百万円</a:t>
          </a:r>
        </a:p>
      </xdr:txBody>
    </xdr:sp>
    <xdr:clientData/>
  </xdr:twoCellAnchor>
  <xdr:twoCellAnchor>
    <xdr:from>
      <xdr:col>36</xdr:col>
      <xdr:colOff>180202</xdr:colOff>
      <xdr:row>754</xdr:row>
      <xdr:rowOff>83264</xdr:rowOff>
    </xdr:from>
    <xdr:to>
      <xdr:col>49</xdr:col>
      <xdr:colOff>327280</xdr:colOff>
      <xdr:row>757</xdr:row>
      <xdr:rowOff>240195</xdr:rowOff>
    </xdr:to>
    <xdr:sp macro="" textlink="">
      <xdr:nvSpPr>
        <xdr:cNvPr id="43" name="大かっこ 42"/>
        <xdr:cNvSpPr/>
      </xdr:nvSpPr>
      <xdr:spPr>
        <a:xfrm>
          <a:off x="7381102" y="52594589"/>
          <a:ext cx="2747403" cy="1214206"/>
        </a:xfrm>
        <a:prstGeom prst="bracketPair">
          <a:avLst>
            <a:gd name="adj" fmla="val 1304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高度な専門性を発揮できる調理師を育成するため、研修プログラム作成等の事業を実施</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44</xdr:col>
      <xdr:colOff>113501</xdr:colOff>
      <xdr:row>751</xdr:row>
      <xdr:rowOff>114302</xdr:rowOff>
    </xdr:from>
    <xdr:to>
      <xdr:col>44</xdr:col>
      <xdr:colOff>113501</xdr:colOff>
      <xdr:row>752</xdr:row>
      <xdr:rowOff>123825</xdr:rowOff>
    </xdr:to>
    <xdr:cxnSp macro="">
      <xdr:nvCxnSpPr>
        <xdr:cNvPr id="44" name="直線矢印コネクタ 43"/>
        <xdr:cNvCxnSpPr/>
      </xdr:nvCxnSpPr>
      <xdr:spPr>
        <a:xfrm>
          <a:off x="8914601" y="51568352"/>
          <a:ext cx="0" cy="361948"/>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198421</xdr:colOff>
      <xdr:row>751</xdr:row>
      <xdr:rowOff>126209</xdr:rowOff>
    </xdr:from>
    <xdr:to>
      <xdr:col>44</xdr:col>
      <xdr:colOff>77771</xdr:colOff>
      <xdr:row>752</xdr:row>
      <xdr:rowOff>102397</xdr:rowOff>
    </xdr:to>
    <xdr:sp macro="" textlink="">
      <xdr:nvSpPr>
        <xdr:cNvPr id="45" name="テキスト ボックス 44"/>
        <xdr:cNvSpPr txBox="1"/>
      </xdr:nvSpPr>
      <xdr:spPr>
        <a:xfrm>
          <a:off x="7599346" y="51580259"/>
          <a:ext cx="1279525" cy="328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37</xdr:col>
      <xdr:colOff>115845</xdr:colOff>
      <xdr:row>758</xdr:row>
      <xdr:rowOff>244562</xdr:rowOff>
    </xdr:from>
    <xdr:to>
      <xdr:col>49</xdr:col>
      <xdr:colOff>391556</xdr:colOff>
      <xdr:row>760</xdr:row>
      <xdr:rowOff>231913</xdr:rowOff>
    </xdr:to>
    <xdr:sp macro="" textlink="">
      <xdr:nvSpPr>
        <xdr:cNvPr id="46" name="正方形/長方形 45"/>
        <xdr:cNvSpPr/>
      </xdr:nvSpPr>
      <xdr:spPr>
        <a:xfrm>
          <a:off x="7516770" y="54165587"/>
          <a:ext cx="2676011" cy="69220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株式会社まほろば</a:t>
          </a:r>
          <a:endParaRPr kumimoji="1" lang="en-US" altLang="ja-JP" sz="1100">
            <a:solidFill>
              <a:sysClr val="windowText" lastClr="000000"/>
            </a:solidFill>
          </a:endParaRPr>
        </a:p>
        <a:p>
          <a:pPr algn="ctr"/>
          <a:r>
            <a:rPr kumimoji="1" lang="en-US" altLang="ja-JP" sz="1100">
              <a:solidFill>
                <a:sysClr val="windowText" lastClr="000000"/>
              </a:solidFill>
            </a:rPr>
            <a:t>15.3</a:t>
          </a:r>
          <a:r>
            <a:rPr kumimoji="1" lang="ja-JP" altLang="en-US" sz="1100">
              <a:solidFill>
                <a:sysClr val="windowText" lastClr="000000"/>
              </a:solidFill>
            </a:rPr>
            <a:t>百万円</a:t>
          </a:r>
        </a:p>
      </xdr:txBody>
    </xdr:sp>
    <xdr:clientData/>
  </xdr:twoCellAnchor>
  <xdr:twoCellAnchor>
    <xdr:from>
      <xdr:col>37</xdr:col>
      <xdr:colOff>167331</xdr:colOff>
      <xdr:row>760</xdr:row>
      <xdr:rowOff>272556</xdr:rowOff>
    </xdr:from>
    <xdr:to>
      <xdr:col>49</xdr:col>
      <xdr:colOff>382030</xdr:colOff>
      <xdr:row>763</xdr:row>
      <xdr:rowOff>270304</xdr:rowOff>
    </xdr:to>
    <xdr:sp macro="" textlink="">
      <xdr:nvSpPr>
        <xdr:cNvPr id="47" name="大かっこ 46"/>
        <xdr:cNvSpPr/>
      </xdr:nvSpPr>
      <xdr:spPr>
        <a:xfrm>
          <a:off x="7568256" y="54898431"/>
          <a:ext cx="2614999" cy="10550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研修教材作成・ＷＥＢサイトの運営</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43</xdr:col>
      <xdr:colOff>194235</xdr:colOff>
      <xdr:row>757</xdr:row>
      <xdr:rowOff>198782</xdr:rowOff>
    </xdr:from>
    <xdr:to>
      <xdr:col>44</xdr:col>
      <xdr:colOff>0</xdr:colOff>
      <xdr:row>758</xdr:row>
      <xdr:rowOff>209850</xdr:rowOff>
    </xdr:to>
    <xdr:cxnSp macro="">
      <xdr:nvCxnSpPr>
        <xdr:cNvPr id="48" name="直線矢印コネクタ 47"/>
        <xdr:cNvCxnSpPr/>
      </xdr:nvCxnSpPr>
      <xdr:spPr>
        <a:xfrm flipH="1">
          <a:off x="8795310" y="53767382"/>
          <a:ext cx="5790" cy="363493"/>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5665</xdr:colOff>
      <xdr:row>758</xdr:row>
      <xdr:rowOff>218818</xdr:rowOff>
    </xdr:from>
    <xdr:to>
      <xdr:col>21</xdr:col>
      <xdr:colOff>77230</xdr:colOff>
      <xdr:row>760</xdr:row>
      <xdr:rowOff>248478</xdr:rowOff>
    </xdr:to>
    <xdr:sp macro="" textlink="">
      <xdr:nvSpPr>
        <xdr:cNvPr id="49" name="正方形/長方形 48"/>
        <xdr:cNvSpPr/>
      </xdr:nvSpPr>
      <xdr:spPr>
        <a:xfrm>
          <a:off x="1605865" y="54139843"/>
          <a:ext cx="2671890" cy="73451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民間業者等</a:t>
          </a:r>
          <a:r>
            <a:rPr kumimoji="1" lang="en-US" altLang="ja-JP" sz="1100">
              <a:solidFill>
                <a:sysClr val="windowText" lastClr="000000"/>
              </a:solidFill>
            </a:rPr>
            <a:t>(3)</a:t>
          </a:r>
        </a:p>
        <a:p>
          <a:pPr algn="ct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8</xdr:col>
      <xdr:colOff>5676</xdr:colOff>
      <xdr:row>760</xdr:row>
      <xdr:rowOff>304478</xdr:rowOff>
    </xdr:from>
    <xdr:to>
      <xdr:col>21</xdr:col>
      <xdr:colOff>110438</xdr:colOff>
      <xdr:row>763</xdr:row>
      <xdr:rowOff>244561</xdr:rowOff>
    </xdr:to>
    <xdr:sp macro="" textlink="">
      <xdr:nvSpPr>
        <xdr:cNvPr id="50" name="大かっこ 49"/>
        <xdr:cNvSpPr/>
      </xdr:nvSpPr>
      <xdr:spPr>
        <a:xfrm>
          <a:off x="1605876" y="54930353"/>
          <a:ext cx="2705087" cy="99735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実態調査</a:t>
          </a:r>
          <a:r>
            <a:rPr kumimoji="1" lang="ja-JP" altLang="ja-JP" sz="1100" b="0" i="0" baseline="0">
              <a:solidFill>
                <a:schemeClr val="tx1"/>
              </a:solidFill>
              <a:effectLst/>
              <a:latin typeface="+mn-lt"/>
              <a:ea typeface="+mn-ea"/>
              <a:cs typeface="+mn-cs"/>
            </a:rPr>
            <a:t>ＷＥＢ</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画面の作成、研修会講演録画データの編集、オンライン研修会のサポート等</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13</xdr:col>
      <xdr:colOff>143677</xdr:colOff>
      <xdr:row>757</xdr:row>
      <xdr:rowOff>209550</xdr:rowOff>
    </xdr:from>
    <xdr:to>
      <xdr:col>13</xdr:col>
      <xdr:colOff>143677</xdr:colOff>
      <xdr:row>758</xdr:row>
      <xdr:rowOff>219073</xdr:rowOff>
    </xdr:to>
    <xdr:cxnSp macro="">
      <xdr:nvCxnSpPr>
        <xdr:cNvPr id="51" name="直線矢印コネクタ 50"/>
        <xdr:cNvCxnSpPr/>
      </xdr:nvCxnSpPr>
      <xdr:spPr>
        <a:xfrm>
          <a:off x="2744002" y="53778150"/>
          <a:ext cx="0" cy="361948"/>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757</xdr:row>
      <xdr:rowOff>276225</xdr:rowOff>
    </xdr:from>
    <xdr:to>
      <xdr:col>43</xdr:col>
      <xdr:colOff>79375</xdr:colOff>
      <xdr:row>758</xdr:row>
      <xdr:rowOff>252413</xdr:rowOff>
    </xdr:to>
    <xdr:sp macro="" textlink="">
      <xdr:nvSpPr>
        <xdr:cNvPr id="52" name="テキスト ボックス 51"/>
        <xdr:cNvSpPr txBox="1"/>
      </xdr:nvSpPr>
      <xdr:spPr>
        <a:xfrm>
          <a:off x="7400925" y="53844825"/>
          <a:ext cx="1279525" cy="328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7</xdr:col>
      <xdr:colOff>152400</xdr:colOff>
      <xdr:row>757</xdr:row>
      <xdr:rowOff>276225</xdr:rowOff>
    </xdr:from>
    <xdr:to>
      <xdr:col>14</xdr:col>
      <xdr:colOff>31750</xdr:colOff>
      <xdr:row>758</xdr:row>
      <xdr:rowOff>252413</xdr:rowOff>
    </xdr:to>
    <xdr:sp macro="" textlink="">
      <xdr:nvSpPr>
        <xdr:cNvPr id="53" name="テキスト ボックス 52"/>
        <xdr:cNvSpPr txBox="1"/>
      </xdr:nvSpPr>
      <xdr:spPr>
        <a:xfrm>
          <a:off x="1552575" y="53844825"/>
          <a:ext cx="1279525" cy="328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19050</xdr:colOff>
      <xdr:row>760</xdr:row>
      <xdr:rowOff>316348</xdr:rowOff>
    </xdr:from>
    <xdr:to>
      <xdr:col>35</xdr:col>
      <xdr:colOff>180975</xdr:colOff>
      <xdr:row>763</xdr:row>
      <xdr:rowOff>257792</xdr:rowOff>
    </xdr:to>
    <xdr:sp macro="" textlink="">
      <xdr:nvSpPr>
        <xdr:cNvPr id="55" name="大かっこ 54"/>
        <xdr:cNvSpPr/>
      </xdr:nvSpPr>
      <xdr:spPr>
        <a:xfrm>
          <a:off x="4619625" y="60704848"/>
          <a:ext cx="2562225" cy="99871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オンデマンド研修会の企画・運営、養成施設調査・自治体調査の実施・入力、食関連企業グループインタビューの記録整理業務</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23</xdr:col>
      <xdr:colOff>12872</xdr:colOff>
      <xdr:row>758</xdr:row>
      <xdr:rowOff>209293</xdr:rowOff>
    </xdr:from>
    <xdr:to>
      <xdr:col>36</xdr:col>
      <xdr:colOff>0</xdr:colOff>
      <xdr:row>760</xdr:row>
      <xdr:rowOff>247236</xdr:rowOff>
    </xdr:to>
    <xdr:sp macro="" textlink="">
      <xdr:nvSpPr>
        <xdr:cNvPr id="56" name="正方形/長方形 55"/>
        <xdr:cNvSpPr/>
      </xdr:nvSpPr>
      <xdr:spPr>
        <a:xfrm>
          <a:off x="4613447" y="59892943"/>
          <a:ext cx="2587453" cy="74279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民間業者等</a:t>
          </a:r>
          <a:r>
            <a:rPr kumimoji="1" lang="en-US" altLang="ja-JP" sz="1100">
              <a:solidFill>
                <a:sysClr val="windowText" lastClr="000000"/>
              </a:solidFill>
            </a:rPr>
            <a:t>(4)</a:t>
          </a:r>
        </a:p>
        <a:p>
          <a:pPr algn="ctr"/>
          <a:r>
            <a:rPr kumimoji="1" lang="en-US" altLang="ja-JP" sz="1100">
              <a:solidFill>
                <a:sysClr val="windowText" lastClr="000000"/>
              </a:solidFill>
            </a:rPr>
            <a:t>3.6</a:t>
          </a:r>
          <a:r>
            <a:rPr kumimoji="1" lang="ja-JP" altLang="en-US" sz="1100">
              <a:solidFill>
                <a:sysClr val="windowText" lastClr="000000"/>
              </a:solidFill>
            </a:rPr>
            <a:t>百万円</a:t>
          </a:r>
        </a:p>
      </xdr:txBody>
    </xdr:sp>
    <xdr:clientData/>
  </xdr:twoCellAnchor>
  <xdr:twoCellAnchor>
    <xdr:from>
      <xdr:col>30</xdr:col>
      <xdr:colOff>12097</xdr:colOff>
      <xdr:row>757</xdr:row>
      <xdr:rowOff>174024</xdr:rowOff>
    </xdr:from>
    <xdr:to>
      <xdr:col>30</xdr:col>
      <xdr:colOff>12097</xdr:colOff>
      <xdr:row>758</xdr:row>
      <xdr:rowOff>183547</xdr:rowOff>
    </xdr:to>
    <xdr:cxnSp macro="">
      <xdr:nvCxnSpPr>
        <xdr:cNvPr id="57" name="直線矢印コネクタ 56"/>
        <xdr:cNvCxnSpPr/>
      </xdr:nvCxnSpPr>
      <xdr:spPr>
        <a:xfrm>
          <a:off x="6012847" y="59505249"/>
          <a:ext cx="0" cy="361948"/>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93448</xdr:colOff>
      <xdr:row>757</xdr:row>
      <xdr:rowOff>283176</xdr:rowOff>
    </xdr:from>
    <xdr:to>
      <xdr:col>28</xdr:col>
      <xdr:colOff>178743</xdr:colOff>
      <xdr:row>758</xdr:row>
      <xdr:rowOff>259364</xdr:rowOff>
    </xdr:to>
    <xdr:sp macro="" textlink="">
      <xdr:nvSpPr>
        <xdr:cNvPr id="60" name="テキスト ボックス 59"/>
        <xdr:cNvSpPr txBox="1"/>
      </xdr:nvSpPr>
      <xdr:spPr>
        <a:xfrm>
          <a:off x="4493998" y="59614401"/>
          <a:ext cx="1285445" cy="328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zoomScale="87" zoomScaleNormal="87" zoomScaleSheetLayoutView="100" zoomScalePageLayoutView="85" workbookViewId="0">
      <selection activeCell="BH719" sqref="BH7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400</v>
      </c>
      <c r="AJ2" s="937" t="s">
        <v>811</v>
      </c>
      <c r="AK2" s="937"/>
      <c r="AL2" s="937"/>
      <c r="AM2" s="937"/>
      <c r="AN2" s="98" t="s">
        <v>400</v>
      </c>
      <c r="AO2" s="937">
        <v>20</v>
      </c>
      <c r="AP2" s="937"/>
      <c r="AQ2" s="937"/>
      <c r="AR2" s="99" t="s">
        <v>703</v>
      </c>
      <c r="AS2" s="943">
        <v>396</v>
      </c>
      <c r="AT2" s="943"/>
      <c r="AU2" s="943"/>
      <c r="AV2" s="98" t="str">
        <f>IF(AW2="","","-")</f>
        <v/>
      </c>
      <c r="AW2" s="903"/>
      <c r="AX2" s="903"/>
    </row>
    <row r="3" spans="1:50" ht="21" customHeight="1" thickBot="1" x14ac:dyDescent="0.2">
      <c r="A3" s="859" t="s">
        <v>696</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704</v>
      </c>
      <c r="AK3" s="861"/>
      <c r="AL3" s="861"/>
      <c r="AM3" s="861"/>
      <c r="AN3" s="861"/>
      <c r="AO3" s="861"/>
      <c r="AP3" s="861"/>
      <c r="AQ3" s="861"/>
      <c r="AR3" s="861"/>
      <c r="AS3" s="861"/>
      <c r="AT3" s="861"/>
      <c r="AU3" s="861"/>
      <c r="AV3" s="861"/>
      <c r="AW3" s="861"/>
      <c r="AX3" s="24" t="s">
        <v>65</v>
      </c>
    </row>
    <row r="4" spans="1:50" ht="24.75" customHeight="1" x14ac:dyDescent="0.15">
      <c r="A4" s="703" t="s">
        <v>25</v>
      </c>
      <c r="B4" s="704"/>
      <c r="C4" s="704"/>
      <c r="D4" s="704"/>
      <c r="E4" s="704"/>
      <c r="F4" s="704"/>
      <c r="G4" s="681" t="s">
        <v>705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706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1" t="s">
        <v>708</v>
      </c>
      <c r="H5" s="832"/>
      <c r="I5" s="832"/>
      <c r="J5" s="832"/>
      <c r="K5" s="832"/>
      <c r="L5" s="832"/>
      <c r="M5" s="833" t="s">
        <v>66</v>
      </c>
      <c r="N5" s="834"/>
      <c r="O5" s="834"/>
      <c r="P5" s="834"/>
      <c r="Q5" s="834"/>
      <c r="R5" s="835"/>
      <c r="S5" s="836" t="s">
        <v>709</v>
      </c>
      <c r="T5" s="832"/>
      <c r="U5" s="832"/>
      <c r="V5" s="832"/>
      <c r="W5" s="832"/>
      <c r="X5" s="837"/>
      <c r="Y5" s="697" t="s">
        <v>3</v>
      </c>
      <c r="Z5" s="544"/>
      <c r="AA5" s="544"/>
      <c r="AB5" s="544"/>
      <c r="AC5" s="544"/>
      <c r="AD5" s="545"/>
      <c r="AE5" s="698" t="s">
        <v>710</v>
      </c>
      <c r="AF5" s="698"/>
      <c r="AG5" s="698"/>
      <c r="AH5" s="698"/>
      <c r="AI5" s="698"/>
      <c r="AJ5" s="698"/>
      <c r="AK5" s="698"/>
      <c r="AL5" s="698"/>
      <c r="AM5" s="698"/>
      <c r="AN5" s="698"/>
      <c r="AO5" s="698"/>
      <c r="AP5" s="699"/>
      <c r="AQ5" s="700" t="s">
        <v>707</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94.5" customHeight="1" x14ac:dyDescent="0.15">
      <c r="A7" s="496" t="s">
        <v>22</v>
      </c>
      <c r="B7" s="497"/>
      <c r="C7" s="497"/>
      <c r="D7" s="497"/>
      <c r="E7" s="497"/>
      <c r="F7" s="498"/>
      <c r="G7" s="499" t="s">
        <v>756</v>
      </c>
      <c r="H7" s="500"/>
      <c r="I7" s="500"/>
      <c r="J7" s="500"/>
      <c r="K7" s="500"/>
      <c r="L7" s="500"/>
      <c r="M7" s="500"/>
      <c r="N7" s="500"/>
      <c r="O7" s="500"/>
      <c r="P7" s="500"/>
      <c r="Q7" s="500"/>
      <c r="R7" s="500"/>
      <c r="S7" s="500"/>
      <c r="T7" s="500"/>
      <c r="U7" s="500"/>
      <c r="V7" s="500"/>
      <c r="W7" s="500"/>
      <c r="X7" s="501"/>
      <c r="Y7" s="915" t="s">
        <v>383</v>
      </c>
      <c r="Z7" s="441"/>
      <c r="AA7" s="441"/>
      <c r="AB7" s="441"/>
      <c r="AC7" s="441"/>
      <c r="AD7" s="916"/>
      <c r="AE7" s="904" t="s">
        <v>839</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6" t="s">
        <v>256</v>
      </c>
      <c r="B8" s="497"/>
      <c r="C8" s="497"/>
      <c r="D8" s="497"/>
      <c r="E8" s="497"/>
      <c r="F8" s="498"/>
      <c r="G8" s="938" t="str">
        <f>入力規則等!A27</f>
        <v>高齢社会対策、食育推進</v>
      </c>
      <c r="H8" s="717"/>
      <c r="I8" s="717"/>
      <c r="J8" s="717"/>
      <c r="K8" s="717"/>
      <c r="L8" s="717"/>
      <c r="M8" s="717"/>
      <c r="N8" s="717"/>
      <c r="O8" s="717"/>
      <c r="P8" s="717"/>
      <c r="Q8" s="717"/>
      <c r="R8" s="717"/>
      <c r="S8" s="717"/>
      <c r="T8" s="717"/>
      <c r="U8" s="717"/>
      <c r="V8" s="717"/>
      <c r="W8" s="717"/>
      <c r="X8" s="939"/>
      <c r="Y8" s="838" t="s">
        <v>257</v>
      </c>
      <c r="Z8" s="839"/>
      <c r="AA8" s="839"/>
      <c r="AB8" s="839"/>
      <c r="AC8" s="839"/>
      <c r="AD8" s="840"/>
      <c r="AE8" s="716" t="str">
        <f>入力規則等!K13</f>
        <v>社会保障、その他の事項経費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1" t="s">
        <v>23</v>
      </c>
      <c r="B9" s="842"/>
      <c r="C9" s="842"/>
      <c r="D9" s="842"/>
      <c r="E9" s="842"/>
      <c r="F9" s="842"/>
      <c r="G9" s="843" t="s">
        <v>711</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60" t="s">
        <v>30</v>
      </c>
      <c r="B10" s="661"/>
      <c r="C10" s="661"/>
      <c r="D10" s="661"/>
      <c r="E10" s="661"/>
      <c r="F10" s="661"/>
      <c r="G10" s="751" t="s">
        <v>862</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0" t="s">
        <v>5</v>
      </c>
      <c r="B11" s="661"/>
      <c r="C11" s="661"/>
      <c r="D11" s="661"/>
      <c r="E11" s="661"/>
      <c r="F11" s="662"/>
      <c r="G11" s="694" t="str">
        <f>入力規則等!P10</f>
        <v>委託・請負、補助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6" t="s">
        <v>24</v>
      </c>
      <c r="B12" s="957"/>
      <c r="C12" s="957"/>
      <c r="D12" s="957"/>
      <c r="E12" s="957"/>
      <c r="F12" s="958"/>
      <c r="G12" s="757"/>
      <c r="H12" s="758"/>
      <c r="I12" s="758"/>
      <c r="J12" s="758"/>
      <c r="K12" s="758"/>
      <c r="L12" s="758"/>
      <c r="M12" s="758"/>
      <c r="N12" s="758"/>
      <c r="O12" s="758"/>
      <c r="P12" s="448" t="s">
        <v>384</v>
      </c>
      <c r="Q12" s="443"/>
      <c r="R12" s="443"/>
      <c r="S12" s="443"/>
      <c r="T12" s="443"/>
      <c r="U12" s="443"/>
      <c r="V12" s="444"/>
      <c r="W12" s="448" t="s">
        <v>406</v>
      </c>
      <c r="X12" s="443"/>
      <c r="Y12" s="443"/>
      <c r="Z12" s="443"/>
      <c r="AA12" s="443"/>
      <c r="AB12" s="443"/>
      <c r="AC12" s="444"/>
      <c r="AD12" s="448" t="s">
        <v>693</v>
      </c>
      <c r="AE12" s="443"/>
      <c r="AF12" s="443"/>
      <c r="AG12" s="443"/>
      <c r="AH12" s="443"/>
      <c r="AI12" s="443"/>
      <c r="AJ12" s="444"/>
      <c r="AK12" s="448" t="s">
        <v>697</v>
      </c>
      <c r="AL12" s="443"/>
      <c r="AM12" s="443"/>
      <c r="AN12" s="443"/>
      <c r="AO12" s="443"/>
      <c r="AP12" s="443"/>
      <c r="AQ12" s="444"/>
      <c r="AR12" s="448" t="s">
        <v>698</v>
      </c>
      <c r="AS12" s="443"/>
      <c r="AT12" s="443"/>
      <c r="AU12" s="443"/>
      <c r="AV12" s="443"/>
      <c r="AW12" s="443"/>
      <c r="AX12" s="719"/>
    </row>
    <row r="13" spans="1:50" ht="21" customHeight="1" x14ac:dyDescent="0.15">
      <c r="A13" s="614"/>
      <c r="B13" s="615"/>
      <c r="C13" s="615"/>
      <c r="D13" s="615"/>
      <c r="E13" s="615"/>
      <c r="F13" s="616"/>
      <c r="G13" s="720" t="s">
        <v>6</v>
      </c>
      <c r="H13" s="721"/>
      <c r="I13" s="761" t="s">
        <v>7</v>
      </c>
      <c r="J13" s="762"/>
      <c r="K13" s="762"/>
      <c r="L13" s="762"/>
      <c r="M13" s="762"/>
      <c r="N13" s="762"/>
      <c r="O13" s="763"/>
      <c r="P13" s="657">
        <v>48</v>
      </c>
      <c r="Q13" s="658"/>
      <c r="R13" s="658"/>
      <c r="S13" s="658"/>
      <c r="T13" s="658"/>
      <c r="U13" s="658"/>
      <c r="V13" s="659"/>
      <c r="W13" s="657">
        <v>48</v>
      </c>
      <c r="X13" s="658"/>
      <c r="Y13" s="658"/>
      <c r="Z13" s="658"/>
      <c r="AA13" s="658"/>
      <c r="AB13" s="658"/>
      <c r="AC13" s="659"/>
      <c r="AD13" s="657">
        <v>50</v>
      </c>
      <c r="AE13" s="658"/>
      <c r="AF13" s="658"/>
      <c r="AG13" s="658"/>
      <c r="AH13" s="658"/>
      <c r="AI13" s="658"/>
      <c r="AJ13" s="659"/>
      <c r="AK13" s="657">
        <v>40</v>
      </c>
      <c r="AL13" s="658"/>
      <c r="AM13" s="658"/>
      <c r="AN13" s="658"/>
      <c r="AO13" s="658"/>
      <c r="AP13" s="658"/>
      <c r="AQ13" s="659"/>
      <c r="AR13" s="912"/>
      <c r="AS13" s="913"/>
      <c r="AT13" s="913"/>
      <c r="AU13" s="913"/>
      <c r="AV13" s="913"/>
      <c r="AW13" s="913"/>
      <c r="AX13" s="914"/>
    </row>
    <row r="14" spans="1:50" ht="21" customHeight="1" x14ac:dyDescent="0.15">
      <c r="A14" s="614"/>
      <c r="B14" s="615"/>
      <c r="C14" s="615"/>
      <c r="D14" s="615"/>
      <c r="E14" s="615"/>
      <c r="F14" s="616"/>
      <c r="G14" s="722"/>
      <c r="H14" s="723"/>
      <c r="I14" s="710" t="s">
        <v>8</v>
      </c>
      <c r="J14" s="759"/>
      <c r="K14" s="759"/>
      <c r="L14" s="759"/>
      <c r="M14" s="759"/>
      <c r="N14" s="759"/>
      <c r="O14" s="760"/>
      <c r="P14" s="657" t="s">
        <v>712</v>
      </c>
      <c r="Q14" s="658"/>
      <c r="R14" s="658"/>
      <c r="S14" s="658"/>
      <c r="T14" s="658"/>
      <c r="U14" s="658"/>
      <c r="V14" s="659"/>
      <c r="W14" s="657" t="s">
        <v>712</v>
      </c>
      <c r="X14" s="658"/>
      <c r="Y14" s="658"/>
      <c r="Z14" s="658"/>
      <c r="AA14" s="658"/>
      <c r="AB14" s="658"/>
      <c r="AC14" s="659"/>
      <c r="AD14" s="657" t="s">
        <v>712</v>
      </c>
      <c r="AE14" s="658"/>
      <c r="AF14" s="658"/>
      <c r="AG14" s="658"/>
      <c r="AH14" s="658"/>
      <c r="AI14" s="658"/>
      <c r="AJ14" s="659"/>
      <c r="AK14" s="657" t="s">
        <v>712</v>
      </c>
      <c r="AL14" s="658"/>
      <c r="AM14" s="658"/>
      <c r="AN14" s="658"/>
      <c r="AO14" s="658"/>
      <c r="AP14" s="658"/>
      <c r="AQ14" s="659"/>
      <c r="AR14" s="783"/>
      <c r="AS14" s="783"/>
      <c r="AT14" s="783"/>
      <c r="AU14" s="783"/>
      <c r="AV14" s="783"/>
      <c r="AW14" s="783"/>
      <c r="AX14" s="784"/>
    </row>
    <row r="15" spans="1:50" ht="21" customHeight="1" x14ac:dyDescent="0.15">
      <c r="A15" s="614"/>
      <c r="B15" s="615"/>
      <c r="C15" s="615"/>
      <c r="D15" s="615"/>
      <c r="E15" s="615"/>
      <c r="F15" s="616"/>
      <c r="G15" s="722"/>
      <c r="H15" s="723"/>
      <c r="I15" s="710" t="s">
        <v>51</v>
      </c>
      <c r="J15" s="711"/>
      <c r="K15" s="711"/>
      <c r="L15" s="711"/>
      <c r="M15" s="711"/>
      <c r="N15" s="711"/>
      <c r="O15" s="712"/>
      <c r="P15" s="657" t="s">
        <v>712</v>
      </c>
      <c r="Q15" s="658"/>
      <c r="R15" s="658"/>
      <c r="S15" s="658"/>
      <c r="T15" s="658"/>
      <c r="U15" s="658"/>
      <c r="V15" s="659"/>
      <c r="W15" s="657" t="s">
        <v>712</v>
      </c>
      <c r="X15" s="658"/>
      <c r="Y15" s="658"/>
      <c r="Z15" s="658"/>
      <c r="AA15" s="658"/>
      <c r="AB15" s="658"/>
      <c r="AC15" s="659"/>
      <c r="AD15" s="657" t="s">
        <v>712</v>
      </c>
      <c r="AE15" s="658"/>
      <c r="AF15" s="658"/>
      <c r="AG15" s="658"/>
      <c r="AH15" s="658"/>
      <c r="AI15" s="658"/>
      <c r="AJ15" s="659"/>
      <c r="AK15" s="657" t="s">
        <v>712</v>
      </c>
      <c r="AL15" s="658"/>
      <c r="AM15" s="658"/>
      <c r="AN15" s="658"/>
      <c r="AO15" s="658"/>
      <c r="AP15" s="658"/>
      <c r="AQ15" s="659"/>
      <c r="AR15" s="657"/>
      <c r="AS15" s="658"/>
      <c r="AT15" s="658"/>
      <c r="AU15" s="658"/>
      <c r="AV15" s="658"/>
      <c r="AW15" s="658"/>
      <c r="AX15" s="798"/>
    </row>
    <row r="16" spans="1:50" ht="21" customHeight="1" x14ac:dyDescent="0.15">
      <c r="A16" s="614"/>
      <c r="B16" s="615"/>
      <c r="C16" s="615"/>
      <c r="D16" s="615"/>
      <c r="E16" s="615"/>
      <c r="F16" s="616"/>
      <c r="G16" s="722"/>
      <c r="H16" s="723"/>
      <c r="I16" s="710" t="s">
        <v>52</v>
      </c>
      <c r="J16" s="711"/>
      <c r="K16" s="711"/>
      <c r="L16" s="711"/>
      <c r="M16" s="711"/>
      <c r="N16" s="711"/>
      <c r="O16" s="712"/>
      <c r="P16" s="657" t="s">
        <v>712</v>
      </c>
      <c r="Q16" s="658"/>
      <c r="R16" s="658"/>
      <c r="S16" s="658"/>
      <c r="T16" s="658"/>
      <c r="U16" s="658"/>
      <c r="V16" s="659"/>
      <c r="W16" s="657" t="s">
        <v>712</v>
      </c>
      <c r="X16" s="658"/>
      <c r="Y16" s="658"/>
      <c r="Z16" s="658"/>
      <c r="AA16" s="658"/>
      <c r="AB16" s="658"/>
      <c r="AC16" s="659"/>
      <c r="AD16" s="657" t="s">
        <v>712</v>
      </c>
      <c r="AE16" s="658"/>
      <c r="AF16" s="658"/>
      <c r="AG16" s="658"/>
      <c r="AH16" s="658"/>
      <c r="AI16" s="658"/>
      <c r="AJ16" s="659"/>
      <c r="AK16" s="657" t="s">
        <v>712</v>
      </c>
      <c r="AL16" s="658"/>
      <c r="AM16" s="658"/>
      <c r="AN16" s="658"/>
      <c r="AO16" s="658"/>
      <c r="AP16" s="658"/>
      <c r="AQ16" s="659"/>
      <c r="AR16" s="754"/>
      <c r="AS16" s="755"/>
      <c r="AT16" s="755"/>
      <c r="AU16" s="755"/>
      <c r="AV16" s="755"/>
      <c r="AW16" s="755"/>
      <c r="AX16" s="756"/>
    </row>
    <row r="17" spans="1:50" ht="24.75" customHeight="1" x14ac:dyDescent="0.15">
      <c r="A17" s="614"/>
      <c r="B17" s="615"/>
      <c r="C17" s="615"/>
      <c r="D17" s="615"/>
      <c r="E17" s="615"/>
      <c r="F17" s="616"/>
      <c r="G17" s="722"/>
      <c r="H17" s="723"/>
      <c r="I17" s="710" t="s">
        <v>50</v>
      </c>
      <c r="J17" s="759"/>
      <c r="K17" s="759"/>
      <c r="L17" s="759"/>
      <c r="M17" s="759"/>
      <c r="N17" s="759"/>
      <c r="O17" s="760"/>
      <c r="P17" s="657" t="s">
        <v>712</v>
      </c>
      <c r="Q17" s="658"/>
      <c r="R17" s="658"/>
      <c r="S17" s="658"/>
      <c r="T17" s="658"/>
      <c r="U17" s="658"/>
      <c r="V17" s="659"/>
      <c r="W17" s="657" t="s">
        <v>712</v>
      </c>
      <c r="X17" s="658"/>
      <c r="Y17" s="658"/>
      <c r="Z17" s="658"/>
      <c r="AA17" s="658"/>
      <c r="AB17" s="658"/>
      <c r="AC17" s="659"/>
      <c r="AD17" s="657" t="s">
        <v>712</v>
      </c>
      <c r="AE17" s="658"/>
      <c r="AF17" s="658"/>
      <c r="AG17" s="658"/>
      <c r="AH17" s="658"/>
      <c r="AI17" s="658"/>
      <c r="AJ17" s="659"/>
      <c r="AK17" s="657" t="s">
        <v>712</v>
      </c>
      <c r="AL17" s="658"/>
      <c r="AM17" s="658"/>
      <c r="AN17" s="658"/>
      <c r="AO17" s="658"/>
      <c r="AP17" s="658"/>
      <c r="AQ17" s="659"/>
      <c r="AR17" s="910"/>
      <c r="AS17" s="910"/>
      <c r="AT17" s="910"/>
      <c r="AU17" s="910"/>
      <c r="AV17" s="910"/>
      <c r="AW17" s="910"/>
      <c r="AX17" s="911"/>
    </row>
    <row r="18" spans="1:50" ht="24.75" customHeight="1" x14ac:dyDescent="0.15">
      <c r="A18" s="614"/>
      <c r="B18" s="615"/>
      <c r="C18" s="615"/>
      <c r="D18" s="615"/>
      <c r="E18" s="615"/>
      <c r="F18" s="616"/>
      <c r="G18" s="724"/>
      <c r="H18" s="725"/>
      <c r="I18" s="713" t="s">
        <v>20</v>
      </c>
      <c r="J18" s="714"/>
      <c r="K18" s="714"/>
      <c r="L18" s="714"/>
      <c r="M18" s="714"/>
      <c r="N18" s="714"/>
      <c r="O18" s="715"/>
      <c r="P18" s="870">
        <f>SUM(P13:V17)</f>
        <v>48</v>
      </c>
      <c r="Q18" s="871"/>
      <c r="R18" s="871"/>
      <c r="S18" s="871"/>
      <c r="T18" s="871"/>
      <c r="U18" s="871"/>
      <c r="V18" s="872"/>
      <c r="W18" s="870">
        <f>SUM(W13:AC17)</f>
        <v>48</v>
      </c>
      <c r="X18" s="871"/>
      <c r="Y18" s="871"/>
      <c r="Z18" s="871"/>
      <c r="AA18" s="871"/>
      <c r="AB18" s="871"/>
      <c r="AC18" s="872"/>
      <c r="AD18" s="870">
        <f>SUM(AD13:AJ17)</f>
        <v>50</v>
      </c>
      <c r="AE18" s="871"/>
      <c r="AF18" s="871"/>
      <c r="AG18" s="871"/>
      <c r="AH18" s="871"/>
      <c r="AI18" s="871"/>
      <c r="AJ18" s="872"/>
      <c r="AK18" s="870">
        <f>SUM(AK13:AQ17)</f>
        <v>40</v>
      </c>
      <c r="AL18" s="871"/>
      <c r="AM18" s="871"/>
      <c r="AN18" s="871"/>
      <c r="AO18" s="871"/>
      <c r="AP18" s="871"/>
      <c r="AQ18" s="872"/>
      <c r="AR18" s="870">
        <f>SUM(AR13:AX17)</f>
        <v>0</v>
      </c>
      <c r="AS18" s="871"/>
      <c r="AT18" s="871"/>
      <c r="AU18" s="871"/>
      <c r="AV18" s="871"/>
      <c r="AW18" s="871"/>
      <c r="AX18" s="873"/>
    </row>
    <row r="19" spans="1:50" ht="24.75" customHeight="1" x14ac:dyDescent="0.15">
      <c r="A19" s="614"/>
      <c r="B19" s="615"/>
      <c r="C19" s="615"/>
      <c r="D19" s="615"/>
      <c r="E19" s="615"/>
      <c r="F19" s="616"/>
      <c r="G19" s="868" t="s">
        <v>9</v>
      </c>
      <c r="H19" s="869"/>
      <c r="I19" s="869"/>
      <c r="J19" s="869"/>
      <c r="K19" s="869"/>
      <c r="L19" s="869"/>
      <c r="M19" s="869"/>
      <c r="N19" s="869"/>
      <c r="O19" s="869"/>
      <c r="P19" s="657">
        <v>44</v>
      </c>
      <c r="Q19" s="658"/>
      <c r="R19" s="658"/>
      <c r="S19" s="658"/>
      <c r="T19" s="658"/>
      <c r="U19" s="658"/>
      <c r="V19" s="659"/>
      <c r="W19" s="657">
        <v>46</v>
      </c>
      <c r="X19" s="658"/>
      <c r="Y19" s="658"/>
      <c r="Z19" s="658"/>
      <c r="AA19" s="658"/>
      <c r="AB19" s="658"/>
      <c r="AC19" s="659"/>
      <c r="AD19" s="657">
        <v>45</v>
      </c>
      <c r="AE19" s="658"/>
      <c r="AF19" s="658"/>
      <c r="AG19" s="658"/>
      <c r="AH19" s="658"/>
      <c r="AI19" s="658"/>
      <c r="AJ19" s="659"/>
      <c r="AK19" s="325"/>
      <c r="AL19" s="325"/>
      <c r="AM19" s="325"/>
      <c r="AN19" s="325"/>
      <c r="AO19" s="325"/>
      <c r="AP19" s="325"/>
      <c r="AQ19" s="325"/>
      <c r="AR19" s="325"/>
      <c r="AS19" s="325"/>
      <c r="AT19" s="325"/>
      <c r="AU19" s="325"/>
      <c r="AV19" s="325"/>
      <c r="AW19" s="325"/>
      <c r="AX19" s="327"/>
    </row>
    <row r="20" spans="1:50" ht="24.75" customHeight="1" x14ac:dyDescent="0.15">
      <c r="A20" s="614"/>
      <c r="B20" s="615"/>
      <c r="C20" s="615"/>
      <c r="D20" s="615"/>
      <c r="E20" s="615"/>
      <c r="F20" s="616"/>
      <c r="G20" s="868" t="s">
        <v>10</v>
      </c>
      <c r="H20" s="869"/>
      <c r="I20" s="869"/>
      <c r="J20" s="869"/>
      <c r="K20" s="869"/>
      <c r="L20" s="869"/>
      <c r="M20" s="869"/>
      <c r="N20" s="869"/>
      <c r="O20" s="869"/>
      <c r="P20" s="316">
        <f>IF(P18=0, "-", SUM(P19)/P18)</f>
        <v>0.91666666666666663</v>
      </c>
      <c r="Q20" s="316"/>
      <c r="R20" s="316"/>
      <c r="S20" s="316"/>
      <c r="T20" s="316"/>
      <c r="U20" s="316"/>
      <c r="V20" s="316"/>
      <c r="W20" s="316">
        <f t="shared" ref="W20" si="0">IF(W18=0, "-", SUM(W19)/W18)</f>
        <v>0.95833333333333337</v>
      </c>
      <c r="X20" s="316"/>
      <c r="Y20" s="316"/>
      <c r="Z20" s="316"/>
      <c r="AA20" s="316"/>
      <c r="AB20" s="316"/>
      <c r="AC20" s="316"/>
      <c r="AD20" s="316">
        <f t="shared" ref="AD20" si="1">IF(AD18=0, "-", SUM(AD19)/AD18)</f>
        <v>0.9</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1"/>
      <c r="B21" s="842"/>
      <c r="C21" s="842"/>
      <c r="D21" s="842"/>
      <c r="E21" s="842"/>
      <c r="F21" s="959"/>
      <c r="G21" s="314" t="s">
        <v>349</v>
      </c>
      <c r="H21" s="315"/>
      <c r="I21" s="315"/>
      <c r="J21" s="315"/>
      <c r="K21" s="315"/>
      <c r="L21" s="315"/>
      <c r="M21" s="315"/>
      <c r="N21" s="315"/>
      <c r="O21" s="315"/>
      <c r="P21" s="316">
        <f>IF(P19=0, "-", SUM(P19)/SUM(P13,P14))</f>
        <v>0.91666666666666663</v>
      </c>
      <c r="Q21" s="316"/>
      <c r="R21" s="316"/>
      <c r="S21" s="316"/>
      <c r="T21" s="316"/>
      <c r="U21" s="316"/>
      <c r="V21" s="316"/>
      <c r="W21" s="316">
        <f t="shared" ref="W21" si="2">IF(W19=0, "-", SUM(W19)/SUM(W13,W14))</f>
        <v>0.95833333333333337</v>
      </c>
      <c r="X21" s="316"/>
      <c r="Y21" s="316"/>
      <c r="Z21" s="316"/>
      <c r="AA21" s="316"/>
      <c r="AB21" s="316"/>
      <c r="AC21" s="316"/>
      <c r="AD21" s="316">
        <f t="shared" ref="AD21" si="3">IF(AD19=0, "-", SUM(AD19)/SUM(AD13,AD14))</f>
        <v>0.9</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65" t="s">
        <v>701</v>
      </c>
      <c r="B22" s="966"/>
      <c r="C22" s="966"/>
      <c r="D22" s="966"/>
      <c r="E22" s="966"/>
      <c r="F22" s="967"/>
      <c r="G22" s="961" t="s">
        <v>328</v>
      </c>
      <c r="H22" s="222"/>
      <c r="I22" s="222"/>
      <c r="J22" s="222"/>
      <c r="K22" s="222"/>
      <c r="L22" s="222"/>
      <c r="M22" s="222"/>
      <c r="N22" s="222"/>
      <c r="O22" s="223"/>
      <c r="P22" s="926" t="s">
        <v>699</v>
      </c>
      <c r="Q22" s="222"/>
      <c r="R22" s="222"/>
      <c r="S22" s="222"/>
      <c r="T22" s="222"/>
      <c r="U22" s="222"/>
      <c r="V22" s="223"/>
      <c r="W22" s="926" t="s">
        <v>700</v>
      </c>
      <c r="X22" s="222"/>
      <c r="Y22" s="222"/>
      <c r="Z22" s="222"/>
      <c r="AA22" s="222"/>
      <c r="AB22" s="222"/>
      <c r="AC22" s="223"/>
      <c r="AD22" s="926" t="s">
        <v>327</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30.75" customHeight="1" x14ac:dyDescent="0.15">
      <c r="A23" s="968"/>
      <c r="B23" s="969"/>
      <c r="C23" s="969"/>
      <c r="D23" s="969"/>
      <c r="E23" s="969"/>
      <c r="F23" s="970"/>
      <c r="G23" s="962" t="s">
        <v>713</v>
      </c>
      <c r="H23" s="963"/>
      <c r="I23" s="963"/>
      <c r="J23" s="963"/>
      <c r="K23" s="963"/>
      <c r="L23" s="963"/>
      <c r="M23" s="963"/>
      <c r="N23" s="963"/>
      <c r="O23" s="964"/>
      <c r="P23" s="912">
        <v>30</v>
      </c>
      <c r="Q23" s="913"/>
      <c r="R23" s="913"/>
      <c r="S23" s="913"/>
      <c r="T23" s="913"/>
      <c r="U23" s="913"/>
      <c r="V23" s="927"/>
      <c r="W23" s="912"/>
      <c r="X23" s="913"/>
      <c r="Y23" s="913"/>
      <c r="Z23" s="913"/>
      <c r="AA23" s="913"/>
      <c r="AB23" s="913"/>
      <c r="AC23" s="927"/>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30.75" customHeight="1" x14ac:dyDescent="0.15">
      <c r="A24" s="968"/>
      <c r="B24" s="969"/>
      <c r="C24" s="969"/>
      <c r="D24" s="969"/>
      <c r="E24" s="969"/>
      <c r="F24" s="970"/>
      <c r="G24" s="928" t="s">
        <v>714</v>
      </c>
      <c r="H24" s="929"/>
      <c r="I24" s="929"/>
      <c r="J24" s="929"/>
      <c r="K24" s="929"/>
      <c r="L24" s="929"/>
      <c r="M24" s="929"/>
      <c r="N24" s="929"/>
      <c r="O24" s="930"/>
      <c r="P24" s="657">
        <v>10</v>
      </c>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28"/>
      <c r="H25" s="929"/>
      <c r="I25" s="929"/>
      <c r="J25" s="929"/>
      <c r="K25" s="929"/>
      <c r="L25" s="929"/>
      <c r="M25" s="929"/>
      <c r="N25" s="929"/>
      <c r="O25" s="930"/>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28"/>
      <c r="H26" s="929"/>
      <c r="I26" s="929"/>
      <c r="J26" s="929"/>
      <c r="K26" s="929"/>
      <c r="L26" s="929"/>
      <c r="M26" s="929"/>
      <c r="N26" s="929"/>
      <c r="O26" s="930"/>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28"/>
      <c r="H27" s="929"/>
      <c r="I27" s="929"/>
      <c r="J27" s="929"/>
      <c r="K27" s="929"/>
      <c r="L27" s="929"/>
      <c r="M27" s="929"/>
      <c r="N27" s="929"/>
      <c r="O27" s="930"/>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1" t="s">
        <v>332</v>
      </c>
      <c r="H28" s="932"/>
      <c r="I28" s="932"/>
      <c r="J28" s="932"/>
      <c r="K28" s="932"/>
      <c r="L28" s="932"/>
      <c r="M28" s="932"/>
      <c r="N28" s="932"/>
      <c r="O28" s="933"/>
      <c r="P28" s="870">
        <f>P29-SUM(P23:P27)</f>
        <v>0</v>
      </c>
      <c r="Q28" s="871"/>
      <c r="R28" s="871"/>
      <c r="S28" s="871"/>
      <c r="T28" s="871"/>
      <c r="U28" s="871"/>
      <c r="V28" s="872"/>
      <c r="W28" s="870">
        <f>W29-SUM(W23:W27)</f>
        <v>0</v>
      </c>
      <c r="X28" s="871"/>
      <c r="Y28" s="871"/>
      <c r="Z28" s="871"/>
      <c r="AA28" s="871"/>
      <c r="AB28" s="871"/>
      <c r="AC28" s="87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329</v>
      </c>
      <c r="H29" s="935"/>
      <c r="I29" s="935"/>
      <c r="J29" s="935"/>
      <c r="K29" s="935"/>
      <c r="L29" s="935"/>
      <c r="M29" s="935"/>
      <c r="N29" s="935"/>
      <c r="O29" s="936"/>
      <c r="P29" s="657">
        <f>AK13</f>
        <v>40</v>
      </c>
      <c r="Q29" s="658"/>
      <c r="R29" s="658"/>
      <c r="S29" s="658"/>
      <c r="T29" s="658"/>
      <c r="U29" s="658"/>
      <c r="V29" s="659"/>
      <c r="W29" s="944">
        <f>AR13</f>
        <v>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3" t="s">
        <v>344</v>
      </c>
      <c r="B30" s="854"/>
      <c r="C30" s="854"/>
      <c r="D30" s="854"/>
      <c r="E30" s="854"/>
      <c r="F30" s="855"/>
      <c r="G30" s="770" t="s">
        <v>146</v>
      </c>
      <c r="H30" s="771"/>
      <c r="I30" s="771"/>
      <c r="J30" s="771"/>
      <c r="K30" s="771"/>
      <c r="L30" s="771"/>
      <c r="M30" s="771"/>
      <c r="N30" s="771"/>
      <c r="O30" s="772"/>
      <c r="P30" s="849" t="s">
        <v>59</v>
      </c>
      <c r="Q30" s="771"/>
      <c r="R30" s="771"/>
      <c r="S30" s="771"/>
      <c r="T30" s="771"/>
      <c r="U30" s="771"/>
      <c r="V30" s="771"/>
      <c r="W30" s="771"/>
      <c r="X30" s="772"/>
      <c r="Y30" s="846"/>
      <c r="Z30" s="847"/>
      <c r="AA30" s="848"/>
      <c r="AB30" s="850" t="s">
        <v>11</v>
      </c>
      <c r="AC30" s="851"/>
      <c r="AD30" s="852"/>
      <c r="AE30" s="850" t="s">
        <v>384</v>
      </c>
      <c r="AF30" s="851"/>
      <c r="AG30" s="851"/>
      <c r="AH30" s="852"/>
      <c r="AI30" s="907" t="s">
        <v>406</v>
      </c>
      <c r="AJ30" s="907"/>
      <c r="AK30" s="907"/>
      <c r="AL30" s="850"/>
      <c r="AM30" s="907" t="s">
        <v>503</v>
      </c>
      <c r="AN30" s="907"/>
      <c r="AO30" s="907"/>
      <c r="AP30" s="850"/>
      <c r="AQ30" s="764" t="s">
        <v>232</v>
      </c>
      <c r="AR30" s="765"/>
      <c r="AS30" s="765"/>
      <c r="AT30" s="766"/>
      <c r="AU30" s="771" t="s">
        <v>134</v>
      </c>
      <c r="AV30" s="771"/>
      <c r="AW30" s="771"/>
      <c r="AX30" s="909"/>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08"/>
      <c r="AJ31" s="908"/>
      <c r="AK31" s="908"/>
      <c r="AL31" s="409"/>
      <c r="AM31" s="908"/>
      <c r="AN31" s="908"/>
      <c r="AO31" s="908"/>
      <c r="AP31" s="409"/>
      <c r="AQ31" s="250" t="s">
        <v>712</v>
      </c>
      <c r="AR31" s="201"/>
      <c r="AS31" s="136" t="s">
        <v>233</v>
      </c>
      <c r="AT31" s="137"/>
      <c r="AU31" s="200">
        <v>3</v>
      </c>
      <c r="AV31" s="200"/>
      <c r="AW31" s="394" t="s">
        <v>179</v>
      </c>
      <c r="AX31" s="395"/>
    </row>
    <row r="32" spans="1:50" ht="31.5" customHeight="1" x14ac:dyDescent="0.15">
      <c r="A32" s="399"/>
      <c r="B32" s="397"/>
      <c r="C32" s="397"/>
      <c r="D32" s="397"/>
      <c r="E32" s="397"/>
      <c r="F32" s="398"/>
      <c r="G32" s="565" t="s">
        <v>852</v>
      </c>
      <c r="H32" s="566"/>
      <c r="I32" s="566"/>
      <c r="J32" s="566"/>
      <c r="K32" s="566"/>
      <c r="L32" s="566"/>
      <c r="M32" s="566"/>
      <c r="N32" s="566"/>
      <c r="O32" s="567"/>
      <c r="P32" s="108" t="s">
        <v>757</v>
      </c>
      <c r="Q32" s="108"/>
      <c r="R32" s="108"/>
      <c r="S32" s="108"/>
      <c r="T32" s="108"/>
      <c r="U32" s="108"/>
      <c r="V32" s="108"/>
      <c r="W32" s="108"/>
      <c r="X32" s="109"/>
      <c r="Y32" s="472" t="s">
        <v>12</v>
      </c>
      <c r="Z32" s="532"/>
      <c r="AA32" s="533"/>
      <c r="AB32" s="462" t="s">
        <v>715</v>
      </c>
      <c r="AC32" s="462"/>
      <c r="AD32" s="462"/>
      <c r="AE32" s="218">
        <v>1130</v>
      </c>
      <c r="AF32" s="219"/>
      <c r="AG32" s="219"/>
      <c r="AH32" s="219"/>
      <c r="AI32" s="218">
        <v>1148</v>
      </c>
      <c r="AJ32" s="219"/>
      <c r="AK32" s="219"/>
      <c r="AL32" s="219"/>
      <c r="AM32" s="218">
        <v>1148</v>
      </c>
      <c r="AN32" s="219"/>
      <c r="AO32" s="219"/>
      <c r="AP32" s="219"/>
      <c r="AQ32" s="337" t="s">
        <v>712</v>
      </c>
      <c r="AR32" s="208"/>
      <c r="AS32" s="208"/>
      <c r="AT32" s="338"/>
      <c r="AU32" s="219" t="s">
        <v>712</v>
      </c>
      <c r="AV32" s="219"/>
      <c r="AW32" s="219"/>
      <c r="AX32" s="221"/>
    </row>
    <row r="33" spans="1:51" ht="31.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715</v>
      </c>
      <c r="AC33" s="524"/>
      <c r="AD33" s="524"/>
      <c r="AE33" s="218">
        <v>981</v>
      </c>
      <c r="AF33" s="219"/>
      <c r="AG33" s="219"/>
      <c r="AH33" s="219"/>
      <c r="AI33" s="218">
        <v>1300</v>
      </c>
      <c r="AJ33" s="219"/>
      <c r="AK33" s="219"/>
      <c r="AL33" s="219"/>
      <c r="AM33" s="218">
        <v>1300</v>
      </c>
      <c r="AN33" s="219"/>
      <c r="AO33" s="219"/>
      <c r="AP33" s="219"/>
      <c r="AQ33" s="337" t="s">
        <v>712</v>
      </c>
      <c r="AR33" s="208"/>
      <c r="AS33" s="208"/>
      <c r="AT33" s="338"/>
      <c r="AU33" s="219">
        <v>1300</v>
      </c>
      <c r="AV33" s="219"/>
      <c r="AW33" s="219"/>
      <c r="AX33" s="221"/>
    </row>
    <row r="34" spans="1:51" ht="31.5"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v>115.18858307849133</v>
      </c>
      <c r="AF34" s="219"/>
      <c r="AG34" s="219"/>
      <c r="AH34" s="219"/>
      <c r="AI34" s="218">
        <v>88.307692307692307</v>
      </c>
      <c r="AJ34" s="219"/>
      <c r="AK34" s="219"/>
      <c r="AL34" s="219"/>
      <c r="AM34" s="218">
        <v>88.307692307692307</v>
      </c>
      <c r="AN34" s="219"/>
      <c r="AO34" s="219"/>
      <c r="AP34" s="219"/>
      <c r="AQ34" s="337" t="s">
        <v>712</v>
      </c>
      <c r="AR34" s="208"/>
      <c r="AS34" s="208"/>
      <c r="AT34" s="338"/>
      <c r="AU34" s="219" t="s">
        <v>712</v>
      </c>
      <c r="AV34" s="219"/>
      <c r="AW34" s="219"/>
      <c r="AX34" s="221"/>
    </row>
    <row r="35" spans="1:51" ht="23.25" customHeight="1" x14ac:dyDescent="0.15">
      <c r="A35" s="228" t="s">
        <v>374</v>
      </c>
      <c r="B35" s="229"/>
      <c r="C35" s="229"/>
      <c r="D35" s="229"/>
      <c r="E35" s="229"/>
      <c r="F35" s="230"/>
      <c r="G35" s="234" t="s">
        <v>842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7" t="s">
        <v>344</v>
      </c>
      <c r="B37" s="768"/>
      <c r="C37" s="768"/>
      <c r="D37" s="768"/>
      <c r="E37" s="768"/>
      <c r="F37" s="769"/>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384</v>
      </c>
      <c r="AF37" s="247"/>
      <c r="AG37" s="247"/>
      <c r="AH37" s="247"/>
      <c r="AI37" s="247" t="s">
        <v>406</v>
      </c>
      <c r="AJ37" s="247"/>
      <c r="AK37" s="247"/>
      <c r="AL37" s="247"/>
      <c r="AM37" s="247" t="s">
        <v>503</v>
      </c>
      <c r="AN37" s="247"/>
      <c r="AO37" s="247"/>
      <c r="AP37" s="247"/>
      <c r="AQ37" s="154" t="s">
        <v>232</v>
      </c>
      <c r="AR37" s="155"/>
      <c r="AS37" s="155"/>
      <c r="AT37" s="156"/>
      <c r="AU37" s="413" t="s">
        <v>134</v>
      </c>
      <c r="AV37" s="413"/>
      <c r="AW37" s="413"/>
      <c r="AX37" s="902"/>
      <c r="AY37">
        <f>COUNTA($G$39)</f>
        <v>1</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t="s">
        <v>712</v>
      </c>
      <c r="AR38" s="201"/>
      <c r="AS38" s="136" t="s">
        <v>233</v>
      </c>
      <c r="AT38" s="137"/>
      <c r="AU38" s="200">
        <v>2</v>
      </c>
      <c r="AV38" s="200"/>
      <c r="AW38" s="394" t="s">
        <v>179</v>
      </c>
      <c r="AX38" s="395"/>
      <c r="AY38">
        <f>$AY$37</f>
        <v>1</v>
      </c>
    </row>
    <row r="39" spans="1:51" ht="32.25" customHeight="1" x14ac:dyDescent="0.15">
      <c r="A39" s="399"/>
      <c r="B39" s="397"/>
      <c r="C39" s="397"/>
      <c r="D39" s="397"/>
      <c r="E39" s="397"/>
      <c r="F39" s="398"/>
      <c r="G39" s="565" t="s">
        <v>716</v>
      </c>
      <c r="H39" s="566"/>
      <c r="I39" s="566"/>
      <c r="J39" s="566"/>
      <c r="K39" s="566"/>
      <c r="L39" s="566"/>
      <c r="M39" s="566"/>
      <c r="N39" s="566"/>
      <c r="O39" s="567"/>
      <c r="P39" s="108" t="s">
        <v>853</v>
      </c>
      <c r="Q39" s="108"/>
      <c r="R39" s="108"/>
      <c r="S39" s="108"/>
      <c r="T39" s="108"/>
      <c r="U39" s="108"/>
      <c r="V39" s="108"/>
      <c r="W39" s="108"/>
      <c r="X39" s="109"/>
      <c r="Y39" s="472" t="s">
        <v>12</v>
      </c>
      <c r="Z39" s="532"/>
      <c r="AA39" s="533"/>
      <c r="AB39" s="462" t="s">
        <v>717</v>
      </c>
      <c r="AC39" s="462"/>
      <c r="AD39" s="462"/>
      <c r="AE39" s="218">
        <v>1</v>
      </c>
      <c r="AF39" s="219"/>
      <c r="AG39" s="219"/>
      <c r="AH39" s="219"/>
      <c r="AI39" s="218">
        <v>1</v>
      </c>
      <c r="AJ39" s="219"/>
      <c r="AK39" s="219"/>
      <c r="AL39" s="219"/>
      <c r="AM39" s="218">
        <v>1</v>
      </c>
      <c r="AN39" s="219"/>
      <c r="AO39" s="219"/>
      <c r="AP39" s="219"/>
      <c r="AQ39" s="337" t="s">
        <v>712</v>
      </c>
      <c r="AR39" s="208"/>
      <c r="AS39" s="208"/>
      <c r="AT39" s="338"/>
      <c r="AU39" s="219" t="s">
        <v>712</v>
      </c>
      <c r="AV39" s="219"/>
      <c r="AW39" s="219"/>
      <c r="AX39" s="221"/>
      <c r="AY39">
        <f t="shared" ref="AY39:AY43" si="4">$AY$37</f>
        <v>1</v>
      </c>
    </row>
    <row r="40" spans="1:51" ht="32.25"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t="s">
        <v>717</v>
      </c>
      <c r="AC40" s="524"/>
      <c r="AD40" s="524"/>
      <c r="AE40" s="218">
        <v>1</v>
      </c>
      <c r="AF40" s="219"/>
      <c r="AG40" s="219"/>
      <c r="AH40" s="219"/>
      <c r="AI40" s="218">
        <v>1</v>
      </c>
      <c r="AJ40" s="219"/>
      <c r="AK40" s="219"/>
      <c r="AL40" s="219"/>
      <c r="AM40" s="218">
        <v>1</v>
      </c>
      <c r="AN40" s="219"/>
      <c r="AO40" s="219"/>
      <c r="AP40" s="219"/>
      <c r="AQ40" s="337" t="s">
        <v>712</v>
      </c>
      <c r="AR40" s="208"/>
      <c r="AS40" s="208"/>
      <c r="AT40" s="338"/>
      <c r="AU40" s="219">
        <v>1</v>
      </c>
      <c r="AV40" s="219"/>
      <c r="AW40" s="219"/>
      <c r="AX40" s="221"/>
      <c r="AY40">
        <f t="shared" si="4"/>
        <v>1</v>
      </c>
    </row>
    <row r="41" spans="1:51" ht="32.25"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v>100</v>
      </c>
      <c r="AF41" s="219"/>
      <c r="AG41" s="219"/>
      <c r="AH41" s="219"/>
      <c r="AI41" s="218">
        <v>100</v>
      </c>
      <c r="AJ41" s="219"/>
      <c r="AK41" s="219"/>
      <c r="AL41" s="219"/>
      <c r="AM41" s="218">
        <v>100</v>
      </c>
      <c r="AN41" s="219"/>
      <c r="AO41" s="219"/>
      <c r="AP41" s="219"/>
      <c r="AQ41" s="337" t="s">
        <v>712</v>
      </c>
      <c r="AR41" s="208"/>
      <c r="AS41" s="208"/>
      <c r="AT41" s="338"/>
      <c r="AU41" s="219" t="s">
        <v>712</v>
      </c>
      <c r="AV41" s="219"/>
      <c r="AW41" s="219"/>
      <c r="AX41" s="221"/>
      <c r="AY41">
        <f t="shared" si="4"/>
        <v>1</v>
      </c>
    </row>
    <row r="42" spans="1:51" ht="23.25" customHeight="1" x14ac:dyDescent="0.15">
      <c r="A42" s="228" t="s">
        <v>374</v>
      </c>
      <c r="B42" s="229"/>
      <c r="C42" s="229"/>
      <c r="D42" s="229"/>
      <c r="E42" s="229"/>
      <c r="F42" s="230"/>
      <c r="G42" s="234" t="s">
        <v>843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7" t="s">
        <v>344</v>
      </c>
      <c r="B44" s="768"/>
      <c r="C44" s="768"/>
      <c r="D44" s="768"/>
      <c r="E44" s="768"/>
      <c r="F44" s="769"/>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384</v>
      </c>
      <c r="AF44" s="247"/>
      <c r="AG44" s="247"/>
      <c r="AH44" s="247"/>
      <c r="AI44" s="247" t="s">
        <v>406</v>
      </c>
      <c r="AJ44" s="247"/>
      <c r="AK44" s="247"/>
      <c r="AL44" s="247"/>
      <c r="AM44" s="247" t="s">
        <v>503</v>
      </c>
      <c r="AN44" s="247"/>
      <c r="AO44" s="247"/>
      <c r="AP44" s="247"/>
      <c r="AQ44" s="154" t="s">
        <v>232</v>
      </c>
      <c r="AR44" s="155"/>
      <c r="AS44" s="155"/>
      <c r="AT44" s="156"/>
      <c r="AU44" s="413" t="s">
        <v>134</v>
      </c>
      <c r="AV44" s="413"/>
      <c r="AW44" s="413"/>
      <c r="AX44" s="902"/>
      <c r="AY44">
        <f>COUNTA($G$46)</f>
        <v>1</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t="s">
        <v>712</v>
      </c>
      <c r="AR45" s="201"/>
      <c r="AS45" s="136" t="s">
        <v>233</v>
      </c>
      <c r="AT45" s="137"/>
      <c r="AU45" s="200">
        <v>3</v>
      </c>
      <c r="AV45" s="200"/>
      <c r="AW45" s="394" t="s">
        <v>179</v>
      </c>
      <c r="AX45" s="395"/>
      <c r="AY45">
        <f>$AY$44</f>
        <v>1</v>
      </c>
    </row>
    <row r="46" spans="1:51" ht="30.75" customHeight="1" x14ac:dyDescent="0.15">
      <c r="A46" s="399"/>
      <c r="B46" s="397"/>
      <c r="C46" s="397"/>
      <c r="D46" s="397"/>
      <c r="E46" s="397"/>
      <c r="F46" s="398"/>
      <c r="G46" s="565" t="s">
        <v>854</v>
      </c>
      <c r="H46" s="566"/>
      <c r="I46" s="566"/>
      <c r="J46" s="566"/>
      <c r="K46" s="566"/>
      <c r="L46" s="566"/>
      <c r="M46" s="566"/>
      <c r="N46" s="566"/>
      <c r="O46" s="567"/>
      <c r="P46" s="108" t="s">
        <v>758</v>
      </c>
      <c r="Q46" s="108"/>
      <c r="R46" s="108"/>
      <c r="S46" s="108"/>
      <c r="T46" s="108"/>
      <c r="U46" s="108"/>
      <c r="V46" s="108"/>
      <c r="W46" s="108"/>
      <c r="X46" s="109"/>
      <c r="Y46" s="472" t="s">
        <v>12</v>
      </c>
      <c r="Z46" s="532"/>
      <c r="AA46" s="533"/>
      <c r="AB46" s="462" t="s">
        <v>715</v>
      </c>
      <c r="AC46" s="462"/>
      <c r="AD46" s="462"/>
      <c r="AE46" s="282">
        <v>501</v>
      </c>
      <c r="AF46" s="282"/>
      <c r="AG46" s="282"/>
      <c r="AH46" s="282"/>
      <c r="AI46" s="282">
        <v>1008</v>
      </c>
      <c r="AJ46" s="282"/>
      <c r="AK46" s="282"/>
      <c r="AL46" s="282"/>
      <c r="AM46" s="282">
        <v>1185</v>
      </c>
      <c r="AN46" s="282"/>
      <c r="AO46" s="282"/>
      <c r="AP46" s="282"/>
      <c r="AQ46" s="337" t="s">
        <v>712</v>
      </c>
      <c r="AR46" s="208"/>
      <c r="AS46" s="208"/>
      <c r="AT46" s="338"/>
      <c r="AU46" s="219" t="s">
        <v>712</v>
      </c>
      <c r="AV46" s="219"/>
      <c r="AW46" s="219"/>
      <c r="AX46" s="221"/>
      <c r="AY46">
        <f t="shared" ref="AY46:AY50" si="5">$AY$44</f>
        <v>1</v>
      </c>
    </row>
    <row r="47" spans="1:51" ht="30.75"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t="s">
        <v>715</v>
      </c>
      <c r="AC47" s="524"/>
      <c r="AD47" s="524"/>
      <c r="AE47" s="218">
        <v>500</v>
      </c>
      <c r="AF47" s="219"/>
      <c r="AG47" s="219"/>
      <c r="AH47" s="219"/>
      <c r="AI47" s="218">
        <v>1000</v>
      </c>
      <c r="AJ47" s="219"/>
      <c r="AK47" s="219"/>
      <c r="AL47" s="219"/>
      <c r="AM47" s="218">
        <v>1500</v>
      </c>
      <c r="AN47" s="219"/>
      <c r="AO47" s="219"/>
      <c r="AP47" s="219"/>
      <c r="AQ47" s="337" t="s">
        <v>712</v>
      </c>
      <c r="AR47" s="208"/>
      <c r="AS47" s="208"/>
      <c r="AT47" s="338"/>
      <c r="AU47" s="219">
        <v>1500</v>
      </c>
      <c r="AV47" s="219"/>
      <c r="AW47" s="219"/>
      <c r="AX47" s="221"/>
      <c r="AY47">
        <f t="shared" si="5"/>
        <v>1</v>
      </c>
    </row>
    <row r="48" spans="1:51" ht="30.75"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v>100.2</v>
      </c>
      <c r="AF48" s="219"/>
      <c r="AG48" s="219"/>
      <c r="AH48" s="219"/>
      <c r="AI48" s="218">
        <v>100.8</v>
      </c>
      <c r="AJ48" s="219"/>
      <c r="AK48" s="219"/>
      <c r="AL48" s="219"/>
      <c r="AM48" s="218">
        <v>79</v>
      </c>
      <c r="AN48" s="219"/>
      <c r="AO48" s="219"/>
      <c r="AP48" s="219"/>
      <c r="AQ48" s="337" t="s">
        <v>712</v>
      </c>
      <c r="AR48" s="208"/>
      <c r="AS48" s="208"/>
      <c r="AT48" s="338"/>
      <c r="AU48" s="219" t="s">
        <v>712</v>
      </c>
      <c r="AV48" s="219"/>
      <c r="AW48" s="219"/>
      <c r="AX48" s="221"/>
      <c r="AY48">
        <f t="shared" si="5"/>
        <v>1</v>
      </c>
    </row>
    <row r="49" spans="1:51" ht="23.25" customHeight="1" x14ac:dyDescent="0.15">
      <c r="A49" s="228" t="s">
        <v>374</v>
      </c>
      <c r="B49" s="229"/>
      <c r="C49" s="229"/>
      <c r="D49" s="229"/>
      <c r="E49" s="229"/>
      <c r="F49" s="230"/>
      <c r="G49" s="234" t="s">
        <v>855</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6" t="s">
        <v>344</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384</v>
      </c>
      <c r="AF51" s="247"/>
      <c r="AG51" s="247"/>
      <c r="AH51" s="247"/>
      <c r="AI51" s="247" t="s">
        <v>406</v>
      </c>
      <c r="AJ51" s="247"/>
      <c r="AK51" s="247"/>
      <c r="AL51" s="247"/>
      <c r="AM51" s="247" t="s">
        <v>503</v>
      </c>
      <c r="AN51" s="247"/>
      <c r="AO51" s="247"/>
      <c r="AP51" s="247"/>
      <c r="AQ51" s="154" t="s">
        <v>232</v>
      </c>
      <c r="AR51" s="155"/>
      <c r="AS51" s="155"/>
      <c r="AT51" s="156"/>
      <c r="AU51" s="917" t="s">
        <v>134</v>
      </c>
      <c r="AV51" s="917"/>
      <c r="AW51" s="917"/>
      <c r="AX51" s="918"/>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7"/>
      <c r="AR53" s="208"/>
      <c r="AS53" s="208"/>
      <c r="AT53" s="338"/>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7"/>
      <c r="AR54" s="208"/>
      <c r="AS54" s="208"/>
      <c r="AT54" s="338"/>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7"/>
      <c r="AR55" s="208"/>
      <c r="AS55" s="208"/>
      <c r="AT55" s="338"/>
      <c r="AU55" s="219"/>
      <c r="AV55" s="219"/>
      <c r="AW55" s="219"/>
      <c r="AX55" s="221"/>
      <c r="AY55">
        <f t="shared" si="6"/>
        <v>0</v>
      </c>
    </row>
    <row r="56" spans="1:51" ht="23.25" hidden="1"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344</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384</v>
      </c>
      <c r="AF58" s="247"/>
      <c r="AG58" s="247"/>
      <c r="AH58" s="247"/>
      <c r="AI58" s="247" t="s">
        <v>406</v>
      </c>
      <c r="AJ58" s="247"/>
      <c r="AK58" s="247"/>
      <c r="AL58" s="247"/>
      <c r="AM58" s="247" t="s">
        <v>503</v>
      </c>
      <c r="AN58" s="247"/>
      <c r="AO58" s="247"/>
      <c r="AP58" s="247"/>
      <c r="AQ58" s="154" t="s">
        <v>232</v>
      </c>
      <c r="AR58" s="155"/>
      <c r="AS58" s="155"/>
      <c r="AT58" s="156"/>
      <c r="AU58" s="917" t="s">
        <v>134</v>
      </c>
      <c r="AV58" s="917"/>
      <c r="AW58" s="917"/>
      <c r="AX58" s="918"/>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7"/>
      <c r="AR60" s="208"/>
      <c r="AS60" s="208"/>
      <c r="AT60" s="338"/>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7"/>
      <c r="AR61" s="208"/>
      <c r="AS61" s="208"/>
      <c r="AT61" s="338"/>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7"/>
      <c r="AR62" s="208"/>
      <c r="AS62" s="208"/>
      <c r="AT62" s="338"/>
      <c r="AU62" s="219"/>
      <c r="AV62" s="219"/>
      <c r="AW62" s="219"/>
      <c r="AX62" s="221"/>
      <c r="AY62">
        <f t="shared" si="7"/>
        <v>0</v>
      </c>
    </row>
    <row r="63" spans="1:51" ht="23.25" hidden="1"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345</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340</v>
      </c>
      <c r="X65" s="489"/>
      <c r="Y65" s="492"/>
      <c r="Z65" s="492"/>
      <c r="AA65" s="493"/>
      <c r="AB65" s="241" t="s">
        <v>11</v>
      </c>
      <c r="AC65" s="242"/>
      <c r="AD65" s="243"/>
      <c r="AE65" s="247" t="s">
        <v>384</v>
      </c>
      <c r="AF65" s="247"/>
      <c r="AG65" s="247"/>
      <c r="AH65" s="247"/>
      <c r="AI65" s="247" t="s">
        <v>406</v>
      </c>
      <c r="AJ65" s="247"/>
      <c r="AK65" s="247"/>
      <c r="AL65" s="247"/>
      <c r="AM65" s="247" t="s">
        <v>503</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343</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364</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365</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350</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363</v>
      </c>
      <c r="X70" s="309"/>
      <c r="Y70" s="267" t="s">
        <v>12</v>
      </c>
      <c r="Z70" s="267"/>
      <c r="AA70" s="268"/>
      <c r="AB70" s="269" t="s">
        <v>364</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365</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345</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384</v>
      </c>
      <c r="AF73" s="247"/>
      <c r="AG73" s="247"/>
      <c r="AH73" s="247"/>
      <c r="AI73" s="247" t="s">
        <v>406</v>
      </c>
      <c r="AJ73" s="247"/>
      <c r="AK73" s="247"/>
      <c r="AL73" s="247"/>
      <c r="AM73" s="247" t="s">
        <v>503</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7"/>
      <c r="AF75" s="208"/>
      <c r="AG75" s="208"/>
      <c r="AH75" s="208"/>
      <c r="AI75" s="337"/>
      <c r="AJ75" s="208"/>
      <c r="AK75" s="208"/>
      <c r="AL75" s="208"/>
      <c r="AM75" s="337"/>
      <c r="AN75" s="208"/>
      <c r="AO75" s="208"/>
      <c r="AP75" s="208"/>
      <c r="AQ75" s="337"/>
      <c r="AR75" s="208"/>
      <c r="AS75" s="208"/>
      <c r="AT75" s="338"/>
      <c r="AU75" s="219"/>
      <c r="AV75" s="219"/>
      <c r="AW75" s="219"/>
      <c r="AX75" s="221"/>
      <c r="AY75">
        <f t="shared" ref="AY75:AY78" si="9">$AY$73</f>
        <v>0</v>
      </c>
    </row>
    <row r="76" spans="1:51" ht="23.25" hidden="1" customHeight="1" x14ac:dyDescent="0.15">
      <c r="A76" s="510"/>
      <c r="B76" s="511"/>
      <c r="C76" s="511"/>
      <c r="D76" s="511"/>
      <c r="E76" s="511"/>
      <c r="F76" s="512"/>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7"/>
      <c r="AF76" s="208"/>
      <c r="AG76" s="208"/>
      <c r="AH76" s="208"/>
      <c r="AI76" s="337"/>
      <c r="AJ76" s="208"/>
      <c r="AK76" s="208"/>
      <c r="AL76" s="208"/>
      <c r="AM76" s="337"/>
      <c r="AN76" s="208"/>
      <c r="AO76" s="208"/>
      <c r="AP76" s="208"/>
      <c r="AQ76" s="337"/>
      <c r="AR76" s="208"/>
      <c r="AS76" s="208"/>
      <c r="AT76" s="338"/>
      <c r="AU76" s="219"/>
      <c r="AV76" s="219"/>
      <c r="AW76" s="219"/>
      <c r="AX76" s="221"/>
      <c r="AY76">
        <f t="shared" si="9"/>
        <v>0</v>
      </c>
    </row>
    <row r="77" spans="1:51" ht="23.25" hidden="1" customHeight="1" x14ac:dyDescent="0.15">
      <c r="A77" s="510"/>
      <c r="B77" s="511"/>
      <c r="C77" s="511"/>
      <c r="D77" s="511"/>
      <c r="E77" s="511"/>
      <c r="F77" s="512"/>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2"/>
      <c r="AF77" s="883"/>
      <c r="AG77" s="883"/>
      <c r="AH77" s="883"/>
      <c r="AI77" s="882"/>
      <c r="AJ77" s="883"/>
      <c r="AK77" s="883"/>
      <c r="AL77" s="883"/>
      <c r="AM77" s="882"/>
      <c r="AN77" s="883"/>
      <c r="AO77" s="883"/>
      <c r="AP77" s="883"/>
      <c r="AQ77" s="337"/>
      <c r="AR77" s="208"/>
      <c r="AS77" s="208"/>
      <c r="AT77" s="338"/>
      <c r="AU77" s="219"/>
      <c r="AV77" s="219"/>
      <c r="AW77" s="219"/>
      <c r="AX77" s="221"/>
      <c r="AY77">
        <f t="shared" si="9"/>
        <v>0</v>
      </c>
    </row>
    <row r="78" spans="1:51" ht="69.75" hidden="1" customHeight="1" x14ac:dyDescent="0.15">
      <c r="A78" s="330" t="s">
        <v>377</v>
      </c>
      <c r="B78" s="331"/>
      <c r="C78" s="331"/>
      <c r="D78" s="331"/>
      <c r="E78" s="328" t="s">
        <v>323</v>
      </c>
      <c r="F78" s="329"/>
      <c r="G78" s="54" t="s">
        <v>235</v>
      </c>
      <c r="H78" s="588"/>
      <c r="I78" s="589"/>
      <c r="J78" s="589"/>
      <c r="K78" s="589"/>
      <c r="L78" s="589"/>
      <c r="M78" s="589"/>
      <c r="N78" s="589"/>
      <c r="O78" s="590"/>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339</v>
      </c>
      <c r="AP79" s="274"/>
      <c r="AQ79" s="274"/>
      <c r="AR79" s="76" t="s">
        <v>337</v>
      </c>
      <c r="AS79" s="273"/>
      <c r="AT79" s="274"/>
      <c r="AU79" s="274"/>
      <c r="AV79" s="274"/>
      <c r="AW79" s="274"/>
      <c r="AX79" s="960"/>
      <c r="AY79">
        <f>COUNTIF($AR$79,"☑")</f>
        <v>0</v>
      </c>
    </row>
    <row r="80" spans="1:51" ht="18.75" hidden="1" customHeight="1" x14ac:dyDescent="0.15">
      <c r="A80" s="856" t="s">
        <v>147</v>
      </c>
      <c r="B80" s="525" t="s">
        <v>336</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694</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57"/>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57"/>
      <c r="B82" s="528"/>
      <c r="C82" s="426"/>
      <c r="D82" s="426"/>
      <c r="E82" s="426"/>
      <c r="F82" s="427"/>
      <c r="G82" s="675"/>
      <c r="H82" s="675"/>
      <c r="I82" s="675"/>
      <c r="J82" s="675"/>
      <c r="K82" s="675"/>
      <c r="L82" s="675"/>
      <c r="M82" s="675"/>
      <c r="N82" s="675"/>
      <c r="O82" s="675"/>
      <c r="P82" s="675"/>
      <c r="Q82" s="675"/>
      <c r="R82" s="675"/>
      <c r="S82" s="675"/>
      <c r="T82" s="675"/>
      <c r="U82" s="675"/>
      <c r="V82" s="675"/>
      <c r="W82" s="675"/>
      <c r="X82" s="675"/>
      <c r="Y82" s="675"/>
      <c r="Z82" s="675"/>
      <c r="AA82" s="676"/>
      <c r="AB82" s="87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7"/>
      <c r="AY82">
        <f t="shared" ref="AY82:AY89" si="10">$AY$80</f>
        <v>0</v>
      </c>
    </row>
    <row r="83" spans="1:60" ht="22.5" hidden="1" customHeight="1" x14ac:dyDescent="0.15">
      <c r="A83" s="857"/>
      <c r="B83" s="528"/>
      <c r="C83" s="426"/>
      <c r="D83" s="426"/>
      <c r="E83" s="426"/>
      <c r="F83" s="427"/>
      <c r="G83" s="677"/>
      <c r="H83" s="677"/>
      <c r="I83" s="677"/>
      <c r="J83" s="677"/>
      <c r="K83" s="677"/>
      <c r="L83" s="677"/>
      <c r="M83" s="677"/>
      <c r="N83" s="677"/>
      <c r="O83" s="677"/>
      <c r="P83" s="677"/>
      <c r="Q83" s="677"/>
      <c r="R83" s="677"/>
      <c r="S83" s="677"/>
      <c r="T83" s="677"/>
      <c r="U83" s="677"/>
      <c r="V83" s="677"/>
      <c r="W83" s="677"/>
      <c r="X83" s="677"/>
      <c r="Y83" s="677"/>
      <c r="Z83" s="677"/>
      <c r="AA83" s="678"/>
      <c r="AB83" s="87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79"/>
      <c r="AY83">
        <f t="shared" si="10"/>
        <v>0</v>
      </c>
    </row>
    <row r="84" spans="1:60" ht="19.5" hidden="1" customHeight="1" x14ac:dyDescent="0.15">
      <c r="A84" s="857"/>
      <c r="B84" s="529"/>
      <c r="C84" s="530"/>
      <c r="D84" s="530"/>
      <c r="E84" s="530"/>
      <c r="F84" s="531"/>
      <c r="G84" s="679"/>
      <c r="H84" s="679"/>
      <c r="I84" s="679"/>
      <c r="J84" s="679"/>
      <c r="K84" s="679"/>
      <c r="L84" s="679"/>
      <c r="M84" s="679"/>
      <c r="N84" s="679"/>
      <c r="O84" s="679"/>
      <c r="P84" s="679"/>
      <c r="Q84" s="679"/>
      <c r="R84" s="679"/>
      <c r="S84" s="679"/>
      <c r="T84" s="679"/>
      <c r="U84" s="679"/>
      <c r="V84" s="679"/>
      <c r="W84" s="679"/>
      <c r="X84" s="679"/>
      <c r="Y84" s="679"/>
      <c r="Z84" s="679"/>
      <c r="AA84" s="680"/>
      <c r="AB84" s="880"/>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1"/>
      <c r="AY84">
        <f t="shared" si="10"/>
        <v>0</v>
      </c>
    </row>
    <row r="85" spans="1:60" ht="18.75" hidden="1" customHeight="1" x14ac:dyDescent="0.15">
      <c r="A85" s="857"/>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384</v>
      </c>
      <c r="AF85" s="247"/>
      <c r="AG85" s="247"/>
      <c r="AH85" s="247"/>
      <c r="AI85" s="247" t="s">
        <v>406</v>
      </c>
      <c r="AJ85" s="247"/>
      <c r="AK85" s="247"/>
      <c r="AL85" s="247"/>
      <c r="AM85" s="247" t="s">
        <v>503</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57"/>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57"/>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7"/>
      <c r="AR87" s="208"/>
      <c r="AS87" s="208"/>
      <c r="AT87" s="338"/>
      <c r="AU87" s="219"/>
      <c r="AV87" s="219"/>
      <c r="AW87" s="219"/>
      <c r="AX87" s="221"/>
      <c r="AY87">
        <f t="shared" si="10"/>
        <v>0</v>
      </c>
    </row>
    <row r="88" spans="1:60" ht="23.25" hidden="1" customHeight="1" x14ac:dyDescent="0.15">
      <c r="A88" s="857"/>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7"/>
      <c r="AR88" s="208"/>
      <c r="AS88" s="208"/>
      <c r="AT88" s="338"/>
      <c r="AU88" s="219"/>
      <c r="AV88" s="219"/>
      <c r="AW88" s="219"/>
      <c r="AX88" s="221"/>
      <c r="AY88">
        <f t="shared" si="10"/>
        <v>0</v>
      </c>
      <c r="AZ88" s="10"/>
      <c r="BA88" s="10"/>
      <c r="BB88" s="10"/>
      <c r="BC88" s="10"/>
    </row>
    <row r="89" spans="1:60" ht="23.25" hidden="1" customHeight="1" x14ac:dyDescent="0.15">
      <c r="A89" s="857"/>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c r="AF89" s="226"/>
      <c r="AG89" s="226"/>
      <c r="AH89" s="226"/>
      <c r="AI89" s="225"/>
      <c r="AJ89" s="226"/>
      <c r="AK89" s="226"/>
      <c r="AL89" s="226"/>
      <c r="AM89" s="225"/>
      <c r="AN89" s="226"/>
      <c r="AO89" s="226"/>
      <c r="AP89" s="226"/>
      <c r="AQ89" s="337"/>
      <c r="AR89" s="208"/>
      <c r="AS89" s="208"/>
      <c r="AT89" s="338"/>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384</v>
      </c>
      <c r="AF90" s="247"/>
      <c r="AG90" s="247"/>
      <c r="AH90" s="247"/>
      <c r="AI90" s="247" t="s">
        <v>406</v>
      </c>
      <c r="AJ90" s="247"/>
      <c r="AK90" s="247"/>
      <c r="AL90" s="247"/>
      <c r="AM90" s="247" t="s">
        <v>503</v>
      </c>
      <c r="AN90" s="247"/>
      <c r="AO90" s="247"/>
      <c r="AP90" s="247"/>
      <c r="AQ90" s="158" t="s">
        <v>232</v>
      </c>
      <c r="AR90" s="133"/>
      <c r="AS90" s="133"/>
      <c r="AT90" s="134"/>
      <c r="AU90" s="534" t="s">
        <v>134</v>
      </c>
      <c r="AV90" s="534"/>
      <c r="AW90" s="534"/>
      <c r="AX90" s="535"/>
      <c r="AY90">
        <f>COUNTA($G$92)</f>
        <v>0</v>
      </c>
    </row>
    <row r="91" spans="1:60" ht="18.75" hidden="1" customHeight="1" x14ac:dyDescent="0.15">
      <c r="A91" s="857"/>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57"/>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7"/>
      <c r="AR92" s="208"/>
      <c r="AS92" s="208"/>
      <c r="AT92" s="338"/>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7"/>
      <c r="AR93" s="208"/>
      <c r="AS93" s="208"/>
      <c r="AT93" s="338"/>
      <c r="AU93" s="219"/>
      <c r="AV93" s="219"/>
      <c r="AW93" s="219"/>
      <c r="AX93" s="221"/>
      <c r="AY93">
        <f t="shared" si="11"/>
        <v>0</v>
      </c>
    </row>
    <row r="94" spans="1:60" ht="23.25" hidden="1" customHeight="1" x14ac:dyDescent="0.15">
      <c r="A94" s="857"/>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37"/>
      <c r="AR94" s="208"/>
      <c r="AS94" s="208"/>
      <c r="AT94" s="338"/>
      <c r="AU94" s="219"/>
      <c r="AV94" s="219"/>
      <c r="AW94" s="219"/>
      <c r="AX94" s="221"/>
      <c r="AY94">
        <f t="shared" si="11"/>
        <v>0</v>
      </c>
      <c r="AZ94" s="10"/>
      <c r="BA94" s="10"/>
      <c r="BB94" s="10"/>
      <c r="BC94" s="10"/>
    </row>
    <row r="95" spans="1:60" ht="18.75" hidden="1" customHeight="1" x14ac:dyDescent="0.15">
      <c r="A95" s="857"/>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384</v>
      </c>
      <c r="AF95" s="247"/>
      <c r="AG95" s="247"/>
      <c r="AH95" s="247"/>
      <c r="AI95" s="247" t="s">
        <v>406</v>
      </c>
      <c r="AJ95" s="247"/>
      <c r="AK95" s="247"/>
      <c r="AL95" s="247"/>
      <c r="AM95" s="247" t="s">
        <v>503</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57"/>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57"/>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7"/>
      <c r="AR97" s="208"/>
      <c r="AS97" s="208"/>
      <c r="AT97" s="338"/>
      <c r="AU97" s="219"/>
      <c r="AV97" s="219"/>
      <c r="AW97" s="219"/>
      <c r="AX97" s="221"/>
      <c r="AY97">
        <f t="shared" ref="AY97:AY99" si="12">$AY$95</f>
        <v>0</v>
      </c>
      <c r="AZ97" s="10"/>
      <c r="BA97" s="10"/>
      <c r="BB97" s="10"/>
      <c r="BC97" s="10"/>
    </row>
    <row r="98" spans="1:60" ht="23.25" hidden="1" customHeight="1" x14ac:dyDescent="0.15">
      <c r="A98" s="857"/>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7"/>
      <c r="AR98" s="208"/>
      <c r="AS98" s="208"/>
      <c r="AT98" s="338"/>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87" t="s">
        <v>13</v>
      </c>
      <c r="Z99" s="888"/>
      <c r="AA99" s="889"/>
      <c r="AB99" s="884" t="s">
        <v>14</v>
      </c>
      <c r="AC99" s="885"/>
      <c r="AD99" s="886"/>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346</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46"/>
      <c r="Z100" s="847"/>
      <c r="AA100" s="848"/>
      <c r="AB100" s="482" t="s">
        <v>11</v>
      </c>
      <c r="AC100" s="482"/>
      <c r="AD100" s="482"/>
      <c r="AE100" s="540" t="s">
        <v>384</v>
      </c>
      <c r="AF100" s="541"/>
      <c r="AG100" s="541"/>
      <c r="AH100" s="542"/>
      <c r="AI100" s="540" t="s">
        <v>406</v>
      </c>
      <c r="AJ100" s="541"/>
      <c r="AK100" s="541"/>
      <c r="AL100" s="542"/>
      <c r="AM100" s="540" t="s">
        <v>503</v>
      </c>
      <c r="AN100" s="541"/>
      <c r="AO100" s="541"/>
      <c r="AP100" s="542"/>
      <c r="AQ100" s="317" t="s">
        <v>411</v>
      </c>
      <c r="AR100" s="318"/>
      <c r="AS100" s="318"/>
      <c r="AT100" s="319"/>
      <c r="AU100" s="317" t="s">
        <v>535</v>
      </c>
      <c r="AV100" s="318"/>
      <c r="AW100" s="318"/>
      <c r="AX100" s="320"/>
    </row>
    <row r="101" spans="1:60" ht="23.25" customHeight="1" x14ac:dyDescent="0.15">
      <c r="A101" s="420"/>
      <c r="B101" s="421"/>
      <c r="C101" s="421"/>
      <c r="D101" s="421"/>
      <c r="E101" s="421"/>
      <c r="F101" s="422"/>
      <c r="G101" s="108" t="s">
        <v>841</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718</v>
      </c>
      <c r="AC101" s="462"/>
      <c r="AD101" s="462"/>
      <c r="AE101" s="282">
        <v>4</v>
      </c>
      <c r="AF101" s="282"/>
      <c r="AG101" s="282"/>
      <c r="AH101" s="282"/>
      <c r="AI101" s="282">
        <v>4</v>
      </c>
      <c r="AJ101" s="282"/>
      <c r="AK101" s="282"/>
      <c r="AL101" s="282"/>
      <c r="AM101" s="282">
        <v>5</v>
      </c>
      <c r="AN101" s="282"/>
      <c r="AO101" s="282"/>
      <c r="AP101" s="282"/>
      <c r="AQ101" s="282" t="s">
        <v>759</v>
      </c>
      <c r="AR101" s="282"/>
      <c r="AS101" s="282"/>
      <c r="AT101" s="282"/>
      <c r="AU101" s="218"/>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718</v>
      </c>
      <c r="AC102" s="462"/>
      <c r="AD102" s="462"/>
      <c r="AE102" s="282">
        <v>4</v>
      </c>
      <c r="AF102" s="282"/>
      <c r="AG102" s="282"/>
      <c r="AH102" s="282"/>
      <c r="AI102" s="282">
        <v>4</v>
      </c>
      <c r="AJ102" s="282"/>
      <c r="AK102" s="282"/>
      <c r="AL102" s="282"/>
      <c r="AM102" s="282">
        <v>5</v>
      </c>
      <c r="AN102" s="282"/>
      <c r="AO102" s="282"/>
      <c r="AP102" s="282"/>
      <c r="AQ102" s="282">
        <v>5</v>
      </c>
      <c r="AR102" s="282"/>
      <c r="AS102" s="282"/>
      <c r="AT102" s="282"/>
      <c r="AU102" s="225"/>
      <c r="AV102" s="226"/>
      <c r="AW102" s="226"/>
      <c r="AX102" s="321"/>
    </row>
    <row r="103" spans="1:60" ht="31.5" customHeight="1" x14ac:dyDescent="0.15">
      <c r="A103" s="417" t="s">
        <v>346</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384</v>
      </c>
      <c r="AF103" s="247"/>
      <c r="AG103" s="247"/>
      <c r="AH103" s="247"/>
      <c r="AI103" s="247" t="s">
        <v>406</v>
      </c>
      <c r="AJ103" s="247"/>
      <c r="AK103" s="247"/>
      <c r="AL103" s="247"/>
      <c r="AM103" s="247" t="s">
        <v>503</v>
      </c>
      <c r="AN103" s="247"/>
      <c r="AO103" s="247"/>
      <c r="AP103" s="247"/>
      <c r="AQ103" s="279" t="s">
        <v>411</v>
      </c>
      <c r="AR103" s="280"/>
      <c r="AS103" s="280"/>
      <c r="AT103" s="280"/>
      <c r="AU103" s="279" t="s">
        <v>535</v>
      </c>
      <c r="AV103" s="280"/>
      <c r="AW103" s="280"/>
      <c r="AX103" s="281"/>
      <c r="AY103">
        <f>COUNTA($G$104)</f>
        <v>1</v>
      </c>
    </row>
    <row r="104" spans="1:60" ht="36" customHeight="1" x14ac:dyDescent="0.15">
      <c r="A104" s="420"/>
      <c r="B104" s="421"/>
      <c r="C104" s="421"/>
      <c r="D104" s="421"/>
      <c r="E104" s="421"/>
      <c r="F104" s="422"/>
      <c r="G104" s="108" t="s">
        <v>856</v>
      </c>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t="s">
        <v>719</v>
      </c>
      <c r="AC104" s="547"/>
      <c r="AD104" s="548"/>
      <c r="AE104" s="282">
        <v>3</v>
      </c>
      <c r="AF104" s="282"/>
      <c r="AG104" s="282"/>
      <c r="AH104" s="282"/>
      <c r="AI104" s="282">
        <v>19</v>
      </c>
      <c r="AJ104" s="282"/>
      <c r="AK104" s="282"/>
      <c r="AL104" s="282"/>
      <c r="AM104" s="282">
        <v>3</v>
      </c>
      <c r="AN104" s="282"/>
      <c r="AO104" s="282"/>
      <c r="AP104" s="282"/>
      <c r="AQ104" s="282" t="s">
        <v>759</v>
      </c>
      <c r="AR104" s="282"/>
      <c r="AS104" s="282"/>
      <c r="AT104" s="282"/>
      <c r="AU104" s="282"/>
      <c r="AV104" s="282"/>
      <c r="AW104" s="282"/>
      <c r="AX104" s="283"/>
      <c r="AY104">
        <f>$AY$103</f>
        <v>1</v>
      </c>
    </row>
    <row r="105" spans="1:60" ht="36"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t="s">
        <v>719</v>
      </c>
      <c r="AC105" s="470"/>
      <c r="AD105" s="471"/>
      <c r="AE105" s="282">
        <v>3</v>
      </c>
      <c r="AF105" s="282"/>
      <c r="AG105" s="282"/>
      <c r="AH105" s="282"/>
      <c r="AI105" s="282">
        <v>3</v>
      </c>
      <c r="AJ105" s="282"/>
      <c r="AK105" s="282"/>
      <c r="AL105" s="282"/>
      <c r="AM105" s="282">
        <v>4</v>
      </c>
      <c r="AN105" s="282"/>
      <c r="AO105" s="282"/>
      <c r="AP105" s="282"/>
      <c r="AQ105" s="282" t="s">
        <v>759</v>
      </c>
      <c r="AR105" s="282"/>
      <c r="AS105" s="282"/>
      <c r="AT105" s="282"/>
      <c r="AU105" s="282"/>
      <c r="AV105" s="282"/>
      <c r="AW105" s="282"/>
      <c r="AX105" s="283"/>
      <c r="AY105">
        <f>$AY$103</f>
        <v>1</v>
      </c>
    </row>
    <row r="106" spans="1:60" ht="31.5" customHeight="1" x14ac:dyDescent="0.15">
      <c r="A106" s="417" t="s">
        <v>346</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384</v>
      </c>
      <c r="AF106" s="247"/>
      <c r="AG106" s="247"/>
      <c r="AH106" s="247"/>
      <c r="AI106" s="247" t="s">
        <v>406</v>
      </c>
      <c r="AJ106" s="247"/>
      <c r="AK106" s="247"/>
      <c r="AL106" s="247"/>
      <c r="AM106" s="247" t="s">
        <v>503</v>
      </c>
      <c r="AN106" s="247"/>
      <c r="AO106" s="247"/>
      <c r="AP106" s="247"/>
      <c r="AQ106" s="279" t="s">
        <v>411</v>
      </c>
      <c r="AR106" s="280"/>
      <c r="AS106" s="280"/>
      <c r="AT106" s="280"/>
      <c r="AU106" s="279" t="s">
        <v>535</v>
      </c>
      <c r="AV106" s="280"/>
      <c r="AW106" s="280"/>
      <c r="AX106" s="281"/>
      <c r="AY106">
        <f>COUNTA($G$107)</f>
        <v>1</v>
      </c>
    </row>
    <row r="107" spans="1:60" ht="23.25" customHeight="1" x14ac:dyDescent="0.15">
      <c r="A107" s="420"/>
      <c r="B107" s="421"/>
      <c r="C107" s="421"/>
      <c r="D107" s="421"/>
      <c r="E107" s="421"/>
      <c r="F107" s="422"/>
      <c r="G107" s="108" t="s">
        <v>720</v>
      </c>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t="s">
        <v>721</v>
      </c>
      <c r="AC107" s="547"/>
      <c r="AD107" s="548"/>
      <c r="AE107" s="282">
        <v>8</v>
      </c>
      <c r="AF107" s="282"/>
      <c r="AG107" s="282"/>
      <c r="AH107" s="282"/>
      <c r="AI107" s="282">
        <v>10</v>
      </c>
      <c r="AJ107" s="282"/>
      <c r="AK107" s="282"/>
      <c r="AL107" s="282"/>
      <c r="AM107" s="282">
        <v>2</v>
      </c>
      <c r="AN107" s="282"/>
      <c r="AO107" s="282"/>
      <c r="AP107" s="282"/>
      <c r="AQ107" s="282" t="s">
        <v>759</v>
      </c>
      <c r="AR107" s="282"/>
      <c r="AS107" s="282"/>
      <c r="AT107" s="282"/>
      <c r="AU107" s="282"/>
      <c r="AV107" s="282"/>
      <c r="AW107" s="282"/>
      <c r="AX107" s="283"/>
      <c r="AY107">
        <f>$AY$106</f>
        <v>1</v>
      </c>
    </row>
    <row r="108" spans="1:60" ht="23.25"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t="s">
        <v>721</v>
      </c>
      <c r="AC108" s="470"/>
      <c r="AD108" s="471"/>
      <c r="AE108" s="282">
        <v>8</v>
      </c>
      <c r="AF108" s="282"/>
      <c r="AG108" s="282"/>
      <c r="AH108" s="282"/>
      <c r="AI108" s="282">
        <v>10</v>
      </c>
      <c r="AJ108" s="282"/>
      <c r="AK108" s="282"/>
      <c r="AL108" s="282"/>
      <c r="AM108" s="282">
        <v>5</v>
      </c>
      <c r="AN108" s="282"/>
      <c r="AO108" s="282"/>
      <c r="AP108" s="282"/>
      <c r="AQ108" s="282">
        <v>9</v>
      </c>
      <c r="AR108" s="282"/>
      <c r="AS108" s="282"/>
      <c r="AT108" s="282"/>
      <c r="AU108" s="282"/>
      <c r="AV108" s="282"/>
      <c r="AW108" s="282"/>
      <c r="AX108" s="283"/>
      <c r="AY108">
        <f>$AY$106</f>
        <v>1</v>
      </c>
    </row>
    <row r="109" spans="1:60" ht="31.5" hidden="1" customHeight="1" x14ac:dyDescent="0.15">
      <c r="A109" s="417" t="s">
        <v>346</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384</v>
      </c>
      <c r="AF109" s="247"/>
      <c r="AG109" s="247"/>
      <c r="AH109" s="247"/>
      <c r="AI109" s="247" t="s">
        <v>406</v>
      </c>
      <c r="AJ109" s="247"/>
      <c r="AK109" s="247"/>
      <c r="AL109" s="247"/>
      <c r="AM109" s="247" t="s">
        <v>503</v>
      </c>
      <c r="AN109" s="247"/>
      <c r="AO109" s="247"/>
      <c r="AP109" s="247"/>
      <c r="AQ109" s="279" t="s">
        <v>411</v>
      </c>
      <c r="AR109" s="280"/>
      <c r="AS109" s="280"/>
      <c r="AT109" s="280"/>
      <c r="AU109" s="279" t="s">
        <v>535</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346</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384</v>
      </c>
      <c r="AF112" s="247"/>
      <c r="AG112" s="247"/>
      <c r="AH112" s="247"/>
      <c r="AI112" s="247" t="s">
        <v>406</v>
      </c>
      <c r="AJ112" s="247"/>
      <c r="AK112" s="247"/>
      <c r="AL112" s="247"/>
      <c r="AM112" s="247" t="s">
        <v>503</v>
      </c>
      <c r="AN112" s="247"/>
      <c r="AO112" s="247"/>
      <c r="AP112" s="247"/>
      <c r="AQ112" s="279" t="s">
        <v>411</v>
      </c>
      <c r="AR112" s="280"/>
      <c r="AS112" s="280"/>
      <c r="AT112" s="280"/>
      <c r="AU112" s="279" t="s">
        <v>535</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384</v>
      </c>
      <c r="AF115" s="247"/>
      <c r="AG115" s="247"/>
      <c r="AH115" s="247"/>
      <c r="AI115" s="247" t="s">
        <v>406</v>
      </c>
      <c r="AJ115" s="247"/>
      <c r="AK115" s="247"/>
      <c r="AL115" s="247"/>
      <c r="AM115" s="247" t="s">
        <v>503</v>
      </c>
      <c r="AN115" s="247"/>
      <c r="AO115" s="247"/>
      <c r="AP115" s="247"/>
      <c r="AQ115" s="591" t="s">
        <v>536</v>
      </c>
      <c r="AR115" s="592"/>
      <c r="AS115" s="592"/>
      <c r="AT115" s="592"/>
      <c r="AU115" s="592"/>
      <c r="AV115" s="592"/>
      <c r="AW115" s="592"/>
      <c r="AX115" s="593"/>
    </row>
    <row r="116" spans="1:51" ht="23.25" customHeight="1" x14ac:dyDescent="0.15">
      <c r="A116" s="437"/>
      <c r="B116" s="438"/>
      <c r="C116" s="438"/>
      <c r="D116" s="438"/>
      <c r="E116" s="438"/>
      <c r="F116" s="439"/>
      <c r="G116" s="389" t="s">
        <v>722</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723</v>
      </c>
      <c r="AC116" s="464"/>
      <c r="AD116" s="465"/>
      <c r="AE116" s="282">
        <v>2.5</v>
      </c>
      <c r="AF116" s="282"/>
      <c r="AG116" s="282"/>
      <c r="AH116" s="282"/>
      <c r="AI116" s="282">
        <v>2.5</v>
      </c>
      <c r="AJ116" s="282"/>
      <c r="AK116" s="282"/>
      <c r="AL116" s="282"/>
      <c r="AM116" s="282">
        <v>2</v>
      </c>
      <c r="AN116" s="282"/>
      <c r="AO116" s="282"/>
      <c r="AP116" s="282"/>
      <c r="AQ116" s="218">
        <v>2</v>
      </c>
      <c r="AR116" s="219"/>
      <c r="AS116" s="219"/>
      <c r="AT116" s="219"/>
      <c r="AU116" s="219"/>
      <c r="AV116" s="219"/>
      <c r="AW116" s="219"/>
      <c r="AX116" s="221"/>
    </row>
    <row r="117" spans="1:51" ht="46.5" customHeight="1" x14ac:dyDescent="0.15">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724</v>
      </c>
      <c r="AC117" s="474"/>
      <c r="AD117" s="475"/>
      <c r="AE117" s="552" t="s">
        <v>725</v>
      </c>
      <c r="AF117" s="552"/>
      <c r="AG117" s="552"/>
      <c r="AH117" s="552"/>
      <c r="AI117" s="552" t="s">
        <v>725</v>
      </c>
      <c r="AJ117" s="552"/>
      <c r="AK117" s="552"/>
      <c r="AL117" s="552"/>
      <c r="AM117" s="552" t="s">
        <v>812</v>
      </c>
      <c r="AN117" s="552"/>
      <c r="AO117" s="552"/>
      <c r="AP117" s="552"/>
      <c r="AQ117" s="552" t="s">
        <v>812</v>
      </c>
      <c r="AR117" s="552"/>
      <c r="AS117" s="552"/>
      <c r="AT117" s="552"/>
      <c r="AU117" s="552"/>
      <c r="AV117" s="552"/>
      <c r="AW117" s="552"/>
      <c r="AX117" s="553"/>
    </row>
    <row r="118" spans="1:51" ht="23.25"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384</v>
      </c>
      <c r="AF118" s="247"/>
      <c r="AG118" s="247"/>
      <c r="AH118" s="247"/>
      <c r="AI118" s="247" t="s">
        <v>406</v>
      </c>
      <c r="AJ118" s="247"/>
      <c r="AK118" s="247"/>
      <c r="AL118" s="247"/>
      <c r="AM118" s="247" t="s">
        <v>503</v>
      </c>
      <c r="AN118" s="247"/>
      <c r="AO118" s="247"/>
      <c r="AP118" s="247"/>
      <c r="AQ118" s="591" t="s">
        <v>536</v>
      </c>
      <c r="AR118" s="592"/>
      <c r="AS118" s="592"/>
      <c r="AT118" s="592"/>
      <c r="AU118" s="592"/>
      <c r="AV118" s="592"/>
      <c r="AW118" s="592"/>
      <c r="AX118" s="593"/>
      <c r="AY118" s="92">
        <f>IF(SUBSTITUTE(SUBSTITUTE($G$119,"／",""),"　","")="",0,1)</f>
        <v>1</v>
      </c>
    </row>
    <row r="119" spans="1:51" ht="23.25" customHeight="1" x14ac:dyDescent="0.15">
      <c r="A119" s="437"/>
      <c r="B119" s="438"/>
      <c r="C119" s="438"/>
      <c r="D119" s="438"/>
      <c r="E119" s="438"/>
      <c r="F119" s="439"/>
      <c r="G119" s="389" t="s">
        <v>726</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t="s">
        <v>723</v>
      </c>
      <c r="AC119" s="464"/>
      <c r="AD119" s="465"/>
      <c r="AE119" s="282">
        <v>3.3</v>
      </c>
      <c r="AF119" s="282"/>
      <c r="AG119" s="282"/>
      <c r="AH119" s="282"/>
      <c r="AI119" s="282">
        <v>0.52631578947368396</v>
      </c>
      <c r="AJ119" s="282"/>
      <c r="AK119" s="282"/>
      <c r="AL119" s="282"/>
      <c r="AM119" s="282">
        <v>3.3</v>
      </c>
      <c r="AN119" s="282"/>
      <c r="AO119" s="282"/>
      <c r="AP119" s="282"/>
      <c r="AQ119" s="282" t="s">
        <v>800</v>
      </c>
      <c r="AR119" s="282"/>
      <c r="AS119" s="282"/>
      <c r="AT119" s="282"/>
      <c r="AU119" s="282"/>
      <c r="AV119" s="282"/>
      <c r="AW119" s="282"/>
      <c r="AX119" s="283"/>
      <c r="AY119">
        <f>$AY$118</f>
        <v>1</v>
      </c>
    </row>
    <row r="120" spans="1:51" ht="46.5"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724</v>
      </c>
      <c r="AC120" s="474"/>
      <c r="AD120" s="475"/>
      <c r="AE120" s="552" t="s">
        <v>727</v>
      </c>
      <c r="AF120" s="552"/>
      <c r="AG120" s="552"/>
      <c r="AH120" s="552"/>
      <c r="AI120" s="552" t="s">
        <v>728</v>
      </c>
      <c r="AJ120" s="552"/>
      <c r="AK120" s="552"/>
      <c r="AL120" s="552"/>
      <c r="AM120" s="552" t="s">
        <v>840</v>
      </c>
      <c r="AN120" s="552"/>
      <c r="AO120" s="552"/>
      <c r="AP120" s="552"/>
      <c r="AQ120" s="552" t="s">
        <v>800</v>
      </c>
      <c r="AR120" s="552"/>
      <c r="AS120" s="552"/>
      <c r="AT120" s="552"/>
      <c r="AU120" s="552"/>
      <c r="AV120" s="552"/>
      <c r="AW120" s="552"/>
      <c r="AX120" s="553"/>
      <c r="AY120">
        <f>$AY$118</f>
        <v>1</v>
      </c>
    </row>
    <row r="121" spans="1:51" ht="23.25"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384</v>
      </c>
      <c r="AF121" s="247"/>
      <c r="AG121" s="247"/>
      <c r="AH121" s="247"/>
      <c r="AI121" s="247" t="s">
        <v>406</v>
      </c>
      <c r="AJ121" s="247"/>
      <c r="AK121" s="247"/>
      <c r="AL121" s="247"/>
      <c r="AM121" s="247" t="s">
        <v>503</v>
      </c>
      <c r="AN121" s="247"/>
      <c r="AO121" s="247"/>
      <c r="AP121" s="247"/>
      <c r="AQ121" s="591" t="s">
        <v>536</v>
      </c>
      <c r="AR121" s="592"/>
      <c r="AS121" s="592"/>
      <c r="AT121" s="592"/>
      <c r="AU121" s="592"/>
      <c r="AV121" s="592"/>
      <c r="AW121" s="592"/>
      <c r="AX121" s="593"/>
      <c r="AY121" s="92">
        <f>IF(SUBSTITUTE(SUBSTITUTE($G$122,"／",""),"　","")="",0,1)</f>
        <v>1</v>
      </c>
    </row>
    <row r="122" spans="1:51" ht="23.25" customHeight="1" x14ac:dyDescent="0.15">
      <c r="A122" s="437"/>
      <c r="B122" s="438"/>
      <c r="C122" s="438"/>
      <c r="D122" s="438"/>
      <c r="E122" s="438"/>
      <c r="F122" s="439"/>
      <c r="G122" s="389" t="s">
        <v>729</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t="s">
        <v>723</v>
      </c>
      <c r="AC122" s="464"/>
      <c r="AD122" s="465"/>
      <c r="AE122" s="282">
        <v>3</v>
      </c>
      <c r="AF122" s="282"/>
      <c r="AG122" s="282"/>
      <c r="AH122" s="282"/>
      <c r="AI122" s="282">
        <v>2.8</v>
      </c>
      <c r="AJ122" s="282"/>
      <c r="AK122" s="282"/>
      <c r="AL122" s="282"/>
      <c r="AM122" s="282">
        <v>12</v>
      </c>
      <c r="AN122" s="282"/>
      <c r="AO122" s="282"/>
      <c r="AP122" s="282"/>
      <c r="AQ122" s="282">
        <v>3.3</v>
      </c>
      <c r="AR122" s="282"/>
      <c r="AS122" s="282"/>
      <c r="AT122" s="282"/>
      <c r="AU122" s="282"/>
      <c r="AV122" s="282"/>
      <c r="AW122" s="282"/>
      <c r="AX122" s="283"/>
      <c r="AY122">
        <f>$AY$121</f>
        <v>1</v>
      </c>
    </row>
    <row r="123" spans="1:51" ht="46.5" customHeight="1" thickBot="1" x14ac:dyDescent="0.2">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724</v>
      </c>
      <c r="AC123" s="474"/>
      <c r="AD123" s="475"/>
      <c r="AE123" s="552" t="s">
        <v>730</v>
      </c>
      <c r="AF123" s="552"/>
      <c r="AG123" s="552"/>
      <c r="AH123" s="552"/>
      <c r="AI123" s="552" t="s">
        <v>731</v>
      </c>
      <c r="AJ123" s="552"/>
      <c r="AK123" s="552"/>
      <c r="AL123" s="552"/>
      <c r="AM123" s="552" t="s">
        <v>836</v>
      </c>
      <c r="AN123" s="552"/>
      <c r="AO123" s="552"/>
      <c r="AP123" s="552"/>
      <c r="AQ123" s="552" t="s">
        <v>813</v>
      </c>
      <c r="AR123" s="552"/>
      <c r="AS123" s="552"/>
      <c r="AT123" s="552"/>
      <c r="AU123" s="552"/>
      <c r="AV123" s="552"/>
      <c r="AW123" s="552"/>
      <c r="AX123" s="553"/>
      <c r="AY123">
        <f>$AY$121</f>
        <v>1</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384</v>
      </c>
      <c r="AF124" s="247"/>
      <c r="AG124" s="247"/>
      <c r="AH124" s="247"/>
      <c r="AI124" s="247" t="s">
        <v>406</v>
      </c>
      <c r="AJ124" s="247"/>
      <c r="AK124" s="247"/>
      <c r="AL124" s="247"/>
      <c r="AM124" s="247" t="s">
        <v>503</v>
      </c>
      <c r="AN124" s="247"/>
      <c r="AO124" s="247"/>
      <c r="AP124" s="247"/>
      <c r="AQ124" s="591" t="s">
        <v>536</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354</v>
      </c>
      <c r="H125" s="389"/>
      <c r="I125" s="389"/>
      <c r="J125" s="389"/>
      <c r="K125" s="389"/>
      <c r="L125" s="389"/>
      <c r="M125" s="389"/>
      <c r="N125" s="389"/>
      <c r="O125" s="389"/>
      <c r="P125" s="389"/>
      <c r="Q125" s="389"/>
      <c r="R125" s="389"/>
      <c r="S125" s="389"/>
      <c r="T125" s="389"/>
      <c r="U125" s="389"/>
      <c r="V125" s="389"/>
      <c r="W125" s="389"/>
      <c r="X125" s="922"/>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23"/>
      <c r="Y126" s="472" t="s">
        <v>49</v>
      </c>
      <c r="Z126" s="446"/>
      <c r="AA126" s="447"/>
      <c r="AB126" s="473" t="s">
        <v>353</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1"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19"/>
      <c r="Z127" s="920"/>
      <c r="AA127" s="921"/>
      <c r="AB127" s="409" t="s">
        <v>11</v>
      </c>
      <c r="AC127" s="410"/>
      <c r="AD127" s="411"/>
      <c r="AE127" s="247" t="s">
        <v>384</v>
      </c>
      <c r="AF127" s="247"/>
      <c r="AG127" s="247"/>
      <c r="AH127" s="247"/>
      <c r="AI127" s="247" t="s">
        <v>406</v>
      </c>
      <c r="AJ127" s="247"/>
      <c r="AK127" s="247"/>
      <c r="AL127" s="247"/>
      <c r="AM127" s="247" t="s">
        <v>503</v>
      </c>
      <c r="AN127" s="247"/>
      <c r="AO127" s="247"/>
      <c r="AP127" s="247"/>
      <c r="AQ127" s="591" t="s">
        <v>536</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354</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353</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399</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384</v>
      </c>
      <c r="AF132" s="133"/>
      <c r="AG132" s="133"/>
      <c r="AH132" s="134"/>
      <c r="AI132" s="158" t="s">
        <v>406</v>
      </c>
      <c r="AJ132" s="133"/>
      <c r="AK132" s="133"/>
      <c r="AL132" s="134"/>
      <c r="AM132" s="158" t="s">
        <v>693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712</v>
      </c>
      <c r="AR133" s="200"/>
      <c r="AS133" s="136" t="s">
        <v>233</v>
      </c>
      <c r="AT133" s="137"/>
      <c r="AU133" s="201" t="s">
        <v>712</v>
      </c>
      <c r="AV133" s="201"/>
      <c r="AW133" s="136" t="s">
        <v>179</v>
      </c>
      <c r="AX133" s="196"/>
      <c r="AY133">
        <f>$AY$132</f>
        <v>1</v>
      </c>
    </row>
    <row r="134" spans="1:51" ht="39.75" customHeight="1" x14ac:dyDescent="0.15">
      <c r="A134" s="190"/>
      <c r="B134" s="187"/>
      <c r="C134" s="181"/>
      <c r="D134" s="187"/>
      <c r="E134" s="181"/>
      <c r="F134" s="182"/>
      <c r="G134" s="107" t="s">
        <v>712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712</v>
      </c>
      <c r="AC134" s="206"/>
      <c r="AD134" s="206"/>
      <c r="AE134" s="207" t="s">
        <v>712</v>
      </c>
      <c r="AF134" s="208"/>
      <c r="AG134" s="208"/>
      <c r="AH134" s="208"/>
      <c r="AI134" s="207" t="s">
        <v>712</v>
      </c>
      <c r="AJ134" s="208"/>
      <c r="AK134" s="208"/>
      <c r="AL134" s="208"/>
      <c r="AM134" s="207" t="s">
        <v>857</v>
      </c>
      <c r="AN134" s="208"/>
      <c r="AO134" s="208"/>
      <c r="AP134" s="208"/>
      <c r="AQ134" s="207" t="s">
        <v>712</v>
      </c>
      <c r="AR134" s="208"/>
      <c r="AS134" s="208"/>
      <c r="AT134" s="208"/>
      <c r="AU134" s="207" t="s">
        <v>712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712</v>
      </c>
      <c r="AC135" s="214"/>
      <c r="AD135" s="214"/>
      <c r="AE135" s="207" t="s">
        <v>712</v>
      </c>
      <c r="AF135" s="208"/>
      <c r="AG135" s="208"/>
      <c r="AH135" s="208"/>
      <c r="AI135" s="207" t="s">
        <v>712</v>
      </c>
      <c r="AJ135" s="208"/>
      <c r="AK135" s="208"/>
      <c r="AL135" s="208"/>
      <c r="AM135" s="207" t="s">
        <v>857</v>
      </c>
      <c r="AN135" s="208"/>
      <c r="AO135" s="208"/>
      <c r="AP135" s="208"/>
      <c r="AQ135" s="207" t="s">
        <v>712</v>
      </c>
      <c r="AR135" s="208"/>
      <c r="AS135" s="208"/>
      <c r="AT135" s="208"/>
      <c r="AU135" s="207" t="s">
        <v>712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384</v>
      </c>
      <c r="AF136" s="133"/>
      <c r="AG136" s="133"/>
      <c r="AH136" s="134"/>
      <c r="AI136" s="158" t="s">
        <v>406</v>
      </c>
      <c r="AJ136" s="133"/>
      <c r="AK136" s="133"/>
      <c r="AL136" s="134"/>
      <c r="AM136" s="158" t="s">
        <v>693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384</v>
      </c>
      <c r="AF140" s="133"/>
      <c r="AG140" s="133"/>
      <c r="AH140" s="134"/>
      <c r="AI140" s="158" t="s">
        <v>406</v>
      </c>
      <c r="AJ140" s="133"/>
      <c r="AK140" s="133"/>
      <c r="AL140" s="134"/>
      <c r="AM140" s="158" t="s">
        <v>693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384</v>
      </c>
      <c r="AF144" s="133"/>
      <c r="AG144" s="133"/>
      <c r="AH144" s="134"/>
      <c r="AI144" s="158" t="s">
        <v>406</v>
      </c>
      <c r="AJ144" s="133"/>
      <c r="AK144" s="133"/>
      <c r="AL144" s="134"/>
      <c r="AM144" s="158" t="s">
        <v>693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384</v>
      </c>
      <c r="AF148" s="133"/>
      <c r="AG148" s="133"/>
      <c r="AH148" s="134"/>
      <c r="AI148" s="158" t="s">
        <v>406</v>
      </c>
      <c r="AJ148" s="133"/>
      <c r="AK148" s="133"/>
      <c r="AL148" s="134"/>
      <c r="AM148" s="158" t="s">
        <v>693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330</v>
      </c>
      <c r="R152" s="133"/>
      <c r="S152" s="133"/>
      <c r="T152" s="133"/>
      <c r="U152" s="133"/>
      <c r="V152" s="133"/>
      <c r="W152" s="133"/>
      <c r="X152" s="133"/>
      <c r="Y152" s="133"/>
      <c r="Z152" s="133"/>
      <c r="AA152" s="133"/>
      <c r="AB152" s="132" t="s">
        <v>331</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1.75" customHeight="1" x14ac:dyDescent="0.15">
      <c r="A154" s="190"/>
      <c r="B154" s="187"/>
      <c r="C154" s="181"/>
      <c r="D154" s="187"/>
      <c r="E154" s="181"/>
      <c r="F154" s="182"/>
      <c r="G154" s="107" t="s">
        <v>712</v>
      </c>
      <c r="H154" s="108"/>
      <c r="I154" s="108"/>
      <c r="J154" s="108"/>
      <c r="K154" s="108"/>
      <c r="L154" s="108"/>
      <c r="M154" s="108"/>
      <c r="N154" s="108"/>
      <c r="O154" s="108"/>
      <c r="P154" s="109"/>
      <c r="Q154" s="128" t="s">
        <v>712</v>
      </c>
      <c r="R154" s="108"/>
      <c r="S154" s="108"/>
      <c r="T154" s="108"/>
      <c r="U154" s="108"/>
      <c r="V154" s="108"/>
      <c r="W154" s="108"/>
      <c r="X154" s="108"/>
      <c r="Y154" s="108"/>
      <c r="Z154" s="108"/>
      <c r="AA154" s="290"/>
      <c r="AB154" s="144" t="s">
        <v>712</v>
      </c>
      <c r="AC154" s="145"/>
      <c r="AD154" s="145"/>
      <c r="AE154" s="150" t="s">
        <v>712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1.7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1.7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1.7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857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1.7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330</v>
      </c>
      <c r="R159" s="133"/>
      <c r="S159" s="133"/>
      <c r="T159" s="133"/>
      <c r="U159" s="133"/>
      <c r="V159" s="133"/>
      <c r="W159" s="133"/>
      <c r="X159" s="133"/>
      <c r="Y159" s="133"/>
      <c r="Z159" s="133"/>
      <c r="AA159" s="133"/>
      <c r="AB159" s="132" t="s">
        <v>331</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330</v>
      </c>
      <c r="R166" s="133"/>
      <c r="S166" s="133"/>
      <c r="T166" s="133"/>
      <c r="U166" s="133"/>
      <c r="V166" s="133"/>
      <c r="W166" s="133"/>
      <c r="X166" s="133"/>
      <c r="Y166" s="133"/>
      <c r="Z166" s="133"/>
      <c r="AA166" s="133"/>
      <c r="AB166" s="132" t="s">
        <v>331</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330</v>
      </c>
      <c r="R173" s="133"/>
      <c r="S173" s="133"/>
      <c r="T173" s="133"/>
      <c r="U173" s="133"/>
      <c r="V173" s="133"/>
      <c r="W173" s="133"/>
      <c r="X173" s="133"/>
      <c r="Y173" s="133"/>
      <c r="Z173" s="133"/>
      <c r="AA173" s="133"/>
      <c r="AB173" s="132" t="s">
        <v>331</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330</v>
      </c>
      <c r="R180" s="133"/>
      <c r="S180" s="133"/>
      <c r="T180" s="133"/>
      <c r="U180" s="133"/>
      <c r="V180" s="133"/>
      <c r="W180" s="133"/>
      <c r="X180" s="133"/>
      <c r="Y180" s="133"/>
      <c r="Z180" s="133"/>
      <c r="AA180" s="133"/>
      <c r="AB180" s="132" t="s">
        <v>331</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384</v>
      </c>
      <c r="AF192" s="133"/>
      <c r="AG192" s="133"/>
      <c r="AH192" s="134"/>
      <c r="AI192" s="158" t="s">
        <v>406</v>
      </c>
      <c r="AJ192" s="133"/>
      <c r="AK192" s="133"/>
      <c r="AL192" s="134"/>
      <c r="AM192" s="158" t="s">
        <v>693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384</v>
      </c>
      <c r="AF196" s="133"/>
      <c r="AG196" s="133"/>
      <c r="AH196" s="134"/>
      <c r="AI196" s="158" t="s">
        <v>406</v>
      </c>
      <c r="AJ196" s="133"/>
      <c r="AK196" s="133"/>
      <c r="AL196" s="134"/>
      <c r="AM196" s="158" t="s">
        <v>693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384</v>
      </c>
      <c r="AF200" s="133"/>
      <c r="AG200" s="133"/>
      <c r="AH200" s="134"/>
      <c r="AI200" s="158" t="s">
        <v>406</v>
      </c>
      <c r="AJ200" s="133"/>
      <c r="AK200" s="133"/>
      <c r="AL200" s="134"/>
      <c r="AM200" s="158" t="s">
        <v>693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384</v>
      </c>
      <c r="AF204" s="133"/>
      <c r="AG204" s="133"/>
      <c r="AH204" s="134"/>
      <c r="AI204" s="158" t="s">
        <v>406</v>
      </c>
      <c r="AJ204" s="133"/>
      <c r="AK204" s="133"/>
      <c r="AL204" s="134"/>
      <c r="AM204" s="158" t="s">
        <v>693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384</v>
      </c>
      <c r="AF208" s="133"/>
      <c r="AG208" s="133"/>
      <c r="AH208" s="134"/>
      <c r="AI208" s="158" t="s">
        <v>406</v>
      </c>
      <c r="AJ208" s="133"/>
      <c r="AK208" s="133"/>
      <c r="AL208" s="134"/>
      <c r="AM208" s="158" t="s">
        <v>693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330</v>
      </c>
      <c r="R212" s="133"/>
      <c r="S212" s="133"/>
      <c r="T212" s="133"/>
      <c r="U212" s="133"/>
      <c r="V212" s="133"/>
      <c r="W212" s="133"/>
      <c r="X212" s="133"/>
      <c r="Y212" s="133"/>
      <c r="Z212" s="133"/>
      <c r="AA212" s="133"/>
      <c r="AB212" s="132" t="s">
        <v>331</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330</v>
      </c>
      <c r="R219" s="133"/>
      <c r="S219" s="133"/>
      <c r="T219" s="133"/>
      <c r="U219" s="133"/>
      <c r="V219" s="133"/>
      <c r="W219" s="133"/>
      <c r="X219" s="133"/>
      <c r="Y219" s="133"/>
      <c r="Z219" s="133"/>
      <c r="AA219" s="133"/>
      <c r="AB219" s="132" t="s">
        <v>331</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330</v>
      </c>
      <c r="R226" s="133"/>
      <c r="S226" s="133"/>
      <c r="T226" s="133"/>
      <c r="U226" s="133"/>
      <c r="V226" s="133"/>
      <c r="W226" s="133"/>
      <c r="X226" s="133"/>
      <c r="Y226" s="133"/>
      <c r="Z226" s="133"/>
      <c r="AA226" s="133"/>
      <c r="AB226" s="132" t="s">
        <v>331</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330</v>
      </c>
      <c r="R233" s="133"/>
      <c r="S233" s="133"/>
      <c r="T233" s="133"/>
      <c r="U233" s="133"/>
      <c r="V233" s="133"/>
      <c r="W233" s="133"/>
      <c r="X233" s="133"/>
      <c r="Y233" s="133"/>
      <c r="Z233" s="133"/>
      <c r="AA233" s="133"/>
      <c r="AB233" s="132" t="s">
        <v>331</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330</v>
      </c>
      <c r="R240" s="133"/>
      <c r="S240" s="133"/>
      <c r="T240" s="133"/>
      <c r="U240" s="133"/>
      <c r="V240" s="133"/>
      <c r="W240" s="133"/>
      <c r="X240" s="133"/>
      <c r="Y240" s="133"/>
      <c r="Z240" s="133"/>
      <c r="AA240" s="133"/>
      <c r="AB240" s="132" t="s">
        <v>331</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384</v>
      </c>
      <c r="AF252" s="133"/>
      <c r="AG252" s="133"/>
      <c r="AH252" s="134"/>
      <c r="AI252" s="158" t="s">
        <v>406</v>
      </c>
      <c r="AJ252" s="133"/>
      <c r="AK252" s="133"/>
      <c r="AL252" s="134"/>
      <c r="AM252" s="158" t="s">
        <v>693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384</v>
      </c>
      <c r="AF256" s="133"/>
      <c r="AG256" s="133"/>
      <c r="AH256" s="134"/>
      <c r="AI256" s="158" t="s">
        <v>406</v>
      </c>
      <c r="AJ256" s="133"/>
      <c r="AK256" s="133"/>
      <c r="AL256" s="134"/>
      <c r="AM256" s="158" t="s">
        <v>693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384</v>
      </c>
      <c r="AF260" s="133"/>
      <c r="AG260" s="133"/>
      <c r="AH260" s="134"/>
      <c r="AI260" s="158" t="s">
        <v>406</v>
      </c>
      <c r="AJ260" s="133"/>
      <c r="AK260" s="133"/>
      <c r="AL260" s="134"/>
      <c r="AM260" s="158" t="s">
        <v>693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384</v>
      </c>
      <c r="AF264" s="133"/>
      <c r="AG264" s="133"/>
      <c r="AH264" s="134"/>
      <c r="AI264" s="158" t="s">
        <v>406</v>
      </c>
      <c r="AJ264" s="133"/>
      <c r="AK264" s="133"/>
      <c r="AL264" s="134"/>
      <c r="AM264" s="158" t="s">
        <v>693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384</v>
      </c>
      <c r="AF268" s="133"/>
      <c r="AG268" s="133"/>
      <c r="AH268" s="134"/>
      <c r="AI268" s="158" t="s">
        <v>406</v>
      </c>
      <c r="AJ268" s="133"/>
      <c r="AK268" s="133"/>
      <c r="AL268" s="134"/>
      <c r="AM268" s="158" t="s">
        <v>693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330</v>
      </c>
      <c r="R272" s="133"/>
      <c r="S272" s="133"/>
      <c r="T272" s="133"/>
      <c r="U272" s="133"/>
      <c r="V272" s="133"/>
      <c r="W272" s="133"/>
      <c r="X272" s="133"/>
      <c r="Y272" s="133"/>
      <c r="Z272" s="133"/>
      <c r="AA272" s="133"/>
      <c r="AB272" s="132" t="s">
        <v>331</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330</v>
      </c>
      <c r="R279" s="133"/>
      <c r="S279" s="133"/>
      <c r="T279" s="133"/>
      <c r="U279" s="133"/>
      <c r="V279" s="133"/>
      <c r="W279" s="133"/>
      <c r="X279" s="133"/>
      <c r="Y279" s="133"/>
      <c r="Z279" s="133"/>
      <c r="AA279" s="133"/>
      <c r="AB279" s="132" t="s">
        <v>331</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330</v>
      </c>
      <c r="R286" s="133"/>
      <c r="S286" s="133"/>
      <c r="T286" s="133"/>
      <c r="U286" s="133"/>
      <c r="V286" s="133"/>
      <c r="W286" s="133"/>
      <c r="X286" s="133"/>
      <c r="Y286" s="133"/>
      <c r="Z286" s="133"/>
      <c r="AA286" s="133"/>
      <c r="AB286" s="132" t="s">
        <v>331</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330</v>
      </c>
      <c r="R293" s="133"/>
      <c r="S293" s="133"/>
      <c r="T293" s="133"/>
      <c r="U293" s="133"/>
      <c r="V293" s="133"/>
      <c r="W293" s="133"/>
      <c r="X293" s="133"/>
      <c r="Y293" s="133"/>
      <c r="Z293" s="133"/>
      <c r="AA293" s="133"/>
      <c r="AB293" s="132" t="s">
        <v>331</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330</v>
      </c>
      <c r="R300" s="133"/>
      <c r="S300" s="133"/>
      <c r="T300" s="133"/>
      <c r="U300" s="133"/>
      <c r="V300" s="133"/>
      <c r="W300" s="133"/>
      <c r="X300" s="133"/>
      <c r="Y300" s="133"/>
      <c r="Z300" s="133"/>
      <c r="AA300" s="133"/>
      <c r="AB300" s="132" t="s">
        <v>331</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384</v>
      </c>
      <c r="AF312" s="133"/>
      <c r="AG312" s="133"/>
      <c r="AH312" s="134"/>
      <c r="AI312" s="158" t="s">
        <v>406</v>
      </c>
      <c r="AJ312" s="133"/>
      <c r="AK312" s="133"/>
      <c r="AL312" s="134"/>
      <c r="AM312" s="158" t="s">
        <v>693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384</v>
      </c>
      <c r="AF316" s="133"/>
      <c r="AG316" s="133"/>
      <c r="AH316" s="134"/>
      <c r="AI316" s="158" t="s">
        <v>406</v>
      </c>
      <c r="AJ316" s="133"/>
      <c r="AK316" s="133"/>
      <c r="AL316" s="134"/>
      <c r="AM316" s="158" t="s">
        <v>693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384</v>
      </c>
      <c r="AF320" s="133"/>
      <c r="AG320" s="133"/>
      <c r="AH320" s="134"/>
      <c r="AI320" s="158" t="s">
        <v>406</v>
      </c>
      <c r="AJ320" s="133"/>
      <c r="AK320" s="133"/>
      <c r="AL320" s="134"/>
      <c r="AM320" s="158" t="s">
        <v>693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384</v>
      </c>
      <c r="AF324" s="133"/>
      <c r="AG324" s="133"/>
      <c r="AH324" s="134"/>
      <c r="AI324" s="158" t="s">
        <v>406</v>
      </c>
      <c r="AJ324" s="133"/>
      <c r="AK324" s="133"/>
      <c r="AL324" s="134"/>
      <c r="AM324" s="158" t="s">
        <v>693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384</v>
      </c>
      <c r="AF328" s="133"/>
      <c r="AG328" s="133"/>
      <c r="AH328" s="134"/>
      <c r="AI328" s="158" t="s">
        <v>406</v>
      </c>
      <c r="AJ328" s="133"/>
      <c r="AK328" s="133"/>
      <c r="AL328" s="134"/>
      <c r="AM328" s="158" t="s">
        <v>693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330</v>
      </c>
      <c r="R332" s="133"/>
      <c r="S332" s="133"/>
      <c r="T332" s="133"/>
      <c r="U332" s="133"/>
      <c r="V332" s="133"/>
      <c r="W332" s="133"/>
      <c r="X332" s="133"/>
      <c r="Y332" s="133"/>
      <c r="Z332" s="133"/>
      <c r="AA332" s="133"/>
      <c r="AB332" s="132" t="s">
        <v>331</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330</v>
      </c>
      <c r="R339" s="133"/>
      <c r="S339" s="133"/>
      <c r="T339" s="133"/>
      <c r="U339" s="133"/>
      <c r="V339" s="133"/>
      <c r="W339" s="133"/>
      <c r="X339" s="133"/>
      <c r="Y339" s="133"/>
      <c r="Z339" s="133"/>
      <c r="AA339" s="133"/>
      <c r="AB339" s="132" t="s">
        <v>331</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330</v>
      </c>
      <c r="R346" s="133"/>
      <c r="S346" s="133"/>
      <c r="T346" s="133"/>
      <c r="U346" s="133"/>
      <c r="V346" s="133"/>
      <c r="W346" s="133"/>
      <c r="X346" s="133"/>
      <c r="Y346" s="133"/>
      <c r="Z346" s="133"/>
      <c r="AA346" s="133"/>
      <c r="AB346" s="132" t="s">
        <v>331</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330</v>
      </c>
      <c r="R353" s="133"/>
      <c r="S353" s="133"/>
      <c r="T353" s="133"/>
      <c r="U353" s="133"/>
      <c r="V353" s="133"/>
      <c r="W353" s="133"/>
      <c r="X353" s="133"/>
      <c r="Y353" s="133"/>
      <c r="Z353" s="133"/>
      <c r="AA353" s="133"/>
      <c r="AB353" s="132" t="s">
        <v>331</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330</v>
      </c>
      <c r="R360" s="133"/>
      <c r="S360" s="133"/>
      <c r="T360" s="133"/>
      <c r="U360" s="133"/>
      <c r="V360" s="133"/>
      <c r="W360" s="133"/>
      <c r="X360" s="133"/>
      <c r="Y360" s="133"/>
      <c r="Z360" s="133"/>
      <c r="AA360" s="133"/>
      <c r="AB360" s="132" t="s">
        <v>331</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384</v>
      </c>
      <c r="AF372" s="133"/>
      <c r="AG372" s="133"/>
      <c r="AH372" s="134"/>
      <c r="AI372" s="158" t="s">
        <v>406</v>
      </c>
      <c r="AJ372" s="133"/>
      <c r="AK372" s="133"/>
      <c r="AL372" s="134"/>
      <c r="AM372" s="158" t="s">
        <v>693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384</v>
      </c>
      <c r="AF376" s="133"/>
      <c r="AG376" s="133"/>
      <c r="AH376" s="134"/>
      <c r="AI376" s="158" t="s">
        <v>406</v>
      </c>
      <c r="AJ376" s="133"/>
      <c r="AK376" s="133"/>
      <c r="AL376" s="134"/>
      <c r="AM376" s="158" t="s">
        <v>693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384</v>
      </c>
      <c r="AF380" s="133"/>
      <c r="AG380" s="133"/>
      <c r="AH380" s="134"/>
      <c r="AI380" s="158" t="s">
        <v>406</v>
      </c>
      <c r="AJ380" s="133"/>
      <c r="AK380" s="133"/>
      <c r="AL380" s="134"/>
      <c r="AM380" s="158" t="s">
        <v>693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384</v>
      </c>
      <c r="AF384" s="133"/>
      <c r="AG384" s="133"/>
      <c r="AH384" s="134"/>
      <c r="AI384" s="158" t="s">
        <v>406</v>
      </c>
      <c r="AJ384" s="133"/>
      <c r="AK384" s="133"/>
      <c r="AL384" s="134"/>
      <c r="AM384" s="158" t="s">
        <v>693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384</v>
      </c>
      <c r="AF388" s="133"/>
      <c r="AG388" s="133"/>
      <c r="AH388" s="134"/>
      <c r="AI388" s="158" t="s">
        <v>406</v>
      </c>
      <c r="AJ388" s="133"/>
      <c r="AK388" s="133"/>
      <c r="AL388" s="134"/>
      <c r="AM388" s="158" t="s">
        <v>693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330</v>
      </c>
      <c r="R392" s="133"/>
      <c r="S392" s="133"/>
      <c r="T392" s="133"/>
      <c r="U392" s="133"/>
      <c r="V392" s="133"/>
      <c r="W392" s="133"/>
      <c r="X392" s="133"/>
      <c r="Y392" s="133"/>
      <c r="Z392" s="133"/>
      <c r="AA392" s="133"/>
      <c r="AB392" s="132" t="s">
        <v>331</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330</v>
      </c>
      <c r="R399" s="133"/>
      <c r="S399" s="133"/>
      <c r="T399" s="133"/>
      <c r="U399" s="133"/>
      <c r="V399" s="133"/>
      <c r="W399" s="133"/>
      <c r="X399" s="133"/>
      <c r="Y399" s="133"/>
      <c r="Z399" s="133"/>
      <c r="AA399" s="133"/>
      <c r="AB399" s="132" t="s">
        <v>331</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330</v>
      </c>
      <c r="R406" s="133"/>
      <c r="S406" s="133"/>
      <c r="T406" s="133"/>
      <c r="U406" s="133"/>
      <c r="V406" s="133"/>
      <c r="W406" s="133"/>
      <c r="X406" s="133"/>
      <c r="Y406" s="133"/>
      <c r="Z406" s="133"/>
      <c r="AA406" s="133"/>
      <c r="AB406" s="132" t="s">
        <v>331</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330</v>
      </c>
      <c r="R413" s="133"/>
      <c r="S413" s="133"/>
      <c r="T413" s="133"/>
      <c r="U413" s="133"/>
      <c r="V413" s="133"/>
      <c r="W413" s="133"/>
      <c r="X413" s="133"/>
      <c r="Y413" s="133"/>
      <c r="Z413" s="133"/>
      <c r="AA413" s="133"/>
      <c r="AB413" s="132" t="s">
        <v>331</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330</v>
      </c>
      <c r="R420" s="133"/>
      <c r="S420" s="133"/>
      <c r="T420" s="133"/>
      <c r="U420" s="133"/>
      <c r="V420" s="133"/>
      <c r="W420" s="133"/>
      <c r="X420" s="133"/>
      <c r="Y420" s="133"/>
      <c r="Z420" s="133"/>
      <c r="AA420" s="133"/>
      <c r="AB420" s="132" t="s">
        <v>331</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665</v>
      </c>
      <c r="D430" s="924"/>
      <c r="E430" s="175" t="s">
        <v>393</v>
      </c>
      <c r="F430" s="890"/>
      <c r="G430" s="891" t="s">
        <v>252</v>
      </c>
      <c r="H430" s="126"/>
      <c r="I430" s="126"/>
      <c r="J430" s="892" t="s">
        <v>712</v>
      </c>
      <c r="K430" s="893"/>
      <c r="L430" s="893"/>
      <c r="M430" s="893"/>
      <c r="N430" s="893"/>
      <c r="O430" s="893"/>
      <c r="P430" s="893"/>
      <c r="Q430" s="893"/>
      <c r="R430" s="893"/>
      <c r="S430" s="893"/>
      <c r="T430" s="894"/>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95"/>
      <c r="AY430" s="93" t="str">
        <f>IF(SUBSTITUTE($J$430,"-","")="","0","1")</f>
        <v>0</v>
      </c>
    </row>
    <row r="431" spans="1:51" ht="18.75" customHeight="1" x14ac:dyDescent="0.15">
      <c r="A431" s="190"/>
      <c r="B431" s="187"/>
      <c r="C431" s="181"/>
      <c r="D431" s="187"/>
      <c r="E431" s="339" t="s">
        <v>241</v>
      </c>
      <c r="F431" s="340"/>
      <c r="G431" s="341"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537</v>
      </c>
      <c r="AJ431" s="335"/>
      <c r="AK431" s="335"/>
      <c r="AL431" s="158"/>
      <c r="AM431" s="335" t="s">
        <v>538</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9"/>
      <c r="F432" s="340"/>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712</v>
      </c>
      <c r="AF432" s="201"/>
      <c r="AG432" s="136" t="s">
        <v>233</v>
      </c>
      <c r="AH432" s="137"/>
      <c r="AI432" s="336"/>
      <c r="AJ432" s="336"/>
      <c r="AK432" s="336"/>
      <c r="AL432" s="157"/>
      <c r="AM432" s="336"/>
      <c r="AN432" s="336"/>
      <c r="AO432" s="336"/>
      <c r="AP432" s="157"/>
      <c r="AQ432" s="250" t="s">
        <v>712</v>
      </c>
      <c r="AR432" s="201"/>
      <c r="AS432" s="136" t="s">
        <v>233</v>
      </c>
      <c r="AT432" s="137"/>
      <c r="AU432" s="201" t="s">
        <v>712</v>
      </c>
      <c r="AV432" s="201"/>
      <c r="AW432" s="136" t="s">
        <v>179</v>
      </c>
      <c r="AX432" s="196"/>
      <c r="AY432">
        <f>$AY$431</f>
        <v>1</v>
      </c>
    </row>
    <row r="433" spans="1:51" ht="23.25" customHeight="1" x14ac:dyDescent="0.15">
      <c r="A433" s="190"/>
      <c r="B433" s="187"/>
      <c r="C433" s="181"/>
      <c r="D433" s="187"/>
      <c r="E433" s="339"/>
      <c r="F433" s="340"/>
      <c r="G433" s="107" t="s">
        <v>712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712</v>
      </c>
      <c r="AC433" s="214"/>
      <c r="AD433" s="214"/>
      <c r="AE433" s="337" t="s">
        <v>712</v>
      </c>
      <c r="AF433" s="208"/>
      <c r="AG433" s="208"/>
      <c r="AH433" s="208"/>
      <c r="AI433" s="337" t="s">
        <v>712</v>
      </c>
      <c r="AJ433" s="208"/>
      <c r="AK433" s="208"/>
      <c r="AL433" s="208"/>
      <c r="AM433" s="337" t="s">
        <v>857</v>
      </c>
      <c r="AN433" s="208"/>
      <c r="AO433" s="208"/>
      <c r="AP433" s="338"/>
      <c r="AQ433" s="337" t="s">
        <v>712</v>
      </c>
      <c r="AR433" s="208"/>
      <c r="AS433" s="208"/>
      <c r="AT433" s="338"/>
      <c r="AU433" s="208" t="s">
        <v>712</v>
      </c>
      <c r="AV433" s="208"/>
      <c r="AW433" s="208"/>
      <c r="AX433" s="209"/>
      <c r="AY433">
        <f t="shared" ref="AY433:AY435" si="63">$AY$431</f>
        <v>1</v>
      </c>
    </row>
    <row r="434" spans="1:51" ht="23.25" customHeight="1" x14ac:dyDescent="0.15">
      <c r="A434" s="190"/>
      <c r="B434" s="187"/>
      <c r="C434" s="181"/>
      <c r="D434" s="187"/>
      <c r="E434" s="339"/>
      <c r="F434" s="340"/>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712</v>
      </c>
      <c r="AC434" s="206"/>
      <c r="AD434" s="206"/>
      <c r="AE434" s="337" t="s">
        <v>712</v>
      </c>
      <c r="AF434" s="208"/>
      <c r="AG434" s="208"/>
      <c r="AH434" s="338"/>
      <c r="AI434" s="337" t="s">
        <v>712</v>
      </c>
      <c r="AJ434" s="208"/>
      <c r="AK434" s="208"/>
      <c r="AL434" s="208"/>
      <c r="AM434" s="337" t="s">
        <v>857</v>
      </c>
      <c r="AN434" s="208"/>
      <c r="AO434" s="208"/>
      <c r="AP434" s="338"/>
      <c r="AQ434" s="337" t="s">
        <v>712</v>
      </c>
      <c r="AR434" s="208"/>
      <c r="AS434" s="208"/>
      <c r="AT434" s="338"/>
      <c r="AU434" s="208" t="s">
        <v>712</v>
      </c>
      <c r="AV434" s="208"/>
      <c r="AW434" s="208"/>
      <c r="AX434" s="209"/>
      <c r="AY434">
        <f t="shared" si="63"/>
        <v>1</v>
      </c>
    </row>
    <row r="435" spans="1:51" ht="23.25" customHeight="1" x14ac:dyDescent="0.15">
      <c r="A435" s="190"/>
      <c r="B435" s="187"/>
      <c r="C435" s="181"/>
      <c r="D435" s="187"/>
      <c r="E435" s="339"/>
      <c r="F435" s="340"/>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7" t="s">
        <v>712</v>
      </c>
      <c r="AF435" s="208"/>
      <c r="AG435" s="208"/>
      <c r="AH435" s="338"/>
      <c r="AI435" s="337" t="s">
        <v>712</v>
      </c>
      <c r="AJ435" s="208"/>
      <c r="AK435" s="208"/>
      <c r="AL435" s="208"/>
      <c r="AM435" s="337" t="s">
        <v>857</v>
      </c>
      <c r="AN435" s="208"/>
      <c r="AO435" s="208"/>
      <c r="AP435" s="338"/>
      <c r="AQ435" s="337" t="s">
        <v>712</v>
      </c>
      <c r="AR435" s="208"/>
      <c r="AS435" s="208"/>
      <c r="AT435" s="338"/>
      <c r="AU435" s="208" t="s">
        <v>712</v>
      </c>
      <c r="AV435" s="208"/>
      <c r="AW435" s="208"/>
      <c r="AX435" s="209"/>
      <c r="AY435">
        <f t="shared" si="63"/>
        <v>1</v>
      </c>
    </row>
    <row r="436" spans="1:51" ht="18.75" hidden="1" customHeight="1" x14ac:dyDescent="0.15">
      <c r="A436" s="190"/>
      <c r="B436" s="187"/>
      <c r="C436" s="181"/>
      <c r="D436" s="187"/>
      <c r="E436" s="339" t="s">
        <v>241</v>
      </c>
      <c r="F436" s="340"/>
      <c r="G436" s="341"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537</v>
      </c>
      <c r="AJ436" s="335"/>
      <c r="AK436" s="335"/>
      <c r="AL436" s="158"/>
      <c r="AM436" s="335" t="s">
        <v>538</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9"/>
      <c r="F437" s="340"/>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9"/>
      <c r="F438" s="340"/>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7"/>
      <c r="AF438" s="208"/>
      <c r="AG438" s="208"/>
      <c r="AH438" s="208"/>
      <c r="AI438" s="337"/>
      <c r="AJ438" s="208"/>
      <c r="AK438" s="208"/>
      <c r="AL438" s="208"/>
      <c r="AM438" s="337"/>
      <c r="AN438" s="208"/>
      <c r="AO438" s="208"/>
      <c r="AP438" s="338"/>
      <c r="AQ438" s="337"/>
      <c r="AR438" s="208"/>
      <c r="AS438" s="208"/>
      <c r="AT438" s="338"/>
      <c r="AU438" s="208"/>
      <c r="AV438" s="208"/>
      <c r="AW438" s="208"/>
      <c r="AX438" s="209"/>
      <c r="AY438">
        <f t="shared" ref="AY438:AY440" si="64">$AY$436</f>
        <v>0</v>
      </c>
    </row>
    <row r="439" spans="1:51" ht="23.25" hidden="1" customHeight="1" x14ac:dyDescent="0.15">
      <c r="A439" s="190"/>
      <c r="B439" s="187"/>
      <c r="C439" s="181"/>
      <c r="D439" s="187"/>
      <c r="E439" s="339"/>
      <c r="F439" s="340"/>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7"/>
      <c r="AF439" s="208"/>
      <c r="AG439" s="208"/>
      <c r="AH439" s="338"/>
      <c r="AI439" s="337"/>
      <c r="AJ439" s="208"/>
      <c r="AK439" s="208"/>
      <c r="AL439" s="208"/>
      <c r="AM439" s="337"/>
      <c r="AN439" s="208"/>
      <c r="AO439" s="208"/>
      <c r="AP439" s="338"/>
      <c r="AQ439" s="337"/>
      <c r="AR439" s="208"/>
      <c r="AS439" s="208"/>
      <c r="AT439" s="338"/>
      <c r="AU439" s="208"/>
      <c r="AV439" s="208"/>
      <c r="AW439" s="208"/>
      <c r="AX439" s="209"/>
      <c r="AY439">
        <f t="shared" si="64"/>
        <v>0</v>
      </c>
    </row>
    <row r="440" spans="1:51" ht="23.25" hidden="1" customHeight="1" x14ac:dyDescent="0.15">
      <c r="A440" s="190"/>
      <c r="B440" s="187"/>
      <c r="C440" s="181"/>
      <c r="D440" s="187"/>
      <c r="E440" s="339"/>
      <c r="F440" s="340"/>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7"/>
      <c r="AF440" s="208"/>
      <c r="AG440" s="208"/>
      <c r="AH440" s="338"/>
      <c r="AI440" s="337"/>
      <c r="AJ440" s="208"/>
      <c r="AK440" s="208"/>
      <c r="AL440" s="208"/>
      <c r="AM440" s="337"/>
      <c r="AN440" s="208"/>
      <c r="AO440" s="208"/>
      <c r="AP440" s="338"/>
      <c r="AQ440" s="337"/>
      <c r="AR440" s="208"/>
      <c r="AS440" s="208"/>
      <c r="AT440" s="338"/>
      <c r="AU440" s="208"/>
      <c r="AV440" s="208"/>
      <c r="AW440" s="208"/>
      <c r="AX440" s="209"/>
      <c r="AY440">
        <f t="shared" si="64"/>
        <v>0</v>
      </c>
    </row>
    <row r="441" spans="1:51" ht="18.75" hidden="1" customHeight="1" x14ac:dyDescent="0.15">
      <c r="A441" s="190"/>
      <c r="B441" s="187"/>
      <c r="C441" s="181"/>
      <c r="D441" s="187"/>
      <c r="E441" s="339" t="s">
        <v>241</v>
      </c>
      <c r="F441" s="340"/>
      <c r="G441" s="341"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537</v>
      </c>
      <c r="AJ441" s="335"/>
      <c r="AK441" s="335"/>
      <c r="AL441" s="158"/>
      <c r="AM441" s="335" t="s">
        <v>538</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9"/>
      <c r="F442" s="340"/>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9"/>
      <c r="F443" s="340"/>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7"/>
      <c r="AF443" s="208"/>
      <c r="AG443" s="208"/>
      <c r="AH443" s="208"/>
      <c r="AI443" s="337"/>
      <c r="AJ443" s="208"/>
      <c r="AK443" s="208"/>
      <c r="AL443" s="208"/>
      <c r="AM443" s="337"/>
      <c r="AN443" s="208"/>
      <c r="AO443" s="208"/>
      <c r="AP443" s="338"/>
      <c r="AQ443" s="337"/>
      <c r="AR443" s="208"/>
      <c r="AS443" s="208"/>
      <c r="AT443" s="338"/>
      <c r="AU443" s="208"/>
      <c r="AV443" s="208"/>
      <c r="AW443" s="208"/>
      <c r="AX443" s="209"/>
      <c r="AY443">
        <f t="shared" ref="AY443:AY445" si="65">$AY$441</f>
        <v>0</v>
      </c>
    </row>
    <row r="444" spans="1:51" ht="23.25" hidden="1" customHeight="1" x14ac:dyDescent="0.15">
      <c r="A444" s="190"/>
      <c r="B444" s="187"/>
      <c r="C444" s="181"/>
      <c r="D444" s="187"/>
      <c r="E444" s="339"/>
      <c r="F444" s="340"/>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7"/>
      <c r="AF444" s="208"/>
      <c r="AG444" s="208"/>
      <c r="AH444" s="338"/>
      <c r="AI444" s="337"/>
      <c r="AJ444" s="208"/>
      <c r="AK444" s="208"/>
      <c r="AL444" s="208"/>
      <c r="AM444" s="337"/>
      <c r="AN444" s="208"/>
      <c r="AO444" s="208"/>
      <c r="AP444" s="338"/>
      <c r="AQ444" s="337"/>
      <c r="AR444" s="208"/>
      <c r="AS444" s="208"/>
      <c r="AT444" s="338"/>
      <c r="AU444" s="208"/>
      <c r="AV444" s="208"/>
      <c r="AW444" s="208"/>
      <c r="AX444" s="209"/>
      <c r="AY444">
        <f t="shared" si="65"/>
        <v>0</v>
      </c>
    </row>
    <row r="445" spans="1:51" ht="23.25" hidden="1" customHeight="1" x14ac:dyDescent="0.15">
      <c r="A445" s="190"/>
      <c r="B445" s="187"/>
      <c r="C445" s="181"/>
      <c r="D445" s="187"/>
      <c r="E445" s="339"/>
      <c r="F445" s="340"/>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7"/>
      <c r="AF445" s="208"/>
      <c r="AG445" s="208"/>
      <c r="AH445" s="338"/>
      <c r="AI445" s="337"/>
      <c r="AJ445" s="208"/>
      <c r="AK445" s="208"/>
      <c r="AL445" s="208"/>
      <c r="AM445" s="337"/>
      <c r="AN445" s="208"/>
      <c r="AO445" s="208"/>
      <c r="AP445" s="338"/>
      <c r="AQ445" s="337"/>
      <c r="AR445" s="208"/>
      <c r="AS445" s="208"/>
      <c r="AT445" s="338"/>
      <c r="AU445" s="208"/>
      <c r="AV445" s="208"/>
      <c r="AW445" s="208"/>
      <c r="AX445" s="209"/>
      <c r="AY445">
        <f t="shared" si="65"/>
        <v>0</v>
      </c>
    </row>
    <row r="446" spans="1:51" ht="18.75" hidden="1" customHeight="1" x14ac:dyDescent="0.15">
      <c r="A446" s="190"/>
      <c r="B446" s="187"/>
      <c r="C446" s="181"/>
      <c r="D446" s="187"/>
      <c r="E446" s="339" t="s">
        <v>241</v>
      </c>
      <c r="F446" s="340"/>
      <c r="G446" s="341"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537</v>
      </c>
      <c r="AJ446" s="335"/>
      <c r="AK446" s="335"/>
      <c r="AL446" s="158"/>
      <c r="AM446" s="335" t="s">
        <v>538</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9"/>
      <c r="F447" s="340"/>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9"/>
      <c r="F448" s="340"/>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c r="AY448">
        <f t="shared" ref="AY448:AY450" si="66">$AY$446</f>
        <v>0</v>
      </c>
    </row>
    <row r="449" spans="1:51" ht="23.25" hidden="1" customHeight="1" x14ac:dyDescent="0.15">
      <c r="A449" s="190"/>
      <c r="B449" s="187"/>
      <c r="C449" s="181"/>
      <c r="D449" s="187"/>
      <c r="E449" s="339"/>
      <c r="F449" s="340"/>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c r="AY449">
        <f t="shared" si="66"/>
        <v>0</v>
      </c>
    </row>
    <row r="450" spans="1:51" ht="23.25" hidden="1" customHeight="1" x14ac:dyDescent="0.15">
      <c r="A450" s="190"/>
      <c r="B450" s="187"/>
      <c r="C450" s="181"/>
      <c r="D450" s="187"/>
      <c r="E450" s="339"/>
      <c r="F450" s="340"/>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c r="AY450">
        <f t="shared" si="66"/>
        <v>0</v>
      </c>
    </row>
    <row r="451" spans="1:51" ht="18.75" hidden="1" customHeight="1" x14ac:dyDescent="0.15">
      <c r="A451" s="190"/>
      <c r="B451" s="187"/>
      <c r="C451" s="181"/>
      <c r="D451" s="187"/>
      <c r="E451" s="339" t="s">
        <v>241</v>
      </c>
      <c r="F451" s="340"/>
      <c r="G451" s="341"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537</v>
      </c>
      <c r="AJ451" s="335"/>
      <c r="AK451" s="335"/>
      <c r="AL451" s="158"/>
      <c r="AM451" s="335" t="s">
        <v>538</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9"/>
      <c r="F452" s="340"/>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9"/>
      <c r="F453" s="340"/>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c r="AY453">
        <f t="shared" ref="AY453:AY455" si="67">$AY$451</f>
        <v>0</v>
      </c>
    </row>
    <row r="454" spans="1:51" ht="23.25" hidden="1" customHeight="1" x14ac:dyDescent="0.15">
      <c r="A454" s="190"/>
      <c r="B454" s="187"/>
      <c r="C454" s="181"/>
      <c r="D454" s="187"/>
      <c r="E454" s="339"/>
      <c r="F454" s="340"/>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c r="AY454">
        <f t="shared" si="67"/>
        <v>0</v>
      </c>
    </row>
    <row r="455" spans="1:51" ht="23.25" hidden="1" customHeight="1" x14ac:dyDescent="0.15">
      <c r="A455" s="190"/>
      <c r="B455" s="187"/>
      <c r="C455" s="181"/>
      <c r="D455" s="187"/>
      <c r="E455" s="339"/>
      <c r="F455" s="340"/>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c r="AY455">
        <f t="shared" si="67"/>
        <v>0</v>
      </c>
    </row>
    <row r="456" spans="1:51" ht="18.75" customHeight="1" x14ac:dyDescent="0.15">
      <c r="A456" s="190"/>
      <c r="B456" s="187"/>
      <c r="C456" s="181"/>
      <c r="D456" s="187"/>
      <c r="E456" s="339" t="s">
        <v>242</v>
      </c>
      <c r="F456" s="340"/>
      <c r="G456" s="341"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537</v>
      </c>
      <c r="AJ456" s="335"/>
      <c r="AK456" s="335"/>
      <c r="AL456" s="158"/>
      <c r="AM456" s="335" t="s">
        <v>538</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9"/>
      <c r="F457" s="340"/>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712</v>
      </c>
      <c r="AF457" s="201"/>
      <c r="AG457" s="136" t="s">
        <v>233</v>
      </c>
      <c r="AH457" s="137"/>
      <c r="AI457" s="336"/>
      <c r="AJ457" s="336"/>
      <c r="AK457" s="336"/>
      <c r="AL457" s="157"/>
      <c r="AM457" s="336"/>
      <c r="AN457" s="336"/>
      <c r="AO457" s="336"/>
      <c r="AP457" s="157"/>
      <c r="AQ457" s="250" t="s">
        <v>712</v>
      </c>
      <c r="AR457" s="201"/>
      <c r="AS457" s="136" t="s">
        <v>233</v>
      </c>
      <c r="AT457" s="137"/>
      <c r="AU457" s="201" t="s">
        <v>712</v>
      </c>
      <c r="AV457" s="201"/>
      <c r="AW457" s="136" t="s">
        <v>179</v>
      </c>
      <c r="AX457" s="196"/>
      <c r="AY457">
        <f>$AY$456</f>
        <v>1</v>
      </c>
    </row>
    <row r="458" spans="1:51" ht="23.25" customHeight="1" x14ac:dyDescent="0.15">
      <c r="A458" s="190"/>
      <c r="B458" s="187"/>
      <c r="C458" s="181"/>
      <c r="D458" s="187"/>
      <c r="E458" s="339"/>
      <c r="F458" s="340"/>
      <c r="G458" s="107" t="s">
        <v>712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712</v>
      </c>
      <c r="AC458" s="214"/>
      <c r="AD458" s="214"/>
      <c r="AE458" s="337" t="s">
        <v>712</v>
      </c>
      <c r="AF458" s="208"/>
      <c r="AG458" s="208"/>
      <c r="AH458" s="208"/>
      <c r="AI458" s="337" t="s">
        <v>712</v>
      </c>
      <c r="AJ458" s="208"/>
      <c r="AK458" s="208"/>
      <c r="AL458" s="208"/>
      <c r="AM458" s="337" t="s">
        <v>857</v>
      </c>
      <c r="AN458" s="208"/>
      <c r="AO458" s="208"/>
      <c r="AP458" s="338"/>
      <c r="AQ458" s="337" t="s">
        <v>712</v>
      </c>
      <c r="AR458" s="208"/>
      <c r="AS458" s="208"/>
      <c r="AT458" s="338"/>
      <c r="AU458" s="208" t="s">
        <v>712</v>
      </c>
      <c r="AV458" s="208"/>
      <c r="AW458" s="208"/>
      <c r="AX458" s="209"/>
      <c r="AY458">
        <f t="shared" ref="AY458:AY460" si="68">$AY$456</f>
        <v>1</v>
      </c>
    </row>
    <row r="459" spans="1:51" ht="23.25" customHeight="1" x14ac:dyDescent="0.15">
      <c r="A459" s="190"/>
      <c r="B459" s="187"/>
      <c r="C459" s="181"/>
      <c r="D459" s="187"/>
      <c r="E459" s="339"/>
      <c r="F459" s="340"/>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712</v>
      </c>
      <c r="AC459" s="206"/>
      <c r="AD459" s="206"/>
      <c r="AE459" s="337" t="s">
        <v>712</v>
      </c>
      <c r="AF459" s="208"/>
      <c r="AG459" s="208"/>
      <c r="AH459" s="338"/>
      <c r="AI459" s="337" t="s">
        <v>712</v>
      </c>
      <c r="AJ459" s="208"/>
      <c r="AK459" s="208"/>
      <c r="AL459" s="208"/>
      <c r="AM459" s="337" t="s">
        <v>857</v>
      </c>
      <c r="AN459" s="208"/>
      <c r="AO459" s="208"/>
      <c r="AP459" s="338"/>
      <c r="AQ459" s="337" t="s">
        <v>712</v>
      </c>
      <c r="AR459" s="208"/>
      <c r="AS459" s="208"/>
      <c r="AT459" s="338"/>
      <c r="AU459" s="208" t="s">
        <v>712</v>
      </c>
      <c r="AV459" s="208"/>
      <c r="AW459" s="208"/>
      <c r="AX459" s="209"/>
      <c r="AY459">
        <f t="shared" si="68"/>
        <v>1</v>
      </c>
    </row>
    <row r="460" spans="1:51" ht="23.25" customHeight="1" x14ac:dyDescent="0.15">
      <c r="A460" s="190"/>
      <c r="B460" s="187"/>
      <c r="C460" s="181"/>
      <c r="D460" s="187"/>
      <c r="E460" s="339"/>
      <c r="F460" s="340"/>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7" t="s">
        <v>712</v>
      </c>
      <c r="AF460" s="208"/>
      <c r="AG460" s="208"/>
      <c r="AH460" s="338"/>
      <c r="AI460" s="337" t="s">
        <v>712</v>
      </c>
      <c r="AJ460" s="208"/>
      <c r="AK460" s="208"/>
      <c r="AL460" s="208"/>
      <c r="AM460" s="337" t="s">
        <v>857</v>
      </c>
      <c r="AN460" s="208"/>
      <c r="AO460" s="208"/>
      <c r="AP460" s="338"/>
      <c r="AQ460" s="337" t="s">
        <v>712</v>
      </c>
      <c r="AR460" s="208"/>
      <c r="AS460" s="208"/>
      <c r="AT460" s="338"/>
      <c r="AU460" s="208" t="s">
        <v>712</v>
      </c>
      <c r="AV460" s="208"/>
      <c r="AW460" s="208"/>
      <c r="AX460" s="209"/>
      <c r="AY460">
        <f t="shared" si="68"/>
        <v>1</v>
      </c>
    </row>
    <row r="461" spans="1:51" ht="18.75" hidden="1" customHeight="1" x14ac:dyDescent="0.15">
      <c r="A461" s="190"/>
      <c r="B461" s="187"/>
      <c r="C461" s="181"/>
      <c r="D461" s="187"/>
      <c r="E461" s="339" t="s">
        <v>242</v>
      </c>
      <c r="F461" s="340"/>
      <c r="G461" s="341"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537</v>
      </c>
      <c r="AJ461" s="335"/>
      <c r="AK461" s="335"/>
      <c r="AL461" s="158"/>
      <c r="AM461" s="335" t="s">
        <v>538</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9"/>
      <c r="F462" s="340"/>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9"/>
      <c r="F463" s="340"/>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7"/>
      <c r="AF463" s="208"/>
      <c r="AG463" s="208"/>
      <c r="AH463" s="208"/>
      <c r="AI463" s="337"/>
      <c r="AJ463" s="208"/>
      <c r="AK463" s="208"/>
      <c r="AL463" s="208"/>
      <c r="AM463" s="337"/>
      <c r="AN463" s="208"/>
      <c r="AO463" s="208"/>
      <c r="AP463" s="338"/>
      <c r="AQ463" s="337"/>
      <c r="AR463" s="208"/>
      <c r="AS463" s="208"/>
      <c r="AT463" s="338"/>
      <c r="AU463" s="208"/>
      <c r="AV463" s="208"/>
      <c r="AW463" s="208"/>
      <c r="AX463" s="209"/>
      <c r="AY463">
        <f t="shared" ref="AY463:AY465" si="69">$AY$461</f>
        <v>0</v>
      </c>
    </row>
    <row r="464" spans="1:51" ht="23.25" hidden="1" customHeight="1" x14ac:dyDescent="0.15">
      <c r="A464" s="190"/>
      <c r="B464" s="187"/>
      <c r="C464" s="181"/>
      <c r="D464" s="187"/>
      <c r="E464" s="339"/>
      <c r="F464" s="340"/>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7"/>
      <c r="AF464" s="208"/>
      <c r="AG464" s="208"/>
      <c r="AH464" s="338"/>
      <c r="AI464" s="337"/>
      <c r="AJ464" s="208"/>
      <c r="AK464" s="208"/>
      <c r="AL464" s="208"/>
      <c r="AM464" s="337"/>
      <c r="AN464" s="208"/>
      <c r="AO464" s="208"/>
      <c r="AP464" s="338"/>
      <c r="AQ464" s="337"/>
      <c r="AR464" s="208"/>
      <c r="AS464" s="208"/>
      <c r="AT464" s="338"/>
      <c r="AU464" s="208"/>
      <c r="AV464" s="208"/>
      <c r="AW464" s="208"/>
      <c r="AX464" s="209"/>
      <c r="AY464">
        <f t="shared" si="69"/>
        <v>0</v>
      </c>
    </row>
    <row r="465" spans="1:51" ht="23.25" hidden="1" customHeight="1" x14ac:dyDescent="0.15">
      <c r="A465" s="190"/>
      <c r="B465" s="187"/>
      <c r="C465" s="181"/>
      <c r="D465" s="187"/>
      <c r="E465" s="339"/>
      <c r="F465" s="340"/>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7"/>
      <c r="AF465" s="208"/>
      <c r="AG465" s="208"/>
      <c r="AH465" s="338"/>
      <c r="AI465" s="337"/>
      <c r="AJ465" s="208"/>
      <c r="AK465" s="208"/>
      <c r="AL465" s="208"/>
      <c r="AM465" s="337"/>
      <c r="AN465" s="208"/>
      <c r="AO465" s="208"/>
      <c r="AP465" s="338"/>
      <c r="AQ465" s="337"/>
      <c r="AR465" s="208"/>
      <c r="AS465" s="208"/>
      <c r="AT465" s="338"/>
      <c r="AU465" s="208"/>
      <c r="AV465" s="208"/>
      <c r="AW465" s="208"/>
      <c r="AX465" s="209"/>
      <c r="AY465">
        <f t="shared" si="69"/>
        <v>0</v>
      </c>
    </row>
    <row r="466" spans="1:51" ht="18.75" hidden="1" customHeight="1" x14ac:dyDescent="0.15">
      <c r="A466" s="190"/>
      <c r="B466" s="187"/>
      <c r="C466" s="181"/>
      <c r="D466" s="187"/>
      <c r="E466" s="339" t="s">
        <v>242</v>
      </c>
      <c r="F466" s="340"/>
      <c r="G466" s="341"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537</v>
      </c>
      <c r="AJ466" s="335"/>
      <c r="AK466" s="335"/>
      <c r="AL466" s="158"/>
      <c r="AM466" s="335" t="s">
        <v>538</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9"/>
      <c r="F467" s="340"/>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9"/>
      <c r="F468" s="340"/>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7"/>
      <c r="AF468" s="208"/>
      <c r="AG468" s="208"/>
      <c r="AH468" s="208"/>
      <c r="AI468" s="337"/>
      <c r="AJ468" s="208"/>
      <c r="AK468" s="208"/>
      <c r="AL468" s="208"/>
      <c r="AM468" s="337"/>
      <c r="AN468" s="208"/>
      <c r="AO468" s="208"/>
      <c r="AP468" s="338"/>
      <c r="AQ468" s="337"/>
      <c r="AR468" s="208"/>
      <c r="AS468" s="208"/>
      <c r="AT468" s="338"/>
      <c r="AU468" s="208"/>
      <c r="AV468" s="208"/>
      <c r="AW468" s="208"/>
      <c r="AX468" s="209"/>
      <c r="AY468">
        <f t="shared" ref="AY468:AY470" si="70">$AY$466</f>
        <v>0</v>
      </c>
    </row>
    <row r="469" spans="1:51" ht="23.25" hidden="1" customHeight="1" x14ac:dyDescent="0.15">
      <c r="A469" s="190"/>
      <c r="B469" s="187"/>
      <c r="C469" s="181"/>
      <c r="D469" s="187"/>
      <c r="E469" s="339"/>
      <c r="F469" s="340"/>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7"/>
      <c r="AF469" s="208"/>
      <c r="AG469" s="208"/>
      <c r="AH469" s="338"/>
      <c r="AI469" s="337"/>
      <c r="AJ469" s="208"/>
      <c r="AK469" s="208"/>
      <c r="AL469" s="208"/>
      <c r="AM469" s="337"/>
      <c r="AN469" s="208"/>
      <c r="AO469" s="208"/>
      <c r="AP469" s="338"/>
      <c r="AQ469" s="337"/>
      <c r="AR469" s="208"/>
      <c r="AS469" s="208"/>
      <c r="AT469" s="338"/>
      <c r="AU469" s="208"/>
      <c r="AV469" s="208"/>
      <c r="AW469" s="208"/>
      <c r="AX469" s="209"/>
      <c r="AY469">
        <f t="shared" si="70"/>
        <v>0</v>
      </c>
    </row>
    <row r="470" spans="1:51" ht="23.25" hidden="1" customHeight="1" x14ac:dyDescent="0.15">
      <c r="A470" s="190"/>
      <c r="B470" s="187"/>
      <c r="C470" s="181"/>
      <c r="D470" s="187"/>
      <c r="E470" s="339"/>
      <c r="F470" s="340"/>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7"/>
      <c r="AF470" s="208"/>
      <c r="AG470" s="208"/>
      <c r="AH470" s="338"/>
      <c r="AI470" s="337"/>
      <c r="AJ470" s="208"/>
      <c r="AK470" s="208"/>
      <c r="AL470" s="208"/>
      <c r="AM470" s="337"/>
      <c r="AN470" s="208"/>
      <c r="AO470" s="208"/>
      <c r="AP470" s="338"/>
      <c r="AQ470" s="337"/>
      <c r="AR470" s="208"/>
      <c r="AS470" s="208"/>
      <c r="AT470" s="338"/>
      <c r="AU470" s="208"/>
      <c r="AV470" s="208"/>
      <c r="AW470" s="208"/>
      <c r="AX470" s="209"/>
      <c r="AY470">
        <f t="shared" si="70"/>
        <v>0</v>
      </c>
    </row>
    <row r="471" spans="1:51" ht="18.75" hidden="1" customHeight="1" x14ac:dyDescent="0.15">
      <c r="A471" s="190"/>
      <c r="B471" s="187"/>
      <c r="C471" s="181"/>
      <c r="D471" s="187"/>
      <c r="E471" s="339" t="s">
        <v>242</v>
      </c>
      <c r="F471" s="340"/>
      <c r="G471" s="341"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537</v>
      </c>
      <c r="AJ471" s="335"/>
      <c r="AK471" s="335"/>
      <c r="AL471" s="158"/>
      <c r="AM471" s="335" t="s">
        <v>538</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9"/>
      <c r="F472" s="340"/>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9"/>
      <c r="F473" s="340"/>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c r="AY473">
        <f t="shared" ref="AY473:AY475" si="71">$AY$471</f>
        <v>0</v>
      </c>
    </row>
    <row r="474" spans="1:51" ht="23.25" hidden="1" customHeight="1" x14ac:dyDescent="0.15">
      <c r="A474" s="190"/>
      <c r="B474" s="187"/>
      <c r="C474" s="181"/>
      <c r="D474" s="187"/>
      <c r="E474" s="339"/>
      <c r="F474" s="340"/>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c r="AY474">
        <f t="shared" si="71"/>
        <v>0</v>
      </c>
    </row>
    <row r="475" spans="1:51" ht="23.25" hidden="1" customHeight="1" x14ac:dyDescent="0.15">
      <c r="A475" s="190"/>
      <c r="B475" s="187"/>
      <c r="C475" s="181"/>
      <c r="D475" s="187"/>
      <c r="E475" s="339"/>
      <c r="F475" s="340"/>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c r="AY475">
        <f t="shared" si="71"/>
        <v>0</v>
      </c>
    </row>
    <row r="476" spans="1:51" ht="18.75" hidden="1" customHeight="1" x14ac:dyDescent="0.15">
      <c r="A476" s="190"/>
      <c r="B476" s="187"/>
      <c r="C476" s="181"/>
      <c r="D476" s="187"/>
      <c r="E476" s="339" t="s">
        <v>242</v>
      </c>
      <c r="F476" s="340"/>
      <c r="G476" s="341"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537</v>
      </c>
      <c r="AJ476" s="335"/>
      <c r="AK476" s="335"/>
      <c r="AL476" s="158"/>
      <c r="AM476" s="335" t="s">
        <v>538</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9"/>
      <c r="F477" s="340"/>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9"/>
      <c r="F478" s="340"/>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c r="AY478">
        <f t="shared" ref="AY478:AY480" si="72">$AY$476</f>
        <v>0</v>
      </c>
    </row>
    <row r="479" spans="1:51" ht="23.25" hidden="1" customHeight="1" x14ac:dyDescent="0.15">
      <c r="A479" s="190"/>
      <c r="B479" s="187"/>
      <c r="C479" s="181"/>
      <c r="D479" s="187"/>
      <c r="E479" s="339"/>
      <c r="F479" s="340"/>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c r="AY479">
        <f t="shared" si="72"/>
        <v>0</v>
      </c>
    </row>
    <row r="480" spans="1:51" ht="23.25" hidden="1" customHeight="1" x14ac:dyDescent="0.15">
      <c r="A480" s="190"/>
      <c r="B480" s="187"/>
      <c r="C480" s="181"/>
      <c r="D480" s="187"/>
      <c r="E480" s="339"/>
      <c r="F480" s="340"/>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c r="AY480">
        <f t="shared" si="72"/>
        <v>0</v>
      </c>
    </row>
    <row r="481" spans="1:51" ht="23.85" customHeight="1" x14ac:dyDescent="0.15">
      <c r="A481" s="190"/>
      <c r="B481" s="187"/>
      <c r="C481" s="181"/>
      <c r="D481" s="187"/>
      <c r="E481" s="125" t="s">
        <v>401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857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396</v>
      </c>
      <c r="F484" s="176"/>
      <c r="G484" s="891" t="s">
        <v>252</v>
      </c>
      <c r="H484" s="126"/>
      <c r="I484" s="126"/>
      <c r="J484" s="892"/>
      <c r="K484" s="893"/>
      <c r="L484" s="893"/>
      <c r="M484" s="893"/>
      <c r="N484" s="893"/>
      <c r="O484" s="893"/>
      <c r="P484" s="893"/>
      <c r="Q484" s="893"/>
      <c r="R484" s="893"/>
      <c r="S484" s="893"/>
      <c r="T484" s="89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95"/>
      <c r="AY484" s="93" t="str">
        <f>IF(SUBSTITUTE($J$484,"-","")="","0","1")</f>
        <v>0</v>
      </c>
    </row>
    <row r="485" spans="1:51" ht="18.75" hidden="1" customHeight="1" x14ac:dyDescent="0.15">
      <c r="A485" s="190"/>
      <c r="B485" s="187"/>
      <c r="C485" s="181"/>
      <c r="D485" s="187"/>
      <c r="E485" s="339" t="s">
        <v>241</v>
      </c>
      <c r="F485" s="340"/>
      <c r="G485" s="341"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537</v>
      </c>
      <c r="AJ485" s="335"/>
      <c r="AK485" s="335"/>
      <c r="AL485" s="158"/>
      <c r="AM485" s="335" t="s">
        <v>538</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9"/>
      <c r="F486" s="340"/>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9"/>
      <c r="F487" s="340"/>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c r="AY487">
        <f t="shared" ref="AY487:AY489" si="73">$AY$485</f>
        <v>0</v>
      </c>
    </row>
    <row r="488" spans="1:51" ht="23.25" hidden="1" customHeight="1" x14ac:dyDescent="0.15">
      <c r="A488" s="190"/>
      <c r="B488" s="187"/>
      <c r="C488" s="181"/>
      <c r="D488" s="187"/>
      <c r="E488" s="339"/>
      <c r="F488" s="340"/>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c r="AY488">
        <f t="shared" si="73"/>
        <v>0</v>
      </c>
    </row>
    <row r="489" spans="1:51" ht="23.25" hidden="1" customHeight="1" x14ac:dyDescent="0.15">
      <c r="A489" s="190"/>
      <c r="B489" s="187"/>
      <c r="C489" s="181"/>
      <c r="D489" s="187"/>
      <c r="E489" s="339"/>
      <c r="F489" s="340"/>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c r="AY489">
        <f t="shared" si="73"/>
        <v>0</v>
      </c>
    </row>
    <row r="490" spans="1:51" ht="18.75" hidden="1" customHeight="1" x14ac:dyDescent="0.15">
      <c r="A490" s="190"/>
      <c r="B490" s="187"/>
      <c r="C490" s="181"/>
      <c r="D490" s="187"/>
      <c r="E490" s="339" t="s">
        <v>241</v>
      </c>
      <c r="F490" s="340"/>
      <c r="G490" s="341"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537</v>
      </c>
      <c r="AJ490" s="335"/>
      <c r="AK490" s="335"/>
      <c r="AL490" s="158"/>
      <c r="AM490" s="335" t="s">
        <v>538</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9"/>
      <c r="F491" s="340"/>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9"/>
      <c r="F492" s="340"/>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c r="AY492">
        <f t="shared" ref="AY492:AY494" si="74">$AY$490</f>
        <v>0</v>
      </c>
    </row>
    <row r="493" spans="1:51" ht="23.25" hidden="1" customHeight="1" x14ac:dyDescent="0.15">
      <c r="A493" s="190"/>
      <c r="B493" s="187"/>
      <c r="C493" s="181"/>
      <c r="D493" s="187"/>
      <c r="E493" s="339"/>
      <c r="F493" s="340"/>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c r="AY493">
        <f t="shared" si="74"/>
        <v>0</v>
      </c>
    </row>
    <row r="494" spans="1:51" ht="23.25" hidden="1" customHeight="1" x14ac:dyDescent="0.15">
      <c r="A494" s="190"/>
      <c r="B494" s="187"/>
      <c r="C494" s="181"/>
      <c r="D494" s="187"/>
      <c r="E494" s="339"/>
      <c r="F494" s="340"/>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c r="AY494">
        <f t="shared" si="74"/>
        <v>0</v>
      </c>
    </row>
    <row r="495" spans="1:51" ht="18.75" hidden="1" customHeight="1" x14ac:dyDescent="0.15">
      <c r="A495" s="190"/>
      <c r="B495" s="187"/>
      <c r="C495" s="181"/>
      <c r="D495" s="187"/>
      <c r="E495" s="339" t="s">
        <v>241</v>
      </c>
      <c r="F495" s="340"/>
      <c r="G495" s="341"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537</v>
      </c>
      <c r="AJ495" s="335"/>
      <c r="AK495" s="335"/>
      <c r="AL495" s="158"/>
      <c r="AM495" s="335" t="s">
        <v>538</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9"/>
      <c r="F496" s="340"/>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9"/>
      <c r="F497" s="340"/>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c r="AY497">
        <f t="shared" ref="AY497:AY499" si="75">$AY$495</f>
        <v>0</v>
      </c>
    </row>
    <row r="498" spans="1:51" ht="23.25" hidden="1" customHeight="1" x14ac:dyDescent="0.15">
      <c r="A498" s="190"/>
      <c r="B498" s="187"/>
      <c r="C498" s="181"/>
      <c r="D498" s="187"/>
      <c r="E498" s="339"/>
      <c r="F498" s="340"/>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c r="AY498">
        <f t="shared" si="75"/>
        <v>0</v>
      </c>
    </row>
    <row r="499" spans="1:51" ht="23.25" hidden="1" customHeight="1" x14ac:dyDescent="0.15">
      <c r="A499" s="190"/>
      <c r="B499" s="187"/>
      <c r="C499" s="181"/>
      <c r="D499" s="187"/>
      <c r="E499" s="339"/>
      <c r="F499" s="340"/>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c r="AY499">
        <f t="shared" si="75"/>
        <v>0</v>
      </c>
    </row>
    <row r="500" spans="1:51" ht="18.75" hidden="1" customHeight="1" x14ac:dyDescent="0.15">
      <c r="A500" s="190"/>
      <c r="B500" s="187"/>
      <c r="C500" s="181"/>
      <c r="D500" s="187"/>
      <c r="E500" s="339" t="s">
        <v>241</v>
      </c>
      <c r="F500" s="340"/>
      <c r="G500" s="341"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537</v>
      </c>
      <c r="AJ500" s="335"/>
      <c r="AK500" s="335"/>
      <c r="AL500" s="158"/>
      <c r="AM500" s="335" t="s">
        <v>538</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9"/>
      <c r="F501" s="340"/>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9"/>
      <c r="F502" s="340"/>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c r="AY502">
        <f t="shared" ref="AY502:AY504" si="76">$AY$500</f>
        <v>0</v>
      </c>
    </row>
    <row r="503" spans="1:51" ht="23.25" hidden="1" customHeight="1" x14ac:dyDescent="0.15">
      <c r="A503" s="190"/>
      <c r="B503" s="187"/>
      <c r="C503" s="181"/>
      <c r="D503" s="187"/>
      <c r="E503" s="339"/>
      <c r="F503" s="340"/>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c r="AY503">
        <f t="shared" si="76"/>
        <v>0</v>
      </c>
    </row>
    <row r="504" spans="1:51" ht="23.25" hidden="1" customHeight="1" x14ac:dyDescent="0.15">
      <c r="A504" s="190"/>
      <c r="B504" s="187"/>
      <c r="C504" s="181"/>
      <c r="D504" s="187"/>
      <c r="E504" s="339"/>
      <c r="F504" s="340"/>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c r="AY504">
        <f t="shared" si="76"/>
        <v>0</v>
      </c>
    </row>
    <row r="505" spans="1:51" ht="18.75" hidden="1" customHeight="1" x14ac:dyDescent="0.15">
      <c r="A505" s="190"/>
      <c r="B505" s="187"/>
      <c r="C505" s="181"/>
      <c r="D505" s="187"/>
      <c r="E505" s="339" t="s">
        <v>241</v>
      </c>
      <c r="F505" s="340"/>
      <c r="G505" s="341"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537</v>
      </c>
      <c r="AJ505" s="335"/>
      <c r="AK505" s="335"/>
      <c r="AL505" s="158"/>
      <c r="AM505" s="335" t="s">
        <v>538</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9"/>
      <c r="F506" s="340"/>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9"/>
      <c r="F507" s="340"/>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c r="AY507">
        <f t="shared" ref="AY507:AY509" si="77">$AY$505</f>
        <v>0</v>
      </c>
    </row>
    <row r="508" spans="1:51" ht="23.25" hidden="1" customHeight="1" x14ac:dyDescent="0.15">
      <c r="A508" s="190"/>
      <c r="B508" s="187"/>
      <c r="C508" s="181"/>
      <c r="D508" s="187"/>
      <c r="E508" s="339"/>
      <c r="F508" s="340"/>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c r="AY508">
        <f t="shared" si="77"/>
        <v>0</v>
      </c>
    </row>
    <row r="509" spans="1:51" ht="23.25" hidden="1" customHeight="1" x14ac:dyDescent="0.15">
      <c r="A509" s="190"/>
      <c r="B509" s="187"/>
      <c r="C509" s="181"/>
      <c r="D509" s="187"/>
      <c r="E509" s="339"/>
      <c r="F509" s="340"/>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c r="AY509">
        <f t="shared" si="77"/>
        <v>0</v>
      </c>
    </row>
    <row r="510" spans="1:51" ht="18.75" hidden="1" customHeight="1" x14ac:dyDescent="0.15">
      <c r="A510" s="190"/>
      <c r="B510" s="187"/>
      <c r="C510" s="181"/>
      <c r="D510" s="187"/>
      <c r="E510" s="339" t="s">
        <v>242</v>
      </c>
      <c r="F510" s="340"/>
      <c r="G510" s="341"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537</v>
      </c>
      <c r="AJ510" s="335"/>
      <c r="AK510" s="335"/>
      <c r="AL510" s="158"/>
      <c r="AM510" s="335" t="s">
        <v>538</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9"/>
      <c r="F511" s="340"/>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9"/>
      <c r="F512" s="340"/>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c r="AY512">
        <f t="shared" ref="AY512:AY514" si="78">$AY$510</f>
        <v>0</v>
      </c>
    </row>
    <row r="513" spans="1:51" ht="23.25" hidden="1" customHeight="1" x14ac:dyDescent="0.15">
      <c r="A513" s="190"/>
      <c r="B513" s="187"/>
      <c r="C513" s="181"/>
      <c r="D513" s="187"/>
      <c r="E513" s="339"/>
      <c r="F513" s="340"/>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c r="AY513">
        <f t="shared" si="78"/>
        <v>0</v>
      </c>
    </row>
    <row r="514" spans="1:51" ht="23.25" hidden="1" customHeight="1" x14ac:dyDescent="0.15">
      <c r="A514" s="190"/>
      <c r="B514" s="187"/>
      <c r="C514" s="181"/>
      <c r="D514" s="187"/>
      <c r="E514" s="339"/>
      <c r="F514" s="340"/>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c r="AY514">
        <f t="shared" si="78"/>
        <v>0</v>
      </c>
    </row>
    <row r="515" spans="1:51" ht="18.75" hidden="1" customHeight="1" x14ac:dyDescent="0.15">
      <c r="A515" s="190"/>
      <c r="B515" s="187"/>
      <c r="C515" s="181"/>
      <c r="D515" s="187"/>
      <c r="E515" s="339" t="s">
        <v>242</v>
      </c>
      <c r="F515" s="340"/>
      <c r="G515" s="341"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537</v>
      </c>
      <c r="AJ515" s="335"/>
      <c r="AK515" s="335"/>
      <c r="AL515" s="158"/>
      <c r="AM515" s="335" t="s">
        <v>538</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9"/>
      <c r="F516" s="340"/>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9"/>
      <c r="F517" s="340"/>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c r="AY517">
        <f t="shared" ref="AY517:AY519" si="79">$AY$515</f>
        <v>0</v>
      </c>
    </row>
    <row r="518" spans="1:51" ht="23.25" hidden="1" customHeight="1" x14ac:dyDescent="0.15">
      <c r="A518" s="190"/>
      <c r="B518" s="187"/>
      <c r="C518" s="181"/>
      <c r="D518" s="187"/>
      <c r="E518" s="339"/>
      <c r="F518" s="340"/>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c r="AY518">
        <f t="shared" si="79"/>
        <v>0</v>
      </c>
    </row>
    <row r="519" spans="1:51" ht="23.25" hidden="1" customHeight="1" x14ac:dyDescent="0.15">
      <c r="A519" s="190"/>
      <c r="B519" s="187"/>
      <c r="C519" s="181"/>
      <c r="D519" s="187"/>
      <c r="E519" s="339"/>
      <c r="F519" s="340"/>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c r="AY519">
        <f t="shared" si="79"/>
        <v>0</v>
      </c>
    </row>
    <row r="520" spans="1:51" ht="18.75" hidden="1" customHeight="1" x14ac:dyDescent="0.15">
      <c r="A520" s="190"/>
      <c r="B520" s="187"/>
      <c r="C520" s="181"/>
      <c r="D520" s="187"/>
      <c r="E520" s="339" t="s">
        <v>242</v>
      </c>
      <c r="F520" s="340"/>
      <c r="G520" s="341"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537</v>
      </c>
      <c r="AJ520" s="335"/>
      <c r="AK520" s="335"/>
      <c r="AL520" s="158"/>
      <c r="AM520" s="335" t="s">
        <v>538</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9"/>
      <c r="F521" s="340"/>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9"/>
      <c r="F522" s="340"/>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c r="AY522">
        <f t="shared" ref="AY522:AY524" si="80">$AY$520</f>
        <v>0</v>
      </c>
    </row>
    <row r="523" spans="1:51" ht="23.25" hidden="1" customHeight="1" x14ac:dyDescent="0.15">
      <c r="A523" s="190"/>
      <c r="B523" s="187"/>
      <c r="C523" s="181"/>
      <c r="D523" s="187"/>
      <c r="E523" s="339"/>
      <c r="F523" s="340"/>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c r="AY523">
        <f t="shared" si="80"/>
        <v>0</v>
      </c>
    </row>
    <row r="524" spans="1:51" ht="23.25" hidden="1" customHeight="1" x14ac:dyDescent="0.15">
      <c r="A524" s="190"/>
      <c r="B524" s="187"/>
      <c r="C524" s="181"/>
      <c r="D524" s="187"/>
      <c r="E524" s="339"/>
      <c r="F524" s="340"/>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c r="AY524">
        <f t="shared" si="80"/>
        <v>0</v>
      </c>
    </row>
    <row r="525" spans="1:51" ht="18.75" hidden="1" customHeight="1" x14ac:dyDescent="0.15">
      <c r="A525" s="190"/>
      <c r="B525" s="187"/>
      <c r="C525" s="181"/>
      <c r="D525" s="187"/>
      <c r="E525" s="339" t="s">
        <v>242</v>
      </c>
      <c r="F525" s="340"/>
      <c r="G525" s="341"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537</v>
      </c>
      <c r="AJ525" s="335"/>
      <c r="AK525" s="335"/>
      <c r="AL525" s="158"/>
      <c r="AM525" s="335" t="s">
        <v>538</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9"/>
      <c r="F526" s="340"/>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9"/>
      <c r="F527" s="340"/>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c r="AY527">
        <f t="shared" ref="AY527:AY529" si="81">$AY$525</f>
        <v>0</v>
      </c>
    </row>
    <row r="528" spans="1:51" ht="23.25" hidden="1" customHeight="1" x14ac:dyDescent="0.15">
      <c r="A528" s="190"/>
      <c r="B528" s="187"/>
      <c r="C528" s="181"/>
      <c r="D528" s="187"/>
      <c r="E528" s="339"/>
      <c r="F528" s="340"/>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c r="AY528">
        <f t="shared" si="81"/>
        <v>0</v>
      </c>
    </row>
    <row r="529" spans="1:51" ht="23.25" hidden="1" customHeight="1" x14ac:dyDescent="0.15">
      <c r="A529" s="190"/>
      <c r="B529" s="187"/>
      <c r="C529" s="181"/>
      <c r="D529" s="187"/>
      <c r="E529" s="339"/>
      <c r="F529" s="340"/>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c r="AY529">
        <f t="shared" si="81"/>
        <v>0</v>
      </c>
    </row>
    <row r="530" spans="1:51" ht="18.75" hidden="1" customHeight="1" x14ac:dyDescent="0.15">
      <c r="A530" s="190"/>
      <c r="B530" s="187"/>
      <c r="C530" s="181"/>
      <c r="D530" s="187"/>
      <c r="E530" s="339" t="s">
        <v>242</v>
      </c>
      <c r="F530" s="340"/>
      <c r="G530" s="341"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537</v>
      </c>
      <c r="AJ530" s="335"/>
      <c r="AK530" s="335"/>
      <c r="AL530" s="158"/>
      <c r="AM530" s="335" t="s">
        <v>538</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9"/>
      <c r="F531" s="340"/>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9"/>
      <c r="F532" s="340"/>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c r="AY532">
        <f t="shared" ref="AY532:AY534" si="82">$AY$530</f>
        <v>0</v>
      </c>
    </row>
    <row r="533" spans="1:51" ht="23.25" hidden="1" customHeight="1" x14ac:dyDescent="0.15">
      <c r="A533" s="190"/>
      <c r="B533" s="187"/>
      <c r="C533" s="181"/>
      <c r="D533" s="187"/>
      <c r="E533" s="339"/>
      <c r="F533" s="340"/>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c r="AY533">
        <f t="shared" si="82"/>
        <v>0</v>
      </c>
    </row>
    <row r="534" spans="1:51" ht="23.25" hidden="1" customHeight="1" x14ac:dyDescent="0.15">
      <c r="A534" s="190"/>
      <c r="B534" s="187"/>
      <c r="C534" s="181"/>
      <c r="D534" s="187"/>
      <c r="E534" s="339"/>
      <c r="F534" s="340"/>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c r="AY534">
        <f t="shared" si="82"/>
        <v>0</v>
      </c>
    </row>
    <row r="535" spans="1:51" ht="23.85" hidden="1" customHeight="1" x14ac:dyDescent="0.15">
      <c r="A535" s="190"/>
      <c r="B535" s="187"/>
      <c r="C535" s="181"/>
      <c r="D535" s="187"/>
      <c r="E535" s="125" t="s">
        <v>402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397</v>
      </c>
      <c r="F538" s="176"/>
      <c r="G538" s="891" t="s">
        <v>252</v>
      </c>
      <c r="H538" s="126"/>
      <c r="I538" s="126"/>
      <c r="J538" s="892"/>
      <c r="K538" s="893"/>
      <c r="L538" s="893"/>
      <c r="M538" s="893"/>
      <c r="N538" s="893"/>
      <c r="O538" s="893"/>
      <c r="P538" s="893"/>
      <c r="Q538" s="893"/>
      <c r="R538" s="893"/>
      <c r="S538" s="893"/>
      <c r="T538" s="89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95"/>
      <c r="AY538" s="93" t="str">
        <f>IF(SUBSTITUTE($J$538,"-","")="","0","1")</f>
        <v>0</v>
      </c>
    </row>
    <row r="539" spans="1:51" ht="18.75" hidden="1" customHeight="1" x14ac:dyDescent="0.15">
      <c r="A539" s="190"/>
      <c r="B539" s="187"/>
      <c r="C539" s="181"/>
      <c r="D539" s="187"/>
      <c r="E539" s="339" t="s">
        <v>241</v>
      </c>
      <c r="F539" s="340"/>
      <c r="G539" s="341"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537</v>
      </c>
      <c r="AJ539" s="335"/>
      <c r="AK539" s="335"/>
      <c r="AL539" s="158"/>
      <c r="AM539" s="335" t="s">
        <v>538</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9"/>
      <c r="F540" s="340"/>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9"/>
      <c r="F541" s="340"/>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c r="AY541">
        <f t="shared" ref="AY541:AY543" si="83">$AY$539</f>
        <v>0</v>
      </c>
    </row>
    <row r="542" spans="1:51" ht="23.25" hidden="1" customHeight="1" x14ac:dyDescent="0.15">
      <c r="A542" s="190"/>
      <c r="B542" s="187"/>
      <c r="C542" s="181"/>
      <c r="D542" s="187"/>
      <c r="E542" s="339"/>
      <c r="F542" s="340"/>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c r="AY542">
        <f t="shared" si="83"/>
        <v>0</v>
      </c>
    </row>
    <row r="543" spans="1:51" ht="23.25" hidden="1" customHeight="1" x14ac:dyDescent="0.15">
      <c r="A543" s="190"/>
      <c r="B543" s="187"/>
      <c r="C543" s="181"/>
      <c r="D543" s="187"/>
      <c r="E543" s="339"/>
      <c r="F543" s="340"/>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c r="AY543">
        <f t="shared" si="83"/>
        <v>0</v>
      </c>
    </row>
    <row r="544" spans="1:51" ht="18.75" hidden="1" customHeight="1" x14ac:dyDescent="0.15">
      <c r="A544" s="190"/>
      <c r="B544" s="187"/>
      <c r="C544" s="181"/>
      <c r="D544" s="187"/>
      <c r="E544" s="339" t="s">
        <v>241</v>
      </c>
      <c r="F544" s="340"/>
      <c r="G544" s="341"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537</v>
      </c>
      <c r="AJ544" s="335"/>
      <c r="AK544" s="335"/>
      <c r="AL544" s="158"/>
      <c r="AM544" s="335" t="s">
        <v>538</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9"/>
      <c r="F545" s="340"/>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9"/>
      <c r="F546" s="340"/>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c r="AY546">
        <f t="shared" ref="AY546:AY548" si="84">$AY$544</f>
        <v>0</v>
      </c>
    </row>
    <row r="547" spans="1:51" ht="23.25" hidden="1" customHeight="1" x14ac:dyDescent="0.15">
      <c r="A547" s="190"/>
      <c r="B547" s="187"/>
      <c r="C547" s="181"/>
      <c r="D547" s="187"/>
      <c r="E547" s="339"/>
      <c r="F547" s="340"/>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c r="AY547">
        <f t="shared" si="84"/>
        <v>0</v>
      </c>
    </row>
    <row r="548" spans="1:51" ht="23.25" hidden="1" customHeight="1" x14ac:dyDescent="0.15">
      <c r="A548" s="190"/>
      <c r="B548" s="187"/>
      <c r="C548" s="181"/>
      <c r="D548" s="187"/>
      <c r="E548" s="339"/>
      <c r="F548" s="340"/>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c r="AY548">
        <f t="shared" si="84"/>
        <v>0</v>
      </c>
    </row>
    <row r="549" spans="1:51" ht="18.75" hidden="1" customHeight="1" x14ac:dyDescent="0.15">
      <c r="A549" s="190"/>
      <c r="B549" s="187"/>
      <c r="C549" s="181"/>
      <c r="D549" s="187"/>
      <c r="E549" s="339" t="s">
        <v>241</v>
      </c>
      <c r="F549" s="340"/>
      <c r="G549" s="341"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537</v>
      </c>
      <c r="AJ549" s="335"/>
      <c r="AK549" s="335"/>
      <c r="AL549" s="158"/>
      <c r="AM549" s="335" t="s">
        <v>538</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9"/>
      <c r="F550" s="340"/>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9"/>
      <c r="F551" s="340"/>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c r="AY551">
        <f t="shared" ref="AY551:AY553" si="85">$AY$549</f>
        <v>0</v>
      </c>
    </row>
    <row r="552" spans="1:51" ht="23.25" hidden="1" customHeight="1" x14ac:dyDescent="0.15">
      <c r="A552" s="190"/>
      <c r="B552" s="187"/>
      <c r="C552" s="181"/>
      <c r="D552" s="187"/>
      <c r="E552" s="339"/>
      <c r="F552" s="340"/>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c r="AY552">
        <f t="shared" si="85"/>
        <v>0</v>
      </c>
    </row>
    <row r="553" spans="1:51" ht="23.25" hidden="1" customHeight="1" x14ac:dyDescent="0.15">
      <c r="A553" s="190"/>
      <c r="B553" s="187"/>
      <c r="C553" s="181"/>
      <c r="D553" s="187"/>
      <c r="E553" s="339"/>
      <c r="F553" s="340"/>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c r="AY553">
        <f t="shared" si="85"/>
        <v>0</v>
      </c>
    </row>
    <row r="554" spans="1:51" ht="18.75" hidden="1" customHeight="1" x14ac:dyDescent="0.15">
      <c r="A554" s="190"/>
      <c r="B554" s="187"/>
      <c r="C554" s="181"/>
      <c r="D554" s="187"/>
      <c r="E554" s="339" t="s">
        <v>241</v>
      </c>
      <c r="F554" s="340"/>
      <c r="G554" s="341"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537</v>
      </c>
      <c r="AJ554" s="335"/>
      <c r="AK554" s="335"/>
      <c r="AL554" s="158"/>
      <c r="AM554" s="335" t="s">
        <v>538</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9"/>
      <c r="F555" s="340"/>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9"/>
      <c r="F556" s="340"/>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c r="AY556">
        <f t="shared" ref="AY556:AY558" si="86">$AY$554</f>
        <v>0</v>
      </c>
    </row>
    <row r="557" spans="1:51" ht="23.25" hidden="1" customHeight="1" x14ac:dyDescent="0.15">
      <c r="A557" s="190"/>
      <c r="B557" s="187"/>
      <c r="C557" s="181"/>
      <c r="D557" s="187"/>
      <c r="E557" s="339"/>
      <c r="F557" s="340"/>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c r="AY557">
        <f t="shared" si="86"/>
        <v>0</v>
      </c>
    </row>
    <row r="558" spans="1:51" ht="23.25" hidden="1" customHeight="1" x14ac:dyDescent="0.15">
      <c r="A558" s="190"/>
      <c r="B558" s="187"/>
      <c r="C558" s="181"/>
      <c r="D558" s="187"/>
      <c r="E558" s="339"/>
      <c r="F558" s="340"/>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c r="AY558">
        <f t="shared" si="86"/>
        <v>0</v>
      </c>
    </row>
    <row r="559" spans="1:51" ht="18.75" hidden="1" customHeight="1" x14ac:dyDescent="0.15">
      <c r="A559" s="190"/>
      <c r="B559" s="187"/>
      <c r="C559" s="181"/>
      <c r="D559" s="187"/>
      <c r="E559" s="339" t="s">
        <v>241</v>
      </c>
      <c r="F559" s="340"/>
      <c r="G559" s="341"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537</v>
      </c>
      <c r="AJ559" s="335"/>
      <c r="AK559" s="335"/>
      <c r="AL559" s="158"/>
      <c r="AM559" s="335" t="s">
        <v>538</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9"/>
      <c r="F560" s="340"/>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9"/>
      <c r="F561" s="340"/>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c r="AY561">
        <f t="shared" ref="AY561:AY563" si="87">$AY$559</f>
        <v>0</v>
      </c>
    </row>
    <row r="562" spans="1:51" ht="23.25" hidden="1" customHeight="1" x14ac:dyDescent="0.15">
      <c r="A562" s="190"/>
      <c r="B562" s="187"/>
      <c r="C562" s="181"/>
      <c r="D562" s="187"/>
      <c r="E562" s="339"/>
      <c r="F562" s="340"/>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c r="AY562">
        <f t="shared" si="87"/>
        <v>0</v>
      </c>
    </row>
    <row r="563" spans="1:51" ht="23.25" hidden="1" customHeight="1" x14ac:dyDescent="0.15">
      <c r="A563" s="190"/>
      <c r="B563" s="187"/>
      <c r="C563" s="181"/>
      <c r="D563" s="187"/>
      <c r="E563" s="339"/>
      <c r="F563" s="340"/>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c r="AY563">
        <f t="shared" si="87"/>
        <v>0</v>
      </c>
    </row>
    <row r="564" spans="1:51" ht="18.75" hidden="1" customHeight="1" x14ac:dyDescent="0.15">
      <c r="A564" s="190"/>
      <c r="B564" s="187"/>
      <c r="C564" s="181"/>
      <c r="D564" s="187"/>
      <c r="E564" s="339" t="s">
        <v>242</v>
      </c>
      <c r="F564" s="340"/>
      <c r="G564" s="341"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537</v>
      </c>
      <c r="AJ564" s="335"/>
      <c r="AK564" s="335"/>
      <c r="AL564" s="158"/>
      <c r="AM564" s="335" t="s">
        <v>538</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9"/>
      <c r="F565" s="340"/>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9"/>
      <c r="F566" s="340"/>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c r="AY566">
        <f t="shared" ref="AY566:AY568" si="88">$AY$564</f>
        <v>0</v>
      </c>
    </row>
    <row r="567" spans="1:51" ht="23.25" hidden="1" customHeight="1" x14ac:dyDescent="0.15">
      <c r="A567" s="190"/>
      <c r="B567" s="187"/>
      <c r="C567" s="181"/>
      <c r="D567" s="187"/>
      <c r="E567" s="339"/>
      <c r="F567" s="340"/>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c r="AY567">
        <f t="shared" si="88"/>
        <v>0</v>
      </c>
    </row>
    <row r="568" spans="1:51" ht="23.25" hidden="1" customHeight="1" x14ac:dyDescent="0.15">
      <c r="A568" s="190"/>
      <c r="B568" s="187"/>
      <c r="C568" s="181"/>
      <c r="D568" s="187"/>
      <c r="E568" s="339"/>
      <c r="F568" s="340"/>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c r="AY568">
        <f t="shared" si="88"/>
        <v>0</v>
      </c>
    </row>
    <row r="569" spans="1:51" ht="18.75" hidden="1" customHeight="1" x14ac:dyDescent="0.15">
      <c r="A569" s="190"/>
      <c r="B569" s="187"/>
      <c r="C569" s="181"/>
      <c r="D569" s="187"/>
      <c r="E569" s="339" t="s">
        <v>242</v>
      </c>
      <c r="F569" s="340"/>
      <c r="G569" s="341"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537</v>
      </c>
      <c r="AJ569" s="335"/>
      <c r="AK569" s="335"/>
      <c r="AL569" s="158"/>
      <c r="AM569" s="335" t="s">
        <v>538</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9"/>
      <c r="F570" s="340"/>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9"/>
      <c r="F571" s="340"/>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c r="AY571">
        <f t="shared" ref="AY571:AY573" si="89">$AY$569</f>
        <v>0</v>
      </c>
    </row>
    <row r="572" spans="1:51" ht="23.25" hidden="1" customHeight="1" x14ac:dyDescent="0.15">
      <c r="A572" s="190"/>
      <c r="B572" s="187"/>
      <c r="C572" s="181"/>
      <c r="D572" s="187"/>
      <c r="E572" s="339"/>
      <c r="F572" s="340"/>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c r="AY572">
        <f t="shared" si="89"/>
        <v>0</v>
      </c>
    </row>
    <row r="573" spans="1:51" ht="23.25" hidden="1" customHeight="1" x14ac:dyDescent="0.15">
      <c r="A573" s="190"/>
      <c r="B573" s="187"/>
      <c r="C573" s="181"/>
      <c r="D573" s="187"/>
      <c r="E573" s="339"/>
      <c r="F573" s="340"/>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c r="AY573">
        <f t="shared" si="89"/>
        <v>0</v>
      </c>
    </row>
    <row r="574" spans="1:51" ht="18.75" hidden="1" customHeight="1" x14ac:dyDescent="0.15">
      <c r="A574" s="190"/>
      <c r="B574" s="187"/>
      <c r="C574" s="181"/>
      <c r="D574" s="187"/>
      <c r="E574" s="339" t="s">
        <v>242</v>
      </c>
      <c r="F574" s="340"/>
      <c r="G574" s="341"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537</v>
      </c>
      <c r="AJ574" s="335"/>
      <c r="AK574" s="335"/>
      <c r="AL574" s="158"/>
      <c r="AM574" s="335" t="s">
        <v>538</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9"/>
      <c r="F575" s="340"/>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9"/>
      <c r="F576" s="340"/>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c r="AY576">
        <f t="shared" ref="AY576:AY578" si="90">$AY$574</f>
        <v>0</v>
      </c>
    </row>
    <row r="577" spans="1:51" ht="23.25" hidden="1" customHeight="1" x14ac:dyDescent="0.15">
      <c r="A577" s="190"/>
      <c r="B577" s="187"/>
      <c r="C577" s="181"/>
      <c r="D577" s="187"/>
      <c r="E577" s="339"/>
      <c r="F577" s="340"/>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c r="AY577">
        <f t="shared" si="90"/>
        <v>0</v>
      </c>
    </row>
    <row r="578" spans="1:51" ht="23.25" hidden="1" customHeight="1" x14ac:dyDescent="0.15">
      <c r="A578" s="190"/>
      <c r="B578" s="187"/>
      <c r="C578" s="181"/>
      <c r="D578" s="187"/>
      <c r="E578" s="339"/>
      <c r="F578" s="340"/>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c r="AY578">
        <f t="shared" si="90"/>
        <v>0</v>
      </c>
    </row>
    <row r="579" spans="1:51" ht="18.75" hidden="1" customHeight="1" x14ac:dyDescent="0.15">
      <c r="A579" s="190"/>
      <c r="B579" s="187"/>
      <c r="C579" s="181"/>
      <c r="D579" s="187"/>
      <c r="E579" s="339" t="s">
        <v>242</v>
      </c>
      <c r="F579" s="340"/>
      <c r="G579" s="341"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537</v>
      </c>
      <c r="AJ579" s="335"/>
      <c r="AK579" s="335"/>
      <c r="AL579" s="158"/>
      <c r="AM579" s="335" t="s">
        <v>538</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9"/>
      <c r="F580" s="340"/>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9"/>
      <c r="F581" s="340"/>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c r="AY581">
        <f t="shared" ref="AY581:AY583" si="91">$AY$579</f>
        <v>0</v>
      </c>
    </row>
    <row r="582" spans="1:51" ht="23.25" hidden="1" customHeight="1" x14ac:dyDescent="0.15">
      <c r="A582" s="190"/>
      <c r="B582" s="187"/>
      <c r="C582" s="181"/>
      <c r="D582" s="187"/>
      <c r="E582" s="339"/>
      <c r="F582" s="340"/>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c r="AY582">
        <f t="shared" si="91"/>
        <v>0</v>
      </c>
    </row>
    <row r="583" spans="1:51" ht="23.25" hidden="1" customHeight="1" x14ac:dyDescent="0.15">
      <c r="A583" s="190"/>
      <c r="B583" s="187"/>
      <c r="C583" s="181"/>
      <c r="D583" s="187"/>
      <c r="E583" s="339"/>
      <c r="F583" s="340"/>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c r="AY583">
        <f t="shared" si="91"/>
        <v>0</v>
      </c>
    </row>
    <row r="584" spans="1:51" ht="18.75" hidden="1" customHeight="1" x14ac:dyDescent="0.15">
      <c r="A584" s="190"/>
      <c r="B584" s="187"/>
      <c r="C584" s="181"/>
      <c r="D584" s="187"/>
      <c r="E584" s="339" t="s">
        <v>242</v>
      </c>
      <c r="F584" s="340"/>
      <c r="G584" s="341"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537</v>
      </c>
      <c r="AJ584" s="335"/>
      <c r="AK584" s="335"/>
      <c r="AL584" s="158"/>
      <c r="AM584" s="335" t="s">
        <v>538</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9"/>
      <c r="F585" s="340"/>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9"/>
      <c r="F586" s="340"/>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c r="AY586">
        <f t="shared" ref="AY586:AY588" si="92">$AY$584</f>
        <v>0</v>
      </c>
    </row>
    <row r="587" spans="1:51" ht="23.25" hidden="1" customHeight="1" x14ac:dyDescent="0.15">
      <c r="A587" s="190"/>
      <c r="B587" s="187"/>
      <c r="C587" s="181"/>
      <c r="D587" s="187"/>
      <c r="E587" s="339"/>
      <c r="F587" s="340"/>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c r="AY587">
        <f t="shared" si="92"/>
        <v>0</v>
      </c>
    </row>
    <row r="588" spans="1:51" ht="23.25" hidden="1" customHeight="1" x14ac:dyDescent="0.15">
      <c r="A588" s="190"/>
      <c r="B588" s="187"/>
      <c r="C588" s="181"/>
      <c r="D588" s="187"/>
      <c r="E588" s="339"/>
      <c r="F588" s="340"/>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c r="AY588">
        <f t="shared" si="92"/>
        <v>0</v>
      </c>
    </row>
    <row r="589" spans="1:51" ht="23.85" hidden="1" customHeight="1" x14ac:dyDescent="0.15">
      <c r="A589" s="190"/>
      <c r="B589" s="187"/>
      <c r="C589" s="181"/>
      <c r="D589" s="187"/>
      <c r="E589" s="125" t="s">
        <v>402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396</v>
      </c>
      <c r="F592" s="176"/>
      <c r="G592" s="891" t="s">
        <v>252</v>
      </c>
      <c r="H592" s="126"/>
      <c r="I592" s="126"/>
      <c r="J592" s="892"/>
      <c r="K592" s="893"/>
      <c r="L592" s="893"/>
      <c r="M592" s="893"/>
      <c r="N592" s="893"/>
      <c r="O592" s="893"/>
      <c r="P592" s="893"/>
      <c r="Q592" s="893"/>
      <c r="R592" s="893"/>
      <c r="S592" s="893"/>
      <c r="T592" s="89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95"/>
      <c r="AY592" s="93" t="str">
        <f>IF(SUBSTITUTE($J$592,"-","")="","0","1")</f>
        <v>0</v>
      </c>
    </row>
    <row r="593" spans="1:51" ht="18.75" hidden="1" customHeight="1" x14ac:dyDescent="0.15">
      <c r="A593" s="190"/>
      <c r="B593" s="187"/>
      <c r="C593" s="181"/>
      <c r="D593" s="187"/>
      <c r="E593" s="339" t="s">
        <v>241</v>
      </c>
      <c r="F593" s="340"/>
      <c r="G593" s="341"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537</v>
      </c>
      <c r="AJ593" s="335"/>
      <c r="AK593" s="335"/>
      <c r="AL593" s="158"/>
      <c r="AM593" s="335" t="s">
        <v>538</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9"/>
      <c r="F594" s="340"/>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9"/>
      <c r="F595" s="340"/>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c r="AY595">
        <f t="shared" ref="AY595:AY597" si="93">$AY$593</f>
        <v>0</v>
      </c>
    </row>
    <row r="596" spans="1:51" ht="23.25" hidden="1" customHeight="1" x14ac:dyDescent="0.15">
      <c r="A596" s="190"/>
      <c r="B596" s="187"/>
      <c r="C596" s="181"/>
      <c r="D596" s="187"/>
      <c r="E596" s="339"/>
      <c r="F596" s="340"/>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c r="AY596">
        <f t="shared" si="93"/>
        <v>0</v>
      </c>
    </row>
    <row r="597" spans="1:51" ht="23.25" hidden="1" customHeight="1" x14ac:dyDescent="0.15">
      <c r="A597" s="190"/>
      <c r="B597" s="187"/>
      <c r="C597" s="181"/>
      <c r="D597" s="187"/>
      <c r="E597" s="339"/>
      <c r="F597" s="340"/>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c r="AY597">
        <f t="shared" si="93"/>
        <v>0</v>
      </c>
    </row>
    <row r="598" spans="1:51" ht="18.75" hidden="1" customHeight="1" x14ac:dyDescent="0.15">
      <c r="A598" s="190"/>
      <c r="B598" s="187"/>
      <c r="C598" s="181"/>
      <c r="D598" s="187"/>
      <c r="E598" s="339" t="s">
        <v>241</v>
      </c>
      <c r="F598" s="340"/>
      <c r="G598" s="341"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537</v>
      </c>
      <c r="AJ598" s="335"/>
      <c r="AK598" s="335"/>
      <c r="AL598" s="158"/>
      <c r="AM598" s="335" t="s">
        <v>538</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9"/>
      <c r="F599" s="340"/>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9"/>
      <c r="F600" s="340"/>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c r="AY600">
        <f t="shared" ref="AY600:AY602" si="94">$AY$598</f>
        <v>0</v>
      </c>
    </row>
    <row r="601" spans="1:51" ht="23.25" hidden="1" customHeight="1" x14ac:dyDescent="0.15">
      <c r="A601" s="190"/>
      <c r="B601" s="187"/>
      <c r="C601" s="181"/>
      <c r="D601" s="187"/>
      <c r="E601" s="339"/>
      <c r="F601" s="340"/>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c r="AY601">
        <f t="shared" si="94"/>
        <v>0</v>
      </c>
    </row>
    <row r="602" spans="1:51" ht="23.25" hidden="1" customHeight="1" x14ac:dyDescent="0.15">
      <c r="A602" s="190"/>
      <c r="B602" s="187"/>
      <c r="C602" s="181"/>
      <c r="D602" s="187"/>
      <c r="E602" s="339"/>
      <c r="F602" s="340"/>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c r="AY602">
        <f t="shared" si="94"/>
        <v>0</v>
      </c>
    </row>
    <row r="603" spans="1:51" ht="18.75" hidden="1" customHeight="1" x14ac:dyDescent="0.15">
      <c r="A603" s="190"/>
      <c r="B603" s="187"/>
      <c r="C603" s="181"/>
      <c r="D603" s="187"/>
      <c r="E603" s="339" t="s">
        <v>241</v>
      </c>
      <c r="F603" s="340"/>
      <c r="G603" s="341"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537</v>
      </c>
      <c r="AJ603" s="335"/>
      <c r="AK603" s="335"/>
      <c r="AL603" s="158"/>
      <c r="AM603" s="335" t="s">
        <v>538</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9"/>
      <c r="F604" s="340"/>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9"/>
      <c r="F605" s="340"/>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c r="AY605">
        <f t="shared" ref="AY605:AY607" si="95">$AY$603</f>
        <v>0</v>
      </c>
    </row>
    <row r="606" spans="1:51" ht="23.25" hidden="1" customHeight="1" x14ac:dyDescent="0.15">
      <c r="A606" s="190"/>
      <c r="B606" s="187"/>
      <c r="C606" s="181"/>
      <c r="D606" s="187"/>
      <c r="E606" s="339"/>
      <c r="F606" s="340"/>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c r="AY606">
        <f t="shared" si="95"/>
        <v>0</v>
      </c>
    </row>
    <row r="607" spans="1:51" ht="23.25" hidden="1" customHeight="1" x14ac:dyDescent="0.15">
      <c r="A607" s="190"/>
      <c r="B607" s="187"/>
      <c r="C607" s="181"/>
      <c r="D607" s="187"/>
      <c r="E607" s="339"/>
      <c r="F607" s="340"/>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c r="AY607">
        <f t="shared" si="95"/>
        <v>0</v>
      </c>
    </row>
    <row r="608" spans="1:51" ht="18.75" hidden="1" customHeight="1" x14ac:dyDescent="0.15">
      <c r="A608" s="190"/>
      <c r="B608" s="187"/>
      <c r="C608" s="181"/>
      <c r="D608" s="187"/>
      <c r="E608" s="339" t="s">
        <v>241</v>
      </c>
      <c r="F608" s="340"/>
      <c r="G608" s="341"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537</v>
      </c>
      <c r="AJ608" s="335"/>
      <c r="AK608" s="335"/>
      <c r="AL608" s="158"/>
      <c r="AM608" s="335" t="s">
        <v>538</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9"/>
      <c r="F609" s="340"/>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9"/>
      <c r="F610" s="340"/>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c r="AY610">
        <f t="shared" ref="AY610:AY612" si="96">$AY$608</f>
        <v>0</v>
      </c>
    </row>
    <row r="611" spans="1:51" ht="23.25" hidden="1" customHeight="1" x14ac:dyDescent="0.15">
      <c r="A611" s="190"/>
      <c r="B611" s="187"/>
      <c r="C611" s="181"/>
      <c r="D611" s="187"/>
      <c r="E611" s="339"/>
      <c r="F611" s="340"/>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c r="AY611">
        <f t="shared" si="96"/>
        <v>0</v>
      </c>
    </row>
    <row r="612" spans="1:51" ht="23.25" hidden="1" customHeight="1" x14ac:dyDescent="0.15">
      <c r="A612" s="190"/>
      <c r="B612" s="187"/>
      <c r="C612" s="181"/>
      <c r="D612" s="187"/>
      <c r="E612" s="339"/>
      <c r="F612" s="340"/>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c r="AY612">
        <f t="shared" si="96"/>
        <v>0</v>
      </c>
    </row>
    <row r="613" spans="1:51" ht="18.75" hidden="1" customHeight="1" x14ac:dyDescent="0.15">
      <c r="A613" s="190"/>
      <c r="B613" s="187"/>
      <c r="C613" s="181"/>
      <c r="D613" s="187"/>
      <c r="E613" s="339" t="s">
        <v>241</v>
      </c>
      <c r="F613" s="340"/>
      <c r="G613" s="341"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537</v>
      </c>
      <c r="AJ613" s="335"/>
      <c r="AK613" s="335"/>
      <c r="AL613" s="158"/>
      <c r="AM613" s="335" t="s">
        <v>538</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9"/>
      <c r="F614" s="340"/>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9"/>
      <c r="F615" s="340"/>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c r="AY615">
        <f t="shared" ref="AY615:AY617" si="97">$AY$613</f>
        <v>0</v>
      </c>
    </row>
    <row r="616" spans="1:51" ht="23.25" hidden="1" customHeight="1" x14ac:dyDescent="0.15">
      <c r="A616" s="190"/>
      <c r="B616" s="187"/>
      <c r="C616" s="181"/>
      <c r="D616" s="187"/>
      <c r="E616" s="339"/>
      <c r="F616" s="340"/>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c r="AY616">
        <f t="shared" si="97"/>
        <v>0</v>
      </c>
    </row>
    <row r="617" spans="1:51" ht="23.25" hidden="1" customHeight="1" x14ac:dyDescent="0.15">
      <c r="A617" s="190"/>
      <c r="B617" s="187"/>
      <c r="C617" s="181"/>
      <c r="D617" s="187"/>
      <c r="E617" s="339"/>
      <c r="F617" s="340"/>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c r="AY617">
        <f t="shared" si="97"/>
        <v>0</v>
      </c>
    </row>
    <row r="618" spans="1:51" ht="18.75" hidden="1" customHeight="1" x14ac:dyDescent="0.15">
      <c r="A618" s="190"/>
      <c r="B618" s="187"/>
      <c r="C618" s="181"/>
      <c r="D618" s="187"/>
      <c r="E618" s="339" t="s">
        <v>242</v>
      </c>
      <c r="F618" s="340"/>
      <c r="G618" s="341"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537</v>
      </c>
      <c r="AJ618" s="335"/>
      <c r="AK618" s="335"/>
      <c r="AL618" s="158"/>
      <c r="AM618" s="335" t="s">
        <v>538</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9"/>
      <c r="F619" s="340"/>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9"/>
      <c r="F620" s="340"/>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c r="AY620">
        <f t="shared" ref="AY620:AY622" si="98">$AY$618</f>
        <v>0</v>
      </c>
    </row>
    <row r="621" spans="1:51" ht="23.25" hidden="1" customHeight="1" x14ac:dyDescent="0.15">
      <c r="A621" s="190"/>
      <c r="B621" s="187"/>
      <c r="C621" s="181"/>
      <c r="D621" s="187"/>
      <c r="E621" s="339"/>
      <c r="F621" s="340"/>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c r="AY621">
        <f t="shared" si="98"/>
        <v>0</v>
      </c>
    </row>
    <row r="622" spans="1:51" ht="23.25" hidden="1" customHeight="1" x14ac:dyDescent="0.15">
      <c r="A622" s="190"/>
      <c r="B622" s="187"/>
      <c r="C622" s="181"/>
      <c r="D622" s="187"/>
      <c r="E622" s="339"/>
      <c r="F622" s="340"/>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c r="AY622">
        <f t="shared" si="98"/>
        <v>0</v>
      </c>
    </row>
    <row r="623" spans="1:51" ht="18.75" hidden="1" customHeight="1" x14ac:dyDescent="0.15">
      <c r="A623" s="190"/>
      <c r="B623" s="187"/>
      <c r="C623" s="181"/>
      <c r="D623" s="187"/>
      <c r="E623" s="339" t="s">
        <v>242</v>
      </c>
      <c r="F623" s="340"/>
      <c r="G623" s="341"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537</v>
      </c>
      <c r="AJ623" s="335"/>
      <c r="AK623" s="335"/>
      <c r="AL623" s="158"/>
      <c r="AM623" s="335" t="s">
        <v>538</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9"/>
      <c r="F624" s="340"/>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9"/>
      <c r="F625" s="340"/>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c r="AY625">
        <f t="shared" ref="AY625:AY627" si="99">$AY$623</f>
        <v>0</v>
      </c>
    </row>
    <row r="626" spans="1:51" ht="23.25" hidden="1" customHeight="1" x14ac:dyDescent="0.15">
      <c r="A626" s="190"/>
      <c r="B626" s="187"/>
      <c r="C626" s="181"/>
      <c r="D626" s="187"/>
      <c r="E626" s="339"/>
      <c r="F626" s="340"/>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c r="AY626">
        <f t="shared" si="99"/>
        <v>0</v>
      </c>
    </row>
    <row r="627" spans="1:51" ht="23.25" hidden="1" customHeight="1" x14ac:dyDescent="0.15">
      <c r="A627" s="190"/>
      <c r="B627" s="187"/>
      <c r="C627" s="181"/>
      <c r="D627" s="187"/>
      <c r="E627" s="339"/>
      <c r="F627" s="340"/>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c r="AY627">
        <f t="shared" si="99"/>
        <v>0</v>
      </c>
    </row>
    <row r="628" spans="1:51" ht="18.75" hidden="1" customHeight="1" x14ac:dyDescent="0.15">
      <c r="A628" s="190"/>
      <c r="B628" s="187"/>
      <c r="C628" s="181"/>
      <c r="D628" s="187"/>
      <c r="E628" s="339" t="s">
        <v>242</v>
      </c>
      <c r="F628" s="340"/>
      <c r="G628" s="341"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537</v>
      </c>
      <c r="AJ628" s="335"/>
      <c r="AK628" s="335"/>
      <c r="AL628" s="158"/>
      <c r="AM628" s="335" t="s">
        <v>538</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9"/>
      <c r="F629" s="340"/>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9"/>
      <c r="F630" s="340"/>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c r="AY630">
        <f t="shared" ref="AY630:AY632" si="100">$AY$628</f>
        <v>0</v>
      </c>
    </row>
    <row r="631" spans="1:51" ht="23.25" hidden="1" customHeight="1" x14ac:dyDescent="0.15">
      <c r="A631" s="190"/>
      <c r="B631" s="187"/>
      <c r="C631" s="181"/>
      <c r="D631" s="187"/>
      <c r="E631" s="339"/>
      <c r="F631" s="340"/>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c r="AY631">
        <f t="shared" si="100"/>
        <v>0</v>
      </c>
    </row>
    <row r="632" spans="1:51" ht="23.25" hidden="1" customHeight="1" x14ac:dyDescent="0.15">
      <c r="A632" s="190"/>
      <c r="B632" s="187"/>
      <c r="C632" s="181"/>
      <c r="D632" s="187"/>
      <c r="E632" s="339"/>
      <c r="F632" s="340"/>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c r="AY632">
        <f t="shared" si="100"/>
        <v>0</v>
      </c>
    </row>
    <row r="633" spans="1:51" ht="18.75" hidden="1" customHeight="1" x14ac:dyDescent="0.15">
      <c r="A633" s="190"/>
      <c r="B633" s="187"/>
      <c r="C633" s="181"/>
      <c r="D633" s="187"/>
      <c r="E633" s="339" t="s">
        <v>242</v>
      </c>
      <c r="F633" s="340"/>
      <c r="G633" s="341"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537</v>
      </c>
      <c r="AJ633" s="335"/>
      <c r="AK633" s="335"/>
      <c r="AL633" s="158"/>
      <c r="AM633" s="335" t="s">
        <v>538</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9"/>
      <c r="F634" s="340"/>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9"/>
      <c r="F635" s="340"/>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c r="AY635">
        <f t="shared" ref="AY635:AY637" si="101">$AY$633</f>
        <v>0</v>
      </c>
    </row>
    <row r="636" spans="1:51" ht="23.25" hidden="1" customHeight="1" x14ac:dyDescent="0.15">
      <c r="A636" s="190"/>
      <c r="B636" s="187"/>
      <c r="C636" s="181"/>
      <c r="D636" s="187"/>
      <c r="E636" s="339"/>
      <c r="F636" s="340"/>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c r="AY636">
        <f t="shared" si="101"/>
        <v>0</v>
      </c>
    </row>
    <row r="637" spans="1:51" ht="23.25" hidden="1" customHeight="1" x14ac:dyDescent="0.15">
      <c r="A637" s="190"/>
      <c r="B637" s="187"/>
      <c r="C637" s="181"/>
      <c r="D637" s="187"/>
      <c r="E637" s="339"/>
      <c r="F637" s="340"/>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c r="AY637">
        <f t="shared" si="101"/>
        <v>0</v>
      </c>
    </row>
    <row r="638" spans="1:51" ht="18.75" hidden="1" customHeight="1" x14ac:dyDescent="0.15">
      <c r="A638" s="190"/>
      <c r="B638" s="187"/>
      <c r="C638" s="181"/>
      <c r="D638" s="187"/>
      <c r="E638" s="339" t="s">
        <v>242</v>
      </c>
      <c r="F638" s="340"/>
      <c r="G638" s="341"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537</v>
      </c>
      <c r="AJ638" s="335"/>
      <c r="AK638" s="335"/>
      <c r="AL638" s="158"/>
      <c r="AM638" s="335" t="s">
        <v>538</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9"/>
      <c r="F639" s="340"/>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9"/>
      <c r="F640" s="340"/>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c r="AY640">
        <f t="shared" ref="AY640:AY642" si="102">$AY$638</f>
        <v>0</v>
      </c>
    </row>
    <row r="641" spans="1:51" ht="23.25" hidden="1" customHeight="1" x14ac:dyDescent="0.15">
      <c r="A641" s="190"/>
      <c r="B641" s="187"/>
      <c r="C641" s="181"/>
      <c r="D641" s="187"/>
      <c r="E641" s="339"/>
      <c r="F641" s="340"/>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c r="AY641">
        <f t="shared" si="102"/>
        <v>0</v>
      </c>
    </row>
    <row r="642" spans="1:51" ht="23.25" hidden="1" customHeight="1" x14ac:dyDescent="0.15">
      <c r="A642" s="190"/>
      <c r="B642" s="187"/>
      <c r="C642" s="181"/>
      <c r="D642" s="187"/>
      <c r="E642" s="339"/>
      <c r="F642" s="340"/>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c r="AY642">
        <f t="shared" si="102"/>
        <v>0</v>
      </c>
    </row>
    <row r="643" spans="1:51" ht="23.85" hidden="1" customHeight="1" x14ac:dyDescent="0.15">
      <c r="A643" s="190"/>
      <c r="B643" s="187"/>
      <c r="C643" s="181"/>
      <c r="D643" s="187"/>
      <c r="E643" s="125" t="s">
        <v>402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397</v>
      </c>
      <c r="F646" s="176"/>
      <c r="G646" s="891" t="s">
        <v>252</v>
      </c>
      <c r="H646" s="126"/>
      <c r="I646" s="126"/>
      <c r="J646" s="892"/>
      <c r="K646" s="893"/>
      <c r="L646" s="893"/>
      <c r="M646" s="893"/>
      <c r="N646" s="893"/>
      <c r="O646" s="893"/>
      <c r="P646" s="893"/>
      <c r="Q646" s="893"/>
      <c r="R646" s="893"/>
      <c r="S646" s="893"/>
      <c r="T646" s="89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95"/>
      <c r="AY646" s="93" t="str">
        <f>IF(SUBSTITUTE($J$646,"-","")="","0","1")</f>
        <v>0</v>
      </c>
    </row>
    <row r="647" spans="1:51" ht="18.75" hidden="1" customHeight="1" x14ac:dyDescent="0.15">
      <c r="A647" s="190"/>
      <c r="B647" s="187"/>
      <c r="C647" s="181"/>
      <c r="D647" s="187"/>
      <c r="E647" s="339" t="s">
        <v>241</v>
      </c>
      <c r="F647" s="340"/>
      <c r="G647" s="341"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537</v>
      </c>
      <c r="AJ647" s="335"/>
      <c r="AK647" s="335"/>
      <c r="AL647" s="158"/>
      <c r="AM647" s="335" t="s">
        <v>538</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9"/>
      <c r="F648" s="340"/>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9"/>
      <c r="F649" s="340"/>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c r="AY649">
        <f t="shared" ref="AY649:AY651" si="103">$AY$647</f>
        <v>0</v>
      </c>
    </row>
    <row r="650" spans="1:51" ht="23.25" hidden="1" customHeight="1" x14ac:dyDescent="0.15">
      <c r="A650" s="190"/>
      <c r="B650" s="187"/>
      <c r="C650" s="181"/>
      <c r="D650" s="187"/>
      <c r="E650" s="339"/>
      <c r="F650" s="340"/>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c r="AY650">
        <f t="shared" si="103"/>
        <v>0</v>
      </c>
    </row>
    <row r="651" spans="1:51" ht="23.25" hidden="1" customHeight="1" x14ac:dyDescent="0.15">
      <c r="A651" s="190"/>
      <c r="B651" s="187"/>
      <c r="C651" s="181"/>
      <c r="D651" s="187"/>
      <c r="E651" s="339"/>
      <c r="F651" s="340"/>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c r="AY651">
        <f t="shared" si="103"/>
        <v>0</v>
      </c>
    </row>
    <row r="652" spans="1:51" ht="18.75" hidden="1" customHeight="1" x14ac:dyDescent="0.15">
      <c r="A652" s="190"/>
      <c r="B652" s="187"/>
      <c r="C652" s="181"/>
      <c r="D652" s="187"/>
      <c r="E652" s="339" t="s">
        <v>241</v>
      </c>
      <c r="F652" s="340"/>
      <c r="G652" s="341"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537</v>
      </c>
      <c r="AJ652" s="335"/>
      <c r="AK652" s="335"/>
      <c r="AL652" s="158"/>
      <c r="AM652" s="335" t="s">
        <v>538</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9"/>
      <c r="F653" s="340"/>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9"/>
      <c r="F654" s="340"/>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c r="AY654">
        <f t="shared" ref="AY654:AY656" si="104">$AY$652</f>
        <v>0</v>
      </c>
    </row>
    <row r="655" spans="1:51" ht="23.25" hidden="1" customHeight="1" x14ac:dyDescent="0.15">
      <c r="A655" s="190"/>
      <c r="B655" s="187"/>
      <c r="C655" s="181"/>
      <c r="D655" s="187"/>
      <c r="E655" s="339"/>
      <c r="F655" s="340"/>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c r="AY655">
        <f t="shared" si="104"/>
        <v>0</v>
      </c>
    </row>
    <row r="656" spans="1:51" ht="23.25" hidden="1" customHeight="1" x14ac:dyDescent="0.15">
      <c r="A656" s="190"/>
      <c r="B656" s="187"/>
      <c r="C656" s="181"/>
      <c r="D656" s="187"/>
      <c r="E656" s="339"/>
      <c r="F656" s="340"/>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c r="AY656">
        <f t="shared" si="104"/>
        <v>0</v>
      </c>
    </row>
    <row r="657" spans="1:51" ht="18.75" hidden="1" customHeight="1" x14ac:dyDescent="0.15">
      <c r="A657" s="190"/>
      <c r="B657" s="187"/>
      <c r="C657" s="181"/>
      <c r="D657" s="187"/>
      <c r="E657" s="339" t="s">
        <v>241</v>
      </c>
      <c r="F657" s="340"/>
      <c r="G657" s="341"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537</v>
      </c>
      <c r="AJ657" s="335"/>
      <c r="AK657" s="335"/>
      <c r="AL657" s="158"/>
      <c r="AM657" s="335" t="s">
        <v>538</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9"/>
      <c r="F658" s="340"/>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9"/>
      <c r="F659" s="340"/>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c r="AY659">
        <f t="shared" ref="AY659:AY661" si="105">$AY$657</f>
        <v>0</v>
      </c>
    </row>
    <row r="660" spans="1:51" ht="23.25" hidden="1" customHeight="1" x14ac:dyDescent="0.15">
      <c r="A660" s="190"/>
      <c r="B660" s="187"/>
      <c r="C660" s="181"/>
      <c r="D660" s="187"/>
      <c r="E660" s="339"/>
      <c r="F660" s="340"/>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c r="AY660">
        <f t="shared" si="105"/>
        <v>0</v>
      </c>
    </row>
    <row r="661" spans="1:51" ht="23.25" hidden="1" customHeight="1" x14ac:dyDescent="0.15">
      <c r="A661" s="190"/>
      <c r="B661" s="187"/>
      <c r="C661" s="181"/>
      <c r="D661" s="187"/>
      <c r="E661" s="339"/>
      <c r="F661" s="340"/>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c r="AY661">
        <f t="shared" si="105"/>
        <v>0</v>
      </c>
    </row>
    <row r="662" spans="1:51" ht="18.75" hidden="1" customHeight="1" x14ac:dyDescent="0.15">
      <c r="A662" s="190"/>
      <c r="B662" s="187"/>
      <c r="C662" s="181"/>
      <c r="D662" s="187"/>
      <c r="E662" s="339" t="s">
        <v>241</v>
      </c>
      <c r="F662" s="340"/>
      <c r="G662" s="341"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537</v>
      </c>
      <c r="AJ662" s="335"/>
      <c r="AK662" s="335"/>
      <c r="AL662" s="158"/>
      <c r="AM662" s="335" t="s">
        <v>538</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9"/>
      <c r="F663" s="340"/>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9"/>
      <c r="F664" s="340"/>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c r="AY664">
        <f t="shared" ref="AY664:AY666" si="106">$AY$662</f>
        <v>0</v>
      </c>
    </row>
    <row r="665" spans="1:51" ht="23.25" hidden="1" customHeight="1" x14ac:dyDescent="0.15">
      <c r="A665" s="190"/>
      <c r="B665" s="187"/>
      <c r="C665" s="181"/>
      <c r="D665" s="187"/>
      <c r="E665" s="339"/>
      <c r="F665" s="340"/>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c r="AY665">
        <f t="shared" si="106"/>
        <v>0</v>
      </c>
    </row>
    <row r="666" spans="1:51" ht="23.25" hidden="1" customHeight="1" x14ac:dyDescent="0.15">
      <c r="A666" s="190"/>
      <c r="B666" s="187"/>
      <c r="C666" s="181"/>
      <c r="D666" s="187"/>
      <c r="E666" s="339"/>
      <c r="F666" s="340"/>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c r="AY666">
        <f t="shared" si="106"/>
        <v>0</v>
      </c>
    </row>
    <row r="667" spans="1:51" ht="18.75" hidden="1" customHeight="1" x14ac:dyDescent="0.15">
      <c r="A667" s="190"/>
      <c r="B667" s="187"/>
      <c r="C667" s="181"/>
      <c r="D667" s="187"/>
      <c r="E667" s="339" t="s">
        <v>241</v>
      </c>
      <c r="F667" s="340"/>
      <c r="G667" s="341"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537</v>
      </c>
      <c r="AJ667" s="335"/>
      <c r="AK667" s="335"/>
      <c r="AL667" s="158"/>
      <c r="AM667" s="335" t="s">
        <v>538</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9"/>
      <c r="F668" s="340"/>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9"/>
      <c r="F669" s="340"/>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7"/>
      <c r="AF669" s="208"/>
      <c r="AG669" s="208"/>
      <c r="AH669" s="208"/>
      <c r="AI669" s="337"/>
      <c r="AJ669" s="208"/>
      <c r="AK669" s="208"/>
      <c r="AL669" s="208"/>
      <c r="AM669" s="337"/>
      <c r="AN669" s="208"/>
      <c r="AO669" s="208"/>
      <c r="AP669" s="338"/>
      <c r="AQ669" s="337"/>
      <c r="AR669" s="208"/>
      <c r="AS669" s="208"/>
      <c r="AT669" s="338"/>
      <c r="AU669" s="208"/>
      <c r="AV669" s="208"/>
      <c r="AW669" s="208"/>
      <c r="AX669" s="209"/>
      <c r="AY669">
        <f t="shared" ref="AY669:AY671" si="107">$AY$667</f>
        <v>0</v>
      </c>
    </row>
    <row r="670" spans="1:51" ht="23.25" hidden="1" customHeight="1" x14ac:dyDescent="0.15">
      <c r="A670" s="190"/>
      <c r="B670" s="187"/>
      <c r="C670" s="181"/>
      <c r="D670" s="187"/>
      <c r="E670" s="339"/>
      <c r="F670" s="340"/>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7"/>
      <c r="AF670" s="208"/>
      <c r="AG670" s="208"/>
      <c r="AH670" s="338"/>
      <c r="AI670" s="337"/>
      <c r="AJ670" s="208"/>
      <c r="AK670" s="208"/>
      <c r="AL670" s="208"/>
      <c r="AM670" s="337"/>
      <c r="AN670" s="208"/>
      <c r="AO670" s="208"/>
      <c r="AP670" s="338"/>
      <c r="AQ670" s="337"/>
      <c r="AR670" s="208"/>
      <c r="AS670" s="208"/>
      <c r="AT670" s="338"/>
      <c r="AU670" s="208"/>
      <c r="AV670" s="208"/>
      <c r="AW670" s="208"/>
      <c r="AX670" s="209"/>
      <c r="AY670">
        <f t="shared" si="107"/>
        <v>0</v>
      </c>
    </row>
    <row r="671" spans="1:51" ht="23.25" hidden="1" customHeight="1" x14ac:dyDescent="0.15">
      <c r="A671" s="190"/>
      <c r="B671" s="187"/>
      <c r="C671" s="181"/>
      <c r="D671" s="187"/>
      <c r="E671" s="339"/>
      <c r="F671" s="340"/>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7"/>
      <c r="AF671" s="208"/>
      <c r="AG671" s="208"/>
      <c r="AH671" s="338"/>
      <c r="AI671" s="337"/>
      <c r="AJ671" s="208"/>
      <c r="AK671" s="208"/>
      <c r="AL671" s="208"/>
      <c r="AM671" s="337"/>
      <c r="AN671" s="208"/>
      <c r="AO671" s="208"/>
      <c r="AP671" s="338"/>
      <c r="AQ671" s="337"/>
      <c r="AR671" s="208"/>
      <c r="AS671" s="208"/>
      <c r="AT671" s="338"/>
      <c r="AU671" s="208"/>
      <c r="AV671" s="208"/>
      <c r="AW671" s="208"/>
      <c r="AX671" s="209"/>
      <c r="AY671">
        <f t="shared" si="107"/>
        <v>0</v>
      </c>
    </row>
    <row r="672" spans="1:51" ht="18.75" hidden="1" customHeight="1" x14ac:dyDescent="0.15">
      <c r="A672" s="190"/>
      <c r="B672" s="187"/>
      <c r="C672" s="181"/>
      <c r="D672" s="187"/>
      <c r="E672" s="339" t="s">
        <v>242</v>
      </c>
      <c r="F672" s="340"/>
      <c r="G672" s="341"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537</v>
      </c>
      <c r="AJ672" s="335"/>
      <c r="AK672" s="335"/>
      <c r="AL672" s="158"/>
      <c r="AM672" s="335" t="s">
        <v>538</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9"/>
      <c r="F673" s="340"/>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9"/>
      <c r="F674" s="340"/>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7"/>
      <c r="AF674" s="208"/>
      <c r="AG674" s="208"/>
      <c r="AH674" s="208"/>
      <c r="AI674" s="337"/>
      <c r="AJ674" s="208"/>
      <c r="AK674" s="208"/>
      <c r="AL674" s="208"/>
      <c r="AM674" s="337"/>
      <c r="AN674" s="208"/>
      <c r="AO674" s="208"/>
      <c r="AP674" s="338"/>
      <c r="AQ674" s="337"/>
      <c r="AR674" s="208"/>
      <c r="AS674" s="208"/>
      <c r="AT674" s="338"/>
      <c r="AU674" s="208"/>
      <c r="AV674" s="208"/>
      <c r="AW674" s="208"/>
      <c r="AX674" s="209"/>
      <c r="AY674">
        <f t="shared" ref="AY674:AY676" si="108">$AY$672</f>
        <v>0</v>
      </c>
    </row>
    <row r="675" spans="1:51" ht="23.25" hidden="1" customHeight="1" x14ac:dyDescent="0.15">
      <c r="A675" s="190"/>
      <c r="B675" s="187"/>
      <c r="C675" s="181"/>
      <c r="D675" s="187"/>
      <c r="E675" s="339"/>
      <c r="F675" s="340"/>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7"/>
      <c r="AF675" s="208"/>
      <c r="AG675" s="208"/>
      <c r="AH675" s="338"/>
      <c r="AI675" s="337"/>
      <c r="AJ675" s="208"/>
      <c r="AK675" s="208"/>
      <c r="AL675" s="208"/>
      <c r="AM675" s="337"/>
      <c r="AN675" s="208"/>
      <c r="AO675" s="208"/>
      <c r="AP675" s="338"/>
      <c r="AQ675" s="337"/>
      <c r="AR675" s="208"/>
      <c r="AS675" s="208"/>
      <c r="AT675" s="338"/>
      <c r="AU675" s="208"/>
      <c r="AV675" s="208"/>
      <c r="AW675" s="208"/>
      <c r="AX675" s="209"/>
      <c r="AY675">
        <f t="shared" si="108"/>
        <v>0</v>
      </c>
    </row>
    <row r="676" spans="1:51" ht="23.25" hidden="1" customHeight="1" x14ac:dyDescent="0.15">
      <c r="A676" s="190"/>
      <c r="B676" s="187"/>
      <c r="C676" s="181"/>
      <c r="D676" s="187"/>
      <c r="E676" s="339"/>
      <c r="F676" s="340"/>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7"/>
      <c r="AF676" s="208"/>
      <c r="AG676" s="208"/>
      <c r="AH676" s="338"/>
      <c r="AI676" s="337"/>
      <c r="AJ676" s="208"/>
      <c r="AK676" s="208"/>
      <c r="AL676" s="208"/>
      <c r="AM676" s="337"/>
      <c r="AN676" s="208"/>
      <c r="AO676" s="208"/>
      <c r="AP676" s="338"/>
      <c r="AQ676" s="337"/>
      <c r="AR676" s="208"/>
      <c r="AS676" s="208"/>
      <c r="AT676" s="338"/>
      <c r="AU676" s="208"/>
      <c r="AV676" s="208"/>
      <c r="AW676" s="208"/>
      <c r="AX676" s="209"/>
      <c r="AY676">
        <f t="shared" si="108"/>
        <v>0</v>
      </c>
    </row>
    <row r="677" spans="1:51" ht="18.75" hidden="1" customHeight="1" x14ac:dyDescent="0.15">
      <c r="A677" s="190"/>
      <c r="B677" s="187"/>
      <c r="C677" s="181"/>
      <c r="D677" s="187"/>
      <c r="E677" s="339" t="s">
        <v>242</v>
      </c>
      <c r="F677" s="340"/>
      <c r="G677" s="341"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537</v>
      </c>
      <c r="AJ677" s="335"/>
      <c r="AK677" s="335"/>
      <c r="AL677" s="158"/>
      <c r="AM677" s="335" t="s">
        <v>538</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9"/>
      <c r="F678" s="340"/>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9"/>
      <c r="F679" s="340"/>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c r="AY679">
        <f t="shared" ref="AY679:AY681" si="109">$AY$677</f>
        <v>0</v>
      </c>
    </row>
    <row r="680" spans="1:51" ht="23.25" hidden="1" customHeight="1" x14ac:dyDescent="0.15">
      <c r="A680" s="190"/>
      <c r="B680" s="187"/>
      <c r="C680" s="181"/>
      <c r="D680" s="187"/>
      <c r="E680" s="339"/>
      <c r="F680" s="340"/>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c r="AY680">
        <f t="shared" si="109"/>
        <v>0</v>
      </c>
    </row>
    <row r="681" spans="1:51" ht="23.25" hidden="1" customHeight="1" x14ac:dyDescent="0.15">
      <c r="A681" s="190"/>
      <c r="B681" s="187"/>
      <c r="C681" s="181"/>
      <c r="D681" s="187"/>
      <c r="E681" s="339"/>
      <c r="F681" s="340"/>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c r="AY681">
        <f t="shared" si="109"/>
        <v>0</v>
      </c>
    </row>
    <row r="682" spans="1:51" ht="18.75" hidden="1" customHeight="1" x14ac:dyDescent="0.15">
      <c r="A682" s="190"/>
      <c r="B682" s="187"/>
      <c r="C682" s="181"/>
      <c r="D682" s="187"/>
      <c r="E682" s="339" t="s">
        <v>242</v>
      </c>
      <c r="F682" s="340"/>
      <c r="G682" s="341"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537</v>
      </c>
      <c r="AJ682" s="335"/>
      <c r="AK682" s="335"/>
      <c r="AL682" s="158"/>
      <c r="AM682" s="335" t="s">
        <v>538</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9"/>
      <c r="F683" s="340"/>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9"/>
      <c r="F684" s="340"/>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c r="AY684">
        <f t="shared" ref="AY684:AY686" si="110">$AY$682</f>
        <v>0</v>
      </c>
    </row>
    <row r="685" spans="1:51" ht="23.25" hidden="1" customHeight="1" x14ac:dyDescent="0.15">
      <c r="A685" s="190"/>
      <c r="B685" s="187"/>
      <c r="C685" s="181"/>
      <c r="D685" s="187"/>
      <c r="E685" s="339"/>
      <c r="F685" s="340"/>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c r="AY685">
        <f t="shared" si="110"/>
        <v>0</v>
      </c>
    </row>
    <row r="686" spans="1:51" ht="23.25" hidden="1" customHeight="1" x14ac:dyDescent="0.15">
      <c r="A686" s="190"/>
      <c r="B686" s="187"/>
      <c r="C686" s="181"/>
      <c r="D686" s="187"/>
      <c r="E686" s="339"/>
      <c r="F686" s="340"/>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c r="AY686">
        <f t="shared" si="110"/>
        <v>0</v>
      </c>
    </row>
    <row r="687" spans="1:51" ht="18.75" hidden="1" customHeight="1" x14ac:dyDescent="0.15">
      <c r="A687" s="190"/>
      <c r="B687" s="187"/>
      <c r="C687" s="181"/>
      <c r="D687" s="187"/>
      <c r="E687" s="339" t="s">
        <v>242</v>
      </c>
      <c r="F687" s="340"/>
      <c r="G687" s="341"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537</v>
      </c>
      <c r="AJ687" s="335"/>
      <c r="AK687" s="335"/>
      <c r="AL687" s="158"/>
      <c r="AM687" s="335" t="s">
        <v>538</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9"/>
      <c r="F688" s="340"/>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9"/>
      <c r="F689" s="340"/>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c r="AY689">
        <f t="shared" ref="AY689:AY691" si="111">$AY$687</f>
        <v>0</v>
      </c>
    </row>
    <row r="690" spans="1:51" ht="23.25" hidden="1" customHeight="1" x14ac:dyDescent="0.15">
      <c r="A690" s="190"/>
      <c r="B690" s="187"/>
      <c r="C690" s="181"/>
      <c r="D690" s="187"/>
      <c r="E690" s="339"/>
      <c r="F690" s="340"/>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c r="AY690">
        <f t="shared" si="111"/>
        <v>0</v>
      </c>
    </row>
    <row r="691" spans="1:51" ht="23.25" hidden="1" customHeight="1" x14ac:dyDescent="0.15">
      <c r="A691" s="190"/>
      <c r="B691" s="187"/>
      <c r="C691" s="181"/>
      <c r="D691" s="187"/>
      <c r="E691" s="339"/>
      <c r="F691" s="340"/>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c r="AY691">
        <f t="shared" si="111"/>
        <v>0</v>
      </c>
    </row>
    <row r="692" spans="1:51" ht="18.75" hidden="1" customHeight="1" x14ac:dyDescent="0.15">
      <c r="A692" s="190"/>
      <c r="B692" s="187"/>
      <c r="C692" s="181"/>
      <c r="D692" s="187"/>
      <c r="E692" s="339" t="s">
        <v>242</v>
      </c>
      <c r="F692" s="340"/>
      <c r="G692" s="341"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537</v>
      </c>
      <c r="AJ692" s="335"/>
      <c r="AK692" s="335"/>
      <c r="AL692" s="158"/>
      <c r="AM692" s="335" t="s">
        <v>538</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9"/>
      <c r="F693" s="340"/>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9"/>
      <c r="F694" s="340"/>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c r="AY694">
        <f t="shared" ref="AY694:AY696" si="112">$AY$692</f>
        <v>0</v>
      </c>
    </row>
    <row r="695" spans="1:51" ht="23.25" hidden="1" customHeight="1" x14ac:dyDescent="0.15">
      <c r="A695" s="190"/>
      <c r="B695" s="187"/>
      <c r="C695" s="181"/>
      <c r="D695" s="187"/>
      <c r="E695" s="339"/>
      <c r="F695" s="340"/>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c r="AY695">
        <f t="shared" si="112"/>
        <v>0</v>
      </c>
    </row>
    <row r="696" spans="1:51" ht="23.25" hidden="1" customHeight="1" x14ac:dyDescent="0.15">
      <c r="A696" s="190"/>
      <c r="B696" s="187"/>
      <c r="C696" s="181"/>
      <c r="D696" s="187"/>
      <c r="E696" s="339"/>
      <c r="F696" s="340"/>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c r="AY696">
        <f t="shared" si="112"/>
        <v>0</v>
      </c>
    </row>
    <row r="697" spans="1:51" ht="23.85" hidden="1" customHeight="1" x14ac:dyDescent="0.15">
      <c r="A697" s="190"/>
      <c r="B697" s="187"/>
      <c r="C697" s="181"/>
      <c r="D697" s="187"/>
      <c r="E697" s="125" t="s">
        <v>402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6" t="s">
        <v>31</v>
      </c>
      <c r="AH701" s="378"/>
      <c r="AI701" s="378"/>
      <c r="AJ701" s="378"/>
      <c r="AK701" s="378"/>
      <c r="AL701" s="378"/>
      <c r="AM701" s="378"/>
      <c r="AN701" s="378"/>
      <c r="AO701" s="378"/>
      <c r="AP701" s="378"/>
      <c r="AQ701" s="378"/>
      <c r="AR701" s="378"/>
      <c r="AS701" s="378"/>
      <c r="AT701" s="378"/>
      <c r="AU701" s="378"/>
      <c r="AV701" s="378"/>
      <c r="AW701" s="378"/>
      <c r="AX701" s="817"/>
    </row>
    <row r="702" spans="1:51" ht="58.5" customHeight="1" x14ac:dyDescent="0.15">
      <c r="A702" s="862" t="s">
        <v>140</v>
      </c>
      <c r="B702" s="863"/>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743</v>
      </c>
      <c r="AE702" s="343"/>
      <c r="AF702" s="344"/>
      <c r="AG702" s="381" t="s">
        <v>744</v>
      </c>
      <c r="AH702" s="382"/>
      <c r="AI702" s="382"/>
      <c r="AJ702" s="382"/>
      <c r="AK702" s="382"/>
      <c r="AL702" s="382"/>
      <c r="AM702" s="382"/>
      <c r="AN702" s="382"/>
      <c r="AO702" s="382"/>
      <c r="AP702" s="382"/>
      <c r="AQ702" s="382"/>
      <c r="AR702" s="382"/>
      <c r="AS702" s="382"/>
      <c r="AT702" s="382"/>
      <c r="AU702" s="382"/>
      <c r="AV702" s="382"/>
      <c r="AW702" s="382"/>
      <c r="AX702" s="383"/>
    </row>
    <row r="703" spans="1:51" ht="51"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8"/>
      <c r="AD703" s="322" t="s">
        <v>743</v>
      </c>
      <c r="AE703" s="323"/>
      <c r="AF703" s="324"/>
      <c r="AG703" s="104" t="s">
        <v>745</v>
      </c>
      <c r="AH703" s="105"/>
      <c r="AI703" s="105"/>
      <c r="AJ703" s="105"/>
      <c r="AK703" s="105"/>
      <c r="AL703" s="105"/>
      <c r="AM703" s="105"/>
      <c r="AN703" s="105"/>
      <c r="AO703" s="105"/>
      <c r="AP703" s="105"/>
      <c r="AQ703" s="105"/>
      <c r="AR703" s="105"/>
      <c r="AS703" s="105"/>
      <c r="AT703" s="105"/>
      <c r="AU703" s="105"/>
      <c r="AV703" s="105"/>
      <c r="AW703" s="105"/>
      <c r="AX703" s="106"/>
    </row>
    <row r="704" spans="1:51" ht="69.75" customHeight="1" x14ac:dyDescent="0.15">
      <c r="A704" s="866"/>
      <c r="B704" s="867"/>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99" t="s">
        <v>743</v>
      </c>
      <c r="AE704" s="800"/>
      <c r="AF704" s="801"/>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3.25" customHeight="1" x14ac:dyDescent="0.15">
      <c r="A705" s="640" t="s">
        <v>39</v>
      </c>
      <c r="B705" s="641"/>
      <c r="C705" s="813" t="s">
        <v>41</v>
      </c>
      <c r="D705" s="81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5"/>
      <c r="AD705" s="604" t="s">
        <v>743</v>
      </c>
      <c r="AE705" s="605"/>
      <c r="AF705" s="656"/>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89"/>
      <c r="D706" s="790"/>
      <c r="E706" s="727" t="s">
        <v>375</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2" t="s">
        <v>747</v>
      </c>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1" customHeight="1" x14ac:dyDescent="0.15">
      <c r="A707" s="642"/>
      <c r="B707" s="643"/>
      <c r="C707" s="791"/>
      <c r="D707" s="792"/>
      <c r="E707" s="730" t="s">
        <v>315</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799" t="s">
        <v>747</v>
      </c>
      <c r="AE707" s="800"/>
      <c r="AF707" s="801"/>
      <c r="AG707" s="168"/>
      <c r="AH707" s="111"/>
      <c r="AI707" s="111"/>
      <c r="AJ707" s="111"/>
      <c r="AK707" s="111"/>
      <c r="AL707" s="111"/>
      <c r="AM707" s="111"/>
      <c r="AN707" s="111"/>
      <c r="AO707" s="111"/>
      <c r="AP707" s="111"/>
      <c r="AQ707" s="111"/>
      <c r="AR707" s="111"/>
      <c r="AS707" s="111"/>
      <c r="AT707" s="111"/>
      <c r="AU707" s="111"/>
      <c r="AV707" s="111"/>
      <c r="AW707" s="111"/>
      <c r="AX707" s="169"/>
    </row>
    <row r="708" spans="1:50" ht="53.25" customHeight="1" x14ac:dyDescent="0.15">
      <c r="A708" s="642"/>
      <c r="B708" s="644"/>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4" t="s">
        <v>743</v>
      </c>
      <c r="AE708" s="605"/>
      <c r="AF708" s="656"/>
      <c r="AG708" s="739" t="s">
        <v>750</v>
      </c>
      <c r="AH708" s="740"/>
      <c r="AI708" s="740"/>
      <c r="AJ708" s="740"/>
      <c r="AK708" s="740"/>
      <c r="AL708" s="740"/>
      <c r="AM708" s="740"/>
      <c r="AN708" s="740"/>
      <c r="AO708" s="740"/>
      <c r="AP708" s="740"/>
      <c r="AQ708" s="740"/>
      <c r="AR708" s="740"/>
      <c r="AS708" s="740"/>
      <c r="AT708" s="740"/>
      <c r="AU708" s="740"/>
      <c r="AV708" s="740"/>
      <c r="AW708" s="740"/>
      <c r="AX708" s="741"/>
    </row>
    <row r="709" spans="1:50" ht="44.25" customHeight="1" x14ac:dyDescent="0.15">
      <c r="A709" s="642"/>
      <c r="B709" s="644"/>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743</v>
      </c>
      <c r="AE709" s="323"/>
      <c r="AF709" s="324"/>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1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748</v>
      </c>
      <c r="AE710" s="323"/>
      <c r="AF710" s="324"/>
      <c r="AG710" s="104" t="s">
        <v>712</v>
      </c>
      <c r="AH710" s="105"/>
      <c r="AI710" s="105"/>
      <c r="AJ710" s="105"/>
      <c r="AK710" s="105"/>
      <c r="AL710" s="105"/>
      <c r="AM710" s="105"/>
      <c r="AN710" s="105"/>
      <c r="AO710" s="105"/>
      <c r="AP710" s="105"/>
      <c r="AQ710" s="105"/>
      <c r="AR710" s="105"/>
      <c r="AS710" s="105"/>
      <c r="AT710" s="105"/>
      <c r="AU710" s="105"/>
      <c r="AV710" s="105"/>
      <c r="AW710" s="105"/>
      <c r="AX710" s="106"/>
    </row>
    <row r="711" spans="1:50" ht="48.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2" t="s">
        <v>743</v>
      </c>
      <c r="AE711" s="323"/>
      <c r="AF711" s="324"/>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39" customHeight="1" x14ac:dyDescent="0.15">
      <c r="A712" s="642"/>
      <c r="B712" s="644"/>
      <c r="C712" s="387" t="s">
        <v>341</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322" t="s">
        <v>743</v>
      </c>
      <c r="AE712" s="323"/>
      <c r="AF712" s="324"/>
      <c r="AG712" s="802" t="s">
        <v>860</v>
      </c>
      <c r="AH712" s="803"/>
      <c r="AI712" s="803"/>
      <c r="AJ712" s="803"/>
      <c r="AK712" s="803"/>
      <c r="AL712" s="803"/>
      <c r="AM712" s="803"/>
      <c r="AN712" s="803"/>
      <c r="AO712" s="803"/>
      <c r="AP712" s="803"/>
      <c r="AQ712" s="803"/>
      <c r="AR712" s="803"/>
      <c r="AS712" s="803"/>
      <c r="AT712" s="803"/>
      <c r="AU712" s="803"/>
      <c r="AV712" s="803"/>
      <c r="AW712" s="803"/>
      <c r="AX712" s="804"/>
    </row>
    <row r="713" spans="1:50" ht="17.25" customHeight="1" x14ac:dyDescent="0.15">
      <c r="A713" s="642"/>
      <c r="B713" s="644"/>
      <c r="C713" s="940" t="s">
        <v>342</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2" t="s">
        <v>748</v>
      </c>
      <c r="AE713" s="323"/>
      <c r="AF713" s="324"/>
      <c r="AG713" s="104" t="s">
        <v>712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799" t="s">
        <v>743</v>
      </c>
      <c r="AE714" s="800"/>
      <c r="AF714" s="801"/>
      <c r="AG714" s="733" t="s">
        <v>753</v>
      </c>
      <c r="AH714" s="734"/>
      <c r="AI714" s="734"/>
      <c r="AJ714" s="734"/>
      <c r="AK714" s="734"/>
      <c r="AL714" s="734"/>
      <c r="AM714" s="734"/>
      <c r="AN714" s="734"/>
      <c r="AO714" s="734"/>
      <c r="AP714" s="734"/>
      <c r="AQ714" s="734"/>
      <c r="AR714" s="734"/>
      <c r="AS714" s="734"/>
      <c r="AT714" s="734"/>
      <c r="AU714" s="734"/>
      <c r="AV714" s="734"/>
      <c r="AW714" s="734"/>
      <c r="AX714" s="735"/>
    </row>
    <row r="715" spans="1:50" ht="81" customHeight="1" x14ac:dyDescent="0.15">
      <c r="A715" s="640" t="s">
        <v>40</v>
      </c>
      <c r="B715" s="779"/>
      <c r="C715" s="780" t="s">
        <v>321</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4" t="s">
        <v>814</v>
      </c>
      <c r="AE715" s="605"/>
      <c r="AF715" s="656"/>
      <c r="AG715" s="739" t="s">
        <v>863</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743</v>
      </c>
      <c r="AE716" s="627"/>
      <c r="AF716" s="627"/>
      <c r="AG716" s="104" t="s">
        <v>754</v>
      </c>
      <c r="AH716" s="105"/>
      <c r="AI716" s="105"/>
      <c r="AJ716" s="105"/>
      <c r="AK716" s="105"/>
      <c r="AL716" s="105"/>
      <c r="AM716" s="105"/>
      <c r="AN716" s="105"/>
      <c r="AO716" s="105"/>
      <c r="AP716" s="105"/>
      <c r="AQ716" s="105"/>
      <c r="AR716" s="105"/>
      <c r="AS716" s="105"/>
      <c r="AT716" s="105"/>
      <c r="AU716" s="105"/>
      <c r="AV716" s="105"/>
      <c r="AW716" s="105"/>
      <c r="AX716" s="106"/>
    </row>
    <row r="717" spans="1:50" ht="78" customHeight="1" x14ac:dyDescent="0.15">
      <c r="A717" s="642"/>
      <c r="B717" s="644"/>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814</v>
      </c>
      <c r="AE717" s="323"/>
      <c r="AF717" s="323"/>
      <c r="AG717" s="104" t="s">
        <v>861</v>
      </c>
      <c r="AH717" s="105"/>
      <c r="AI717" s="105"/>
      <c r="AJ717" s="105"/>
      <c r="AK717" s="105"/>
      <c r="AL717" s="105"/>
      <c r="AM717" s="105"/>
      <c r="AN717" s="105"/>
      <c r="AO717" s="105"/>
      <c r="AP717" s="105"/>
      <c r="AQ717" s="105"/>
      <c r="AR717" s="105"/>
      <c r="AS717" s="105"/>
      <c r="AT717" s="105"/>
      <c r="AU717" s="105"/>
      <c r="AV717" s="105"/>
      <c r="AW717" s="105"/>
      <c r="AX717" s="106"/>
    </row>
    <row r="718" spans="1:50" ht="56.2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2" t="s">
        <v>743</v>
      </c>
      <c r="AE718" s="323"/>
      <c r="AF718" s="323"/>
      <c r="AG718" s="130" t="s">
        <v>815</v>
      </c>
      <c r="AH718" s="114"/>
      <c r="AI718" s="114"/>
      <c r="AJ718" s="114"/>
      <c r="AK718" s="114"/>
      <c r="AL718" s="114"/>
      <c r="AM718" s="114"/>
      <c r="AN718" s="114"/>
      <c r="AO718" s="114"/>
      <c r="AP718" s="114"/>
      <c r="AQ718" s="114"/>
      <c r="AR718" s="114"/>
      <c r="AS718" s="114"/>
      <c r="AT718" s="114"/>
      <c r="AU718" s="114"/>
      <c r="AV718" s="114"/>
      <c r="AW718" s="114"/>
      <c r="AX718" s="131"/>
    </row>
    <row r="719" spans="1:50" ht="30.75" customHeight="1" x14ac:dyDescent="0.15">
      <c r="A719" s="773" t="s">
        <v>58</v>
      </c>
      <c r="B719" s="774"/>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748</v>
      </c>
      <c r="AE719" s="605"/>
      <c r="AF719" s="605"/>
      <c r="AG719" s="128" t="s">
        <v>866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334</v>
      </c>
      <c r="D720" s="297"/>
      <c r="E720" s="297"/>
      <c r="F720" s="300"/>
      <c r="G720" s="296" t="s">
        <v>335</v>
      </c>
      <c r="H720" s="297"/>
      <c r="I720" s="297"/>
      <c r="J720" s="297"/>
      <c r="K720" s="297"/>
      <c r="L720" s="297"/>
      <c r="M720" s="297"/>
      <c r="N720" s="296" t="s">
        <v>338</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15.75"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6" hidden="1"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7" customHeight="1" x14ac:dyDescent="0.15">
      <c r="A726" s="640" t="s">
        <v>48</v>
      </c>
      <c r="B726" s="794"/>
      <c r="C726" s="807" t="s">
        <v>53</v>
      </c>
      <c r="D726" s="829"/>
      <c r="E726" s="829"/>
      <c r="F726" s="830"/>
      <c r="G726" s="578" t="s">
        <v>864</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87" customHeight="1" thickBot="1" x14ac:dyDescent="0.2">
      <c r="A727" s="795"/>
      <c r="B727" s="796"/>
      <c r="C727" s="745" t="s">
        <v>57</v>
      </c>
      <c r="D727" s="746"/>
      <c r="E727" s="746"/>
      <c r="F727" s="747"/>
      <c r="G727" s="576" t="s">
        <v>865</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26.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23.25" customHeight="1" thickBot="1" x14ac:dyDescent="0.2">
      <c r="A731" s="672"/>
      <c r="B731" s="673"/>
      <c r="C731" s="673"/>
      <c r="D731" s="673"/>
      <c r="E731" s="674"/>
      <c r="F731" s="726"/>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24" customHeight="1" thickBot="1" x14ac:dyDescent="0.2">
      <c r="A733" s="672"/>
      <c r="B733" s="673"/>
      <c r="C733" s="673"/>
      <c r="D733" s="673"/>
      <c r="E733" s="674"/>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27.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24.75" customHeight="1" x14ac:dyDescent="0.15">
      <c r="A736" s="650" t="s">
        <v>347</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3" t="s">
        <v>666</v>
      </c>
      <c r="B737" s="211"/>
      <c r="C737" s="211"/>
      <c r="D737" s="212"/>
      <c r="E737" s="947" t="s">
        <v>734</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customHeight="1" x14ac:dyDescent="0.15">
      <c r="A738" s="363" t="s">
        <v>391</v>
      </c>
      <c r="B738" s="363"/>
      <c r="C738" s="363"/>
      <c r="D738" s="363"/>
      <c r="E738" s="947" t="s">
        <v>735</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63" t="s">
        <v>390</v>
      </c>
      <c r="B739" s="363"/>
      <c r="C739" s="363"/>
      <c r="D739" s="363"/>
      <c r="E739" s="947" t="s">
        <v>736</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63" t="s">
        <v>389</v>
      </c>
      <c r="B740" s="363"/>
      <c r="C740" s="363"/>
      <c r="D740" s="363"/>
      <c r="E740" s="947" t="s">
        <v>737</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63" t="s">
        <v>388</v>
      </c>
      <c r="B741" s="363"/>
      <c r="C741" s="363"/>
      <c r="D741" s="363"/>
      <c r="E741" s="947" t="s">
        <v>738</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63" t="s">
        <v>387</v>
      </c>
      <c r="B742" s="363"/>
      <c r="C742" s="363"/>
      <c r="D742" s="363"/>
      <c r="E742" s="947" t="s">
        <v>739</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63" t="s">
        <v>386</v>
      </c>
      <c r="B743" s="363"/>
      <c r="C743" s="363"/>
      <c r="D743" s="363"/>
      <c r="E743" s="947" t="s">
        <v>740</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63" t="s">
        <v>385</v>
      </c>
      <c r="B744" s="363"/>
      <c r="C744" s="363"/>
      <c r="D744" s="363"/>
      <c r="E744" s="947" t="s">
        <v>741</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63" t="s">
        <v>384</v>
      </c>
      <c r="B745" s="363"/>
      <c r="C745" s="363"/>
      <c r="D745" s="363"/>
      <c r="E745" s="984" t="s">
        <v>742</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63" t="s">
        <v>539</v>
      </c>
      <c r="B746" s="363"/>
      <c r="C746" s="363"/>
      <c r="D746" s="363"/>
      <c r="E746" s="953" t="s">
        <v>704</v>
      </c>
      <c r="F746" s="951"/>
      <c r="G746" s="951"/>
      <c r="H746" s="100" t="str">
        <f>IF(E746="","","-")</f>
        <v>-</v>
      </c>
      <c r="I746" s="951"/>
      <c r="J746" s="951"/>
      <c r="K746" s="100" t="str">
        <f>IF(I746="","","-")</f>
        <v/>
      </c>
      <c r="L746" s="952">
        <v>333</v>
      </c>
      <c r="M746" s="952"/>
      <c r="N746" s="100" t="str">
        <f>IF(O746="","","-")</f>
        <v/>
      </c>
      <c r="O746" s="954"/>
      <c r="P746" s="955"/>
      <c r="Q746" s="953"/>
      <c r="R746" s="951"/>
      <c r="S746" s="951"/>
      <c r="T746" s="100" t="str">
        <f>IF(Q746="","","-")</f>
        <v/>
      </c>
      <c r="U746" s="951"/>
      <c r="V746" s="951"/>
      <c r="W746" s="100" t="str">
        <f>IF(U746="","","-")</f>
        <v/>
      </c>
      <c r="X746" s="952"/>
      <c r="Y746" s="952"/>
      <c r="Z746" s="100" t="str">
        <f>IF(AA746="","","-")</f>
        <v/>
      </c>
      <c r="AA746" s="954"/>
      <c r="AB746" s="955"/>
      <c r="AC746" s="953"/>
      <c r="AD746" s="951"/>
      <c r="AE746" s="951"/>
      <c r="AF746" s="100" t="str">
        <f>IF(AC746="","","-")</f>
        <v/>
      </c>
      <c r="AG746" s="951"/>
      <c r="AH746" s="951"/>
      <c r="AI746" s="100" t="str">
        <f>IF(AG746="","","-")</f>
        <v/>
      </c>
      <c r="AJ746" s="952"/>
      <c r="AK746" s="952"/>
      <c r="AL746" s="100" t="str">
        <f>IF(AM746="","","-")</f>
        <v/>
      </c>
      <c r="AM746" s="954"/>
      <c r="AN746" s="955"/>
      <c r="AO746" s="953"/>
      <c r="AP746" s="951"/>
      <c r="AQ746" s="100" t="str">
        <f>IF(AO746="","","-")</f>
        <v/>
      </c>
      <c r="AR746" s="951"/>
      <c r="AS746" s="951"/>
      <c r="AT746" s="100" t="str">
        <f>IF(AR746="","","-")</f>
        <v/>
      </c>
      <c r="AU746" s="952"/>
      <c r="AV746" s="952"/>
      <c r="AW746" s="100" t="str">
        <f>IF(AX746="","","-")</f>
        <v/>
      </c>
      <c r="AX746" s="103"/>
    </row>
    <row r="747" spans="1:51" ht="24.75" customHeight="1" x14ac:dyDescent="0.15">
      <c r="A747" s="363" t="s">
        <v>503</v>
      </c>
      <c r="B747" s="363"/>
      <c r="C747" s="363"/>
      <c r="D747" s="363"/>
      <c r="E747" s="953" t="s">
        <v>704</v>
      </c>
      <c r="F747" s="951"/>
      <c r="G747" s="951"/>
      <c r="H747" s="100" t="str">
        <f>IF(E747="","","-")</f>
        <v>-</v>
      </c>
      <c r="I747" s="951"/>
      <c r="J747" s="951"/>
      <c r="K747" s="100" t="str">
        <f>IF(I747="","","-")</f>
        <v/>
      </c>
      <c r="L747" s="952">
        <v>340</v>
      </c>
      <c r="M747" s="952"/>
      <c r="N747" s="100" t="str">
        <f>IF(O747="","","-")</f>
        <v/>
      </c>
      <c r="O747" s="954"/>
      <c r="P747" s="955"/>
      <c r="Q747" s="953"/>
      <c r="R747" s="951"/>
      <c r="S747" s="951"/>
      <c r="T747" s="100" t="str">
        <f>IF(Q747="","","-")</f>
        <v/>
      </c>
      <c r="U747" s="951"/>
      <c r="V747" s="951"/>
      <c r="W747" s="100" t="str">
        <f>IF(U747="","","-")</f>
        <v/>
      </c>
      <c r="X747" s="952"/>
      <c r="Y747" s="952"/>
      <c r="Z747" s="100" t="str">
        <f>IF(AA747="","","-")</f>
        <v/>
      </c>
      <c r="AA747" s="954"/>
      <c r="AB747" s="955"/>
      <c r="AC747" s="953"/>
      <c r="AD747" s="951"/>
      <c r="AE747" s="951"/>
      <c r="AF747" s="100" t="str">
        <f>IF(AC747="","","-")</f>
        <v/>
      </c>
      <c r="AG747" s="951"/>
      <c r="AH747" s="951"/>
      <c r="AI747" s="100" t="str">
        <f>IF(AG747="","","-")</f>
        <v/>
      </c>
      <c r="AJ747" s="952"/>
      <c r="AK747" s="952"/>
      <c r="AL747" s="100" t="str">
        <f>IF(AM747="","","-")</f>
        <v/>
      </c>
      <c r="AM747" s="954"/>
      <c r="AN747" s="955"/>
      <c r="AO747" s="953"/>
      <c r="AP747" s="951"/>
      <c r="AQ747" s="100" t="str">
        <f>IF(AO747="","","-")</f>
        <v/>
      </c>
      <c r="AR747" s="951"/>
      <c r="AS747" s="951"/>
      <c r="AT747" s="100" t="str">
        <f>IF(AR747="","","-")</f>
        <v/>
      </c>
      <c r="AU747" s="952"/>
      <c r="AV747" s="952"/>
      <c r="AW747" s="100" t="str">
        <f>IF(AX747="","","-")</f>
        <v/>
      </c>
      <c r="AX747" s="103"/>
    </row>
    <row r="748" spans="1:51" ht="28.35" customHeight="1" x14ac:dyDescent="0.15">
      <c r="A748" s="614" t="s">
        <v>378</v>
      </c>
      <c r="B748" s="615"/>
      <c r="C748" s="615"/>
      <c r="D748" s="615"/>
      <c r="E748" s="615"/>
      <c r="F748" s="616"/>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thickBot="1" x14ac:dyDescent="0.2">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380</v>
      </c>
      <c r="B787" s="629"/>
      <c r="C787" s="629"/>
      <c r="D787" s="629"/>
      <c r="E787" s="629"/>
      <c r="F787" s="630"/>
      <c r="G787" s="595" t="s">
        <v>760</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776</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88"/>
    </row>
    <row r="788" spans="1:51" ht="24.75" customHeight="1" x14ac:dyDescent="0.15">
      <c r="A788" s="631"/>
      <c r="B788" s="632"/>
      <c r="C788" s="632"/>
      <c r="D788" s="632"/>
      <c r="E788" s="632"/>
      <c r="F788" s="633"/>
      <c r="G788" s="807" t="s">
        <v>17</v>
      </c>
      <c r="H788" s="667"/>
      <c r="I788" s="667"/>
      <c r="J788" s="667"/>
      <c r="K788" s="667"/>
      <c r="L788" s="666" t="s">
        <v>18</v>
      </c>
      <c r="M788" s="667"/>
      <c r="N788" s="667"/>
      <c r="O788" s="667"/>
      <c r="P788" s="667"/>
      <c r="Q788" s="667"/>
      <c r="R788" s="667"/>
      <c r="S788" s="667"/>
      <c r="T788" s="667"/>
      <c r="U788" s="667"/>
      <c r="V788" s="667"/>
      <c r="W788" s="667"/>
      <c r="X788" s="668"/>
      <c r="Y788" s="653" t="s">
        <v>19</v>
      </c>
      <c r="Z788" s="654"/>
      <c r="AA788" s="654"/>
      <c r="AB788" s="793"/>
      <c r="AC788" s="807" t="s">
        <v>17</v>
      </c>
      <c r="AD788" s="667"/>
      <c r="AE788" s="667"/>
      <c r="AF788" s="667"/>
      <c r="AG788" s="667"/>
      <c r="AH788" s="666" t="s">
        <v>18</v>
      </c>
      <c r="AI788" s="667"/>
      <c r="AJ788" s="667"/>
      <c r="AK788" s="667"/>
      <c r="AL788" s="667"/>
      <c r="AM788" s="667"/>
      <c r="AN788" s="667"/>
      <c r="AO788" s="667"/>
      <c r="AP788" s="667"/>
      <c r="AQ788" s="667"/>
      <c r="AR788" s="667"/>
      <c r="AS788" s="667"/>
      <c r="AT788" s="668"/>
      <c r="AU788" s="653" t="s">
        <v>19</v>
      </c>
      <c r="AV788" s="654"/>
      <c r="AW788" s="654"/>
      <c r="AX788" s="655"/>
    </row>
    <row r="789" spans="1:51" ht="24.75" customHeight="1" x14ac:dyDescent="0.15">
      <c r="A789" s="631"/>
      <c r="B789" s="632"/>
      <c r="C789" s="632"/>
      <c r="D789" s="632"/>
      <c r="E789" s="632"/>
      <c r="F789" s="633"/>
      <c r="G789" s="669" t="s">
        <v>761</v>
      </c>
      <c r="H789" s="670"/>
      <c r="I789" s="670"/>
      <c r="J789" s="670"/>
      <c r="K789" s="671"/>
      <c r="L789" s="663" t="s">
        <v>768</v>
      </c>
      <c r="M789" s="664"/>
      <c r="N789" s="664"/>
      <c r="O789" s="664"/>
      <c r="P789" s="664"/>
      <c r="Q789" s="664"/>
      <c r="R789" s="664"/>
      <c r="S789" s="664"/>
      <c r="T789" s="664"/>
      <c r="U789" s="664"/>
      <c r="V789" s="664"/>
      <c r="W789" s="664"/>
      <c r="X789" s="665"/>
      <c r="Y789" s="384">
        <v>5.6</v>
      </c>
      <c r="Z789" s="385"/>
      <c r="AA789" s="385"/>
      <c r="AB789" s="797"/>
      <c r="AC789" s="669" t="s">
        <v>763</v>
      </c>
      <c r="AD789" s="670"/>
      <c r="AE789" s="670"/>
      <c r="AF789" s="670"/>
      <c r="AG789" s="671"/>
      <c r="AH789" s="663" t="s">
        <v>780</v>
      </c>
      <c r="AI789" s="664"/>
      <c r="AJ789" s="664"/>
      <c r="AK789" s="664"/>
      <c r="AL789" s="664"/>
      <c r="AM789" s="664"/>
      <c r="AN789" s="664"/>
      <c r="AO789" s="664"/>
      <c r="AP789" s="664"/>
      <c r="AQ789" s="664"/>
      <c r="AR789" s="664"/>
      <c r="AS789" s="664"/>
      <c r="AT789" s="665"/>
      <c r="AU789" s="384">
        <v>2.7</v>
      </c>
      <c r="AV789" s="385"/>
      <c r="AW789" s="385"/>
      <c r="AX789" s="386"/>
    </row>
    <row r="790" spans="1:51" ht="24.75" customHeight="1" x14ac:dyDescent="0.15">
      <c r="A790" s="631"/>
      <c r="B790" s="632"/>
      <c r="C790" s="632"/>
      <c r="D790" s="632"/>
      <c r="E790" s="632"/>
      <c r="F790" s="633"/>
      <c r="G790" s="606" t="s">
        <v>762</v>
      </c>
      <c r="H790" s="607"/>
      <c r="I790" s="607"/>
      <c r="J790" s="607"/>
      <c r="K790" s="608"/>
      <c r="L790" s="598" t="s">
        <v>769</v>
      </c>
      <c r="M790" s="599"/>
      <c r="N790" s="599"/>
      <c r="O790" s="599"/>
      <c r="P790" s="599"/>
      <c r="Q790" s="599"/>
      <c r="R790" s="599"/>
      <c r="S790" s="599"/>
      <c r="T790" s="599"/>
      <c r="U790" s="599"/>
      <c r="V790" s="599"/>
      <c r="W790" s="599"/>
      <c r="X790" s="600"/>
      <c r="Y790" s="601">
        <v>1.5</v>
      </c>
      <c r="Z790" s="602"/>
      <c r="AA790" s="602"/>
      <c r="AB790" s="612"/>
      <c r="AC790" s="606" t="s">
        <v>766</v>
      </c>
      <c r="AD790" s="607"/>
      <c r="AE790" s="607"/>
      <c r="AF790" s="607"/>
      <c r="AG790" s="608"/>
      <c r="AH790" s="598" t="s">
        <v>858</v>
      </c>
      <c r="AI790" s="599"/>
      <c r="AJ790" s="599"/>
      <c r="AK790" s="599"/>
      <c r="AL790" s="599"/>
      <c r="AM790" s="599"/>
      <c r="AN790" s="599"/>
      <c r="AO790" s="599"/>
      <c r="AP790" s="599"/>
      <c r="AQ790" s="599"/>
      <c r="AR790" s="599"/>
      <c r="AS790" s="599"/>
      <c r="AT790" s="600"/>
      <c r="AU790" s="601">
        <v>2.7</v>
      </c>
      <c r="AV790" s="602"/>
      <c r="AW790" s="602"/>
      <c r="AX790" s="603"/>
    </row>
    <row r="791" spans="1:51" ht="24.75" customHeight="1" x14ac:dyDescent="0.15">
      <c r="A791" s="631"/>
      <c r="B791" s="632"/>
      <c r="C791" s="632"/>
      <c r="D791" s="632"/>
      <c r="E791" s="632"/>
      <c r="F791" s="633"/>
      <c r="G791" s="606" t="s">
        <v>763</v>
      </c>
      <c r="H791" s="607"/>
      <c r="I791" s="607"/>
      <c r="J791" s="607"/>
      <c r="K791" s="608"/>
      <c r="L791" s="598" t="s">
        <v>770</v>
      </c>
      <c r="M791" s="599"/>
      <c r="N791" s="599"/>
      <c r="O791" s="599"/>
      <c r="P791" s="599"/>
      <c r="Q791" s="599"/>
      <c r="R791" s="599"/>
      <c r="S791" s="599"/>
      <c r="T791" s="599"/>
      <c r="U791" s="599"/>
      <c r="V791" s="599"/>
      <c r="W791" s="599"/>
      <c r="X791" s="600"/>
      <c r="Y791" s="601">
        <v>1.3</v>
      </c>
      <c r="Z791" s="602"/>
      <c r="AA791" s="602"/>
      <c r="AB791" s="612"/>
      <c r="AC791" s="606" t="s">
        <v>761</v>
      </c>
      <c r="AD791" s="607"/>
      <c r="AE791" s="607"/>
      <c r="AF791" s="607"/>
      <c r="AG791" s="608"/>
      <c r="AH791" s="598" t="s">
        <v>781</v>
      </c>
      <c r="AI791" s="599"/>
      <c r="AJ791" s="599"/>
      <c r="AK791" s="599"/>
      <c r="AL791" s="599"/>
      <c r="AM791" s="599"/>
      <c r="AN791" s="599"/>
      <c r="AO791" s="599"/>
      <c r="AP791" s="599"/>
      <c r="AQ791" s="599"/>
      <c r="AR791" s="599"/>
      <c r="AS791" s="599"/>
      <c r="AT791" s="600"/>
      <c r="AU791" s="601">
        <v>2.2000000000000002</v>
      </c>
      <c r="AV791" s="602"/>
      <c r="AW791" s="602"/>
      <c r="AX791" s="603"/>
    </row>
    <row r="792" spans="1:51" ht="24.75" customHeight="1" x14ac:dyDescent="0.15">
      <c r="A792" s="631"/>
      <c r="B792" s="632"/>
      <c r="C792" s="632"/>
      <c r="D792" s="632"/>
      <c r="E792" s="632"/>
      <c r="F792" s="633"/>
      <c r="G792" s="606" t="s">
        <v>764</v>
      </c>
      <c r="H792" s="607"/>
      <c r="I792" s="607"/>
      <c r="J792" s="607"/>
      <c r="K792" s="608"/>
      <c r="L792" s="598" t="s">
        <v>771</v>
      </c>
      <c r="M792" s="599"/>
      <c r="N792" s="599"/>
      <c r="O792" s="599"/>
      <c r="P792" s="599"/>
      <c r="Q792" s="599"/>
      <c r="R792" s="599"/>
      <c r="S792" s="599"/>
      <c r="T792" s="599"/>
      <c r="U792" s="599"/>
      <c r="V792" s="599"/>
      <c r="W792" s="599"/>
      <c r="X792" s="600"/>
      <c r="Y792" s="601">
        <v>0.5</v>
      </c>
      <c r="Z792" s="602"/>
      <c r="AA792" s="602"/>
      <c r="AB792" s="612"/>
      <c r="AC792" s="606" t="s">
        <v>767</v>
      </c>
      <c r="AD792" s="607"/>
      <c r="AE792" s="607"/>
      <c r="AF792" s="607"/>
      <c r="AG792" s="608"/>
      <c r="AH792" s="598" t="s">
        <v>782</v>
      </c>
      <c r="AI792" s="599"/>
      <c r="AJ792" s="599"/>
      <c r="AK792" s="599"/>
      <c r="AL792" s="599"/>
      <c r="AM792" s="599"/>
      <c r="AN792" s="599"/>
      <c r="AO792" s="599"/>
      <c r="AP792" s="599"/>
      <c r="AQ792" s="599"/>
      <c r="AR792" s="599"/>
      <c r="AS792" s="599"/>
      <c r="AT792" s="600"/>
      <c r="AU792" s="601">
        <v>0.7</v>
      </c>
      <c r="AV792" s="602"/>
      <c r="AW792" s="602"/>
      <c r="AX792" s="603"/>
    </row>
    <row r="793" spans="1:51" ht="24.75" customHeight="1" x14ac:dyDescent="0.15">
      <c r="A793" s="631"/>
      <c r="B793" s="632"/>
      <c r="C793" s="632"/>
      <c r="D793" s="632"/>
      <c r="E793" s="632"/>
      <c r="F793" s="633"/>
      <c r="G793" s="606" t="s">
        <v>765</v>
      </c>
      <c r="H793" s="607"/>
      <c r="I793" s="607"/>
      <c r="J793" s="607"/>
      <c r="K793" s="608"/>
      <c r="L793" s="598" t="s">
        <v>772</v>
      </c>
      <c r="M793" s="599"/>
      <c r="N793" s="599"/>
      <c r="O793" s="599"/>
      <c r="P793" s="599"/>
      <c r="Q793" s="599"/>
      <c r="R793" s="599"/>
      <c r="S793" s="599"/>
      <c r="T793" s="599"/>
      <c r="U793" s="599"/>
      <c r="V793" s="599"/>
      <c r="W793" s="599"/>
      <c r="X793" s="600"/>
      <c r="Y793" s="601">
        <v>0.5</v>
      </c>
      <c r="Z793" s="602"/>
      <c r="AA793" s="602"/>
      <c r="AB793" s="612"/>
      <c r="AC793" s="606" t="s">
        <v>762</v>
      </c>
      <c r="AD793" s="607"/>
      <c r="AE793" s="607"/>
      <c r="AF793" s="607"/>
      <c r="AG793" s="608"/>
      <c r="AH793" s="598" t="s">
        <v>783</v>
      </c>
      <c r="AI793" s="599"/>
      <c r="AJ793" s="599"/>
      <c r="AK793" s="599"/>
      <c r="AL793" s="599"/>
      <c r="AM793" s="599"/>
      <c r="AN793" s="599"/>
      <c r="AO793" s="599"/>
      <c r="AP793" s="599"/>
      <c r="AQ793" s="599"/>
      <c r="AR793" s="599"/>
      <c r="AS793" s="599"/>
      <c r="AT793" s="600"/>
      <c r="AU793" s="601">
        <v>0.7</v>
      </c>
      <c r="AV793" s="602"/>
      <c r="AW793" s="602"/>
      <c r="AX793" s="603"/>
    </row>
    <row r="794" spans="1:51" ht="24.75" customHeight="1" x14ac:dyDescent="0.15">
      <c r="A794" s="631"/>
      <c r="B794" s="632"/>
      <c r="C794" s="632"/>
      <c r="D794" s="632"/>
      <c r="E794" s="632"/>
      <c r="F794" s="633"/>
      <c r="G794" s="606" t="s">
        <v>773</v>
      </c>
      <c r="H794" s="607"/>
      <c r="I794" s="607"/>
      <c r="J794" s="607"/>
      <c r="K794" s="608"/>
      <c r="L794" s="598" t="s">
        <v>774</v>
      </c>
      <c r="M794" s="599"/>
      <c r="N794" s="599"/>
      <c r="O794" s="599"/>
      <c r="P794" s="599"/>
      <c r="Q794" s="599"/>
      <c r="R794" s="599"/>
      <c r="S794" s="599"/>
      <c r="T794" s="599"/>
      <c r="U794" s="599"/>
      <c r="V794" s="599"/>
      <c r="W794" s="599"/>
      <c r="X794" s="600"/>
      <c r="Y794" s="601">
        <v>0.1</v>
      </c>
      <c r="Z794" s="602"/>
      <c r="AA794" s="602"/>
      <c r="AB794" s="612"/>
      <c r="AC794" s="606" t="s">
        <v>764</v>
      </c>
      <c r="AD794" s="827"/>
      <c r="AE794" s="827"/>
      <c r="AF794" s="827"/>
      <c r="AG794" s="828"/>
      <c r="AH794" s="598" t="s">
        <v>784</v>
      </c>
      <c r="AI794" s="599"/>
      <c r="AJ794" s="599"/>
      <c r="AK794" s="599"/>
      <c r="AL794" s="599"/>
      <c r="AM794" s="599"/>
      <c r="AN794" s="599"/>
      <c r="AO794" s="599"/>
      <c r="AP794" s="599"/>
      <c r="AQ794" s="599"/>
      <c r="AR794" s="599"/>
      <c r="AS794" s="599"/>
      <c r="AT794" s="600"/>
      <c r="AU794" s="601">
        <v>0.6</v>
      </c>
      <c r="AV794" s="602"/>
      <c r="AW794" s="602"/>
      <c r="AX794" s="603"/>
    </row>
    <row r="795" spans="1:51" ht="24.75" customHeight="1" x14ac:dyDescent="0.15">
      <c r="A795" s="631"/>
      <c r="B795" s="632"/>
      <c r="C795" s="632"/>
      <c r="D795" s="632"/>
      <c r="E795" s="632"/>
      <c r="F795" s="633"/>
      <c r="G795" s="606" t="s">
        <v>775</v>
      </c>
      <c r="H795" s="607"/>
      <c r="I795" s="607"/>
      <c r="J795" s="607"/>
      <c r="K795" s="608"/>
      <c r="L795" s="598" t="s">
        <v>787</v>
      </c>
      <c r="M795" s="599"/>
      <c r="N795" s="599"/>
      <c r="O795" s="599"/>
      <c r="P795" s="599"/>
      <c r="Q795" s="599"/>
      <c r="R795" s="599"/>
      <c r="S795" s="599"/>
      <c r="T795" s="599"/>
      <c r="U795" s="599"/>
      <c r="V795" s="599"/>
      <c r="W795" s="599"/>
      <c r="X795" s="600"/>
      <c r="Y795" s="601">
        <v>0.1</v>
      </c>
      <c r="Z795" s="602"/>
      <c r="AA795" s="602"/>
      <c r="AB795" s="612"/>
      <c r="AC795" s="606" t="s">
        <v>765</v>
      </c>
      <c r="AD795" s="827"/>
      <c r="AE795" s="827"/>
      <c r="AF795" s="827"/>
      <c r="AG795" s="828"/>
      <c r="AH795" s="598" t="s">
        <v>785</v>
      </c>
      <c r="AI795" s="599"/>
      <c r="AJ795" s="599"/>
      <c r="AK795" s="599"/>
      <c r="AL795" s="599"/>
      <c r="AM795" s="599"/>
      <c r="AN795" s="599"/>
      <c r="AO795" s="599"/>
      <c r="AP795" s="599"/>
      <c r="AQ795" s="599"/>
      <c r="AR795" s="599"/>
      <c r="AS795" s="599"/>
      <c r="AT795" s="600"/>
      <c r="AU795" s="601">
        <v>0.6</v>
      </c>
      <c r="AV795" s="602"/>
      <c r="AW795" s="602"/>
      <c r="AX795" s="603"/>
    </row>
    <row r="796" spans="1:51"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777</v>
      </c>
      <c r="AD796" s="607"/>
      <c r="AE796" s="607"/>
      <c r="AF796" s="607"/>
      <c r="AG796" s="608"/>
      <c r="AH796" s="598" t="s">
        <v>786</v>
      </c>
      <c r="AI796" s="599"/>
      <c r="AJ796" s="599"/>
      <c r="AK796" s="599"/>
      <c r="AL796" s="599"/>
      <c r="AM796" s="599"/>
      <c r="AN796" s="599"/>
      <c r="AO796" s="599"/>
      <c r="AP796" s="599"/>
      <c r="AQ796" s="599"/>
      <c r="AR796" s="599"/>
      <c r="AS796" s="599"/>
      <c r="AT796" s="600"/>
      <c r="AU796" s="601">
        <v>0.1</v>
      </c>
      <c r="AV796" s="602"/>
      <c r="AW796" s="602"/>
      <c r="AX796" s="603"/>
    </row>
    <row r="797" spans="1:51"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779</v>
      </c>
      <c r="AD797" s="607"/>
      <c r="AE797" s="607"/>
      <c r="AF797" s="607"/>
      <c r="AG797" s="608"/>
      <c r="AH797" s="598" t="s">
        <v>778</v>
      </c>
      <c r="AI797" s="599"/>
      <c r="AJ797" s="599"/>
      <c r="AK797" s="599"/>
      <c r="AL797" s="599"/>
      <c r="AM797" s="599"/>
      <c r="AN797" s="599"/>
      <c r="AO797" s="599"/>
      <c r="AP797" s="599"/>
      <c r="AQ797" s="599"/>
      <c r="AR797" s="599"/>
      <c r="AS797" s="599"/>
      <c r="AT797" s="600"/>
      <c r="AU797" s="601">
        <v>0.2</v>
      </c>
      <c r="AV797" s="602"/>
      <c r="AW797" s="602"/>
      <c r="AX797" s="603"/>
    </row>
    <row r="798" spans="1:51"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thickBot="1" x14ac:dyDescent="0.2">
      <c r="A799" s="631"/>
      <c r="B799" s="632"/>
      <c r="C799" s="632"/>
      <c r="D799" s="632"/>
      <c r="E799" s="632"/>
      <c r="F799" s="633"/>
      <c r="G799" s="818" t="s">
        <v>20</v>
      </c>
      <c r="H799" s="819"/>
      <c r="I799" s="819"/>
      <c r="J799" s="819"/>
      <c r="K799" s="819"/>
      <c r="L799" s="820"/>
      <c r="M799" s="821"/>
      <c r="N799" s="821"/>
      <c r="O799" s="821"/>
      <c r="P799" s="821"/>
      <c r="Q799" s="821"/>
      <c r="R799" s="821"/>
      <c r="S799" s="821"/>
      <c r="T799" s="821"/>
      <c r="U799" s="821"/>
      <c r="V799" s="821"/>
      <c r="W799" s="821"/>
      <c r="X799" s="822"/>
      <c r="Y799" s="823">
        <f>SUM(Y789:AB798)</f>
        <v>9.6</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10.499999999999998</v>
      </c>
      <c r="AV799" s="824"/>
      <c r="AW799" s="824"/>
      <c r="AX799" s="826"/>
    </row>
    <row r="800" spans="1:51" ht="24.75" customHeight="1" x14ac:dyDescent="0.15">
      <c r="A800" s="631"/>
      <c r="B800" s="632"/>
      <c r="C800" s="632"/>
      <c r="D800" s="632"/>
      <c r="E800" s="632"/>
      <c r="F800" s="633"/>
      <c r="G800" s="595" t="s">
        <v>788</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804</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88"/>
      <c r="AY800">
        <f>COUNTA($G$802,$AC$802)</f>
        <v>2</v>
      </c>
    </row>
    <row r="801" spans="1:51" ht="24.75" customHeight="1" x14ac:dyDescent="0.15">
      <c r="A801" s="631"/>
      <c r="B801" s="632"/>
      <c r="C801" s="632"/>
      <c r="D801" s="632"/>
      <c r="E801" s="632"/>
      <c r="F801" s="633"/>
      <c r="G801" s="807" t="s">
        <v>17</v>
      </c>
      <c r="H801" s="667"/>
      <c r="I801" s="667"/>
      <c r="J801" s="667"/>
      <c r="K801" s="667"/>
      <c r="L801" s="666" t="s">
        <v>18</v>
      </c>
      <c r="M801" s="667"/>
      <c r="N801" s="667"/>
      <c r="O801" s="667"/>
      <c r="P801" s="667"/>
      <c r="Q801" s="667"/>
      <c r="R801" s="667"/>
      <c r="S801" s="667"/>
      <c r="T801" s="667"/>
      <c r="U801" s="667"/>
      <c r="V801" s="667"/>
      <c r="W801" s="667"/>
      <c r="X801" s="668"/>
      <c r="Y801" s="653" t="s">
        <v>19</v>
      </c>
      <c r="Z801" s="654"/>
      <c r="AA801" s="654"/>
      <c r="AB801" s="793"/>
      <c r="AC801" s="807" t="s">
        <v>17</v>
      </c>
      <c r="AD801" s="667"/>
      <c r="AE801" s="667"/>
      <c r="AF801" s="667"/>
      <c r="AG801" s="667"/>
      <c r="AH801" s="666" t="s">
        <v>18</v>
      </c>
      <c r="AI801" s="667"/>
      <c r="AJ801" s="667"/>
      <c r="AK801" s="667"/>
      <c r="AL801" s="667"/>
      <c r="AM801" s="667"/>
      <c r="AN801" s="667"/>
      <c r="AO801" s="667"/>
      <c r="AP801" s="667"/>
      <c r="AQ801" s="667"/>
      <c r="AR801" s="667"/>
      <c r="AS801" s="667"/>
      <c r="AT801" s="668"/>
      <c r="AU801" s="653" t="s">
        <v>19</v>
      </c>
      <c r="AV801" s="654"/>
      <c r="AW801" s="654"/>
      <c r="AX801" s="655"/>
      <c r="AY801">
        <f>$AY$800</f>
        <v>2</v>
      </c>
    </row>
    <row r="802" spans="1:51" ht="24.75" customHeight="1" x14ac:dyDescent="0.15">
      <c r="A802" s="631"/>
      <c r="B802" s="632"/>
      <c r="C802" s="632"/>
      <c r="D802" s="632"/>
      <c r="E802" s="632"/>
      <c r="F802" s="633"/>
      <c r="G802" s="669" t="s">
        <v>773</v>
      </c>
      <c r="H802" s="670"/>
      <c r="I802" s="670"/>
      <c r="J802" s="670"/>
      <c r="K802" s="671"/>
      <c r="L802" s="663" t="s">
        <v>789</v>
      </c>
      <c r="M802" s="664"/>
      <c r="N802" s="664"/>
      <c r="O802" s="664"/>
      <c r="P802" s="664"/>
      <c r="Q802" s="664"/>
      <c r="R802" s="664"/>
      <c r="S802" s="664"/>
      <c r="T802" s="664"/>
      <c r="U802" s="664"/>
      <c r="V802" s="664"/>
      <c r="W802" s="664"/>
      <c r="X802" s="665"/>
      <c r="Y802" s="384">
        <v>15.3</v>
      </c>
      <c r="Z802" s="385"/>
      <c r="AA802" s="385"/>
      <c r="AB802" s="797"/>
      <c r="AC802" s="669" t="s">
        <v>805</v>
      </c>
      <c r="AD802" s="670"/>
      <c r="AE802" s="670"/>
      <c r="AF802" s="670"/>
      <c r="AG802" s="671"/>
      <c r="AH802" s="663" t="s">
        <v>844</v>
      </c>
      <c r="AI802" s="664"/>
      <c r="AJ802" s="664"/>
      <c r="AK802" s="664"/>
      <c r="AL802" s="664"/>
      <c r="AM802" s="664"/>
      <c r="AN802" s="664"/>
      <c r="AO802" s="664"/>
      <c r="AP802" s="664"/>
      <c r="AQ802" s="664"/>
      <c r="AR802" s="664"/>
      <c r="AS802" s="664"/>
      <c r="AT802" s="665"/>
      <c r="AU802" s="384">
        <v>0.7</v>
      </c>
      <c r="AV802" s="385"/>
      <c r="AW802" s="385"/>
      <c r="AX802" s="386"/>
      <c r="AY802">
        <f t="shared" ref="AY802:AY812" si="115">$AY$800</f>
        <v>2</v>
      </c>
    </row>
    <row r="803" spans="1:51" ht="24.75" customHeight="1" x14ac:dyDescent="0.15">
      <c r="A803" s="631"/>
      <c r="B803" s="632"/>
      <c r="C803" s="632"/>
      <c r="D803" s="632"/>
      <c r="E803" s="632"/>
      <c r="F803" s="633"/>
      <c r="G803" s="606" t="s">
        <v>816</v>
      </c>
      <c r="H803" s="607"/>
      <c r="I803" s="607"/>
      <c r="J803" s="607"/>
      <c r="K803" s="608"/>
      <c r="L803" s="598" t="s">
        <v>818</v>
      </c>
      <c r="M803" s="599"/>
      <c r="N803" s="599"/>
      <c r="O803" s="599"/>
      <c r="P803" s="599"/>
      <c r="Q803" s="599"/>
      <c r="R803" s="599"/>
      <c r="S803" s="599"/>
      <c r="T803" s="599"/>
      <c r="U803" s="599"/>
      <c r="V803" s="599"/>
      <c r="W803" s="599"/>
      <c r="X803" s="600"/>
      <c r="Y803" s="601">
        <v>3.3</v>
      </c>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2</v>
      </c>
    </row>
    <row r="804" spans="1:51" ht="24.75" customHeight="1" x14ac:dyDescent="0.15">
      <c r="A804" s="631"/>
      <c r="B804" s="632"/>
      <c r="C804" s="632"/>
      <c r="D804" s="632"/>
      <c r="E804" s="632"/>
      <c r="F804" s="633"/>
      <c r="G804" s="606" t="s">
        <v>817</v>
      </c>
      <c r="H804" s="607"/>
      <c r="I804" s="607"/>
      <c r="J804" s="607"/>
      <c r="K804" s="608"/>
      <c r="L804" s="598" t="s">
        <v>819</v>
      </c>
      <c r="M804" s="599"/>
      <c r="N804" s="599"/>
      <c r="O804" s="599"/>
      <c r="P804" s="599"/>
      <c r="Q804" s="599"/>
      <c r="R804" s="599"/>
      <c r="S804" s="599"/>
      <c r="T804" s="599"/>
      <c r="U804" s="599"/>
      <c r="V804" s="599"/>
      <c r="W804" s="599"/>
      <c r="X804" s="600"/>
      <c r="Y804" s="601">
        <v>2.9</v>
      </c>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2</v>
      </c>
    </row>
    <row r="805" spans="1:51" ht="24.75" customHeight="1" x14ac:dyDescent="0.15">
      <c r="A805" s="631"/>
      <c r="B805" s="632"/>
      <c r="C805" s="632"/>
      <c r="D805" s="632"/>
      <c r="E805" s="632"/>
      <c r="F805" s="633"/>
      <c r="G805" s="606" t="s">
        <v>761</v>
      </c>
      <c r="H805" s="607"/>
      <c r="I805" s="607"/>
      <c r="J805" s="607"/>
      <c r="K805" s="608"/>
      <c r="L805" s="598" t="s">
        <v>791</v>
      </c>
      <c r="M805" s="599"/>
      <c r="N805" s="599"/>
      <c r="O805" s="599"/>
      <c r="P805" s="599"/>
      <c r="Q805" s="599"/>
      <c r="R805" s="599"/>
      <c r="S805" s="599"/>
      <c r="T805" s="599"/>
      <c r="U805" s="599"/>
      <c r="V805" s="599"/>
      <c r="W805" s="599"/>
      <c r="X805" s="600"/>
      <c r="Y805" s="601">
        <v>0.8</v>
      </c>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2</v>
      </c>
    </row>
    <row r="806" spans="1:51" ht="24.75" customHeight="1" x14ac:dyDescent="0.15">
      <c r="A806" s="631"/>
      <c r="B806" s="632"/>
      <c r="C806" s="632"/>
      <c r="D806" s="632"/>
      <c r="E806" s="632"/>
      <c r="F806" s="633"/>
      <c r="G806" s="606" t="s">
        <v>790</v>
      </c>
      <c r="H806" s="607"/>
      <c r="I806" s="607"/>
      <c r="J806" s="607"/>
      <c r="K806" s="608"/>
      <c r="L806" s="598" t="s">
        <v>792</v>
      </c>
      <c r="M806" s="599"/>
      <c r="N806" s="599"/>
      <c r="O806" s="599"/>
      <c r="P806" s="599"/>
      <c r="Q806" s="599"/>
      <c r="R806" s="599"/>
      <c r="S806" s="599"/>
      <c r="T806" s="599"/>
      <c r="U806" s="599"/>
      <c r="V806" s="599"/>
      <c r="W806" s="599"/>
      <c r="X806" s="600"/>
      <c r="Y806" s="601">
        <v>1.5</v>
      </c>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2</v>
      </c>
    </row>
    <row r="807" spans="1:51" ht="24.75" customHeight="1" x14ac:dyDescent="0.15">
      <c r="A807" s="631"/>
      <c r="B807" s="632"/>
      <c r="C807" s="632"/>
      <c r="D807" s="632"/>
      <c r="E807" s="632"/>
      <c r="F807" s="633"/>
      <c r="G807" s="606" t="s">
        <v>820</v>
      </c>
      <c r="H807" s="607"/>
      <c r="I807" s="607"/>
      <c r="J807" s="607"/>
      <c r="K807" s="608"/>
      <c r="L807" s="598" t="s">
        <v>822</v>
      </c>
      <c r="M807" s="599"/>
      <c r="N807" s="599"/>
      <c r="O807" s="599"/>
      <c r="P807" s="599"/>
      <c r="Q807" s="599"/>
      <c r="R807" s="599"/>
      <c r="S807" s="599"/>
      <c r="T807" s="599"/>
      <c r="U807" s="599"/>
      <c r="V807" s="599"/>
      <c r="W807" s="599"/>
      <c r="X807" s="600"/>
      <c r="Y807" s="601">
        <v>0.4</v>
      </c>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2</v>
      </c>
    </row>
    <row r="808" spans="1:51" ht="24.75" customHeight="1" x14ac:dyDescent="0.15">
      <c r="A808" s="631"/>
      <c r="B808" s="632"/>
      <c r="C808" s="632"/>
      <c r="D808" s="632"/>
      <c r="E808" s="632"/>
      <c r="F808" s="633"/>
      <c r="G808" s="606" t="s">
        <v>821</v>
      </c>
      <c r="H808" s="607"/>
      <c r="I808" s="607"/>
      <c r="J808" s="607"/>
      <c r="K808" s="608"/>
      <c r="L808" s="598" t="s">
        <v>823</v>
      </c>
      <c r="M808" s="599"/>
      <c r="N808" s="599"/>
      <c r="O808" s="599"/>
      <c r="P808" s="599"/>
      <c r="Q808" s="599"/>
      <c r="R808" s="599"/>
      <c r="S808" s="599"/>
      <c r="T808" s="599"/>
      <c r="U808" s="599"/>
      <c r="V808" s="599"/>
      <c r="W808" s="599"/>
      <c r="X808" s="600"/>
      <c r="Y808" s="601">
        <v>0.2</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2</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2</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2</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2</v>
      </c>
    </row>
    <row r="812" spans="1:51" ht="24.75" customHeight="1" thickBot="1" x14ac:dyDescent="0.2">
      <c r="A812" s="631"/>
      <c r="B812" s="632"/>
      <c r="C812" s="632"/>
      <c r="D812" s="632"/>
      <c r="E812" s="632"/>
      <c r="F812" s="633"/>
      <c r="G812" s="818" t="s">
        <v>20</v>
      </c>
      <c r="H812" s="819"/>
      <c r="I812" s="819"/>
      <c r="J812" s="819"/>
      <c r="K812" s="819"/>
      <c r="L812" s="820"/>
      <c r="M812" s="821"/>
      <c r="N812" s="821"/>
      <c r="O812" s="821"/>
      <c r="P812" s="821"/>
      <c r="Q812" s="821"/>
      <c r="R812" s="821"/>
      <c r="S812" s="821"/>
      <c r="T812" s="821"/>
      <c r="U812" s="821"/>
      <c r="V812" s="821"/>
      <c r="W812" s="821"/>
      <c r="X812" s="822"/>
      <c r="Y812" s="823">
        <f>SUM(Y802:AB811)</f>
        <v>24.4</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0.7</v>
      </c>
      <c r="AV812" s="824"/>
      <c r="AW812" s="824"/>
      <c r="AX812" s="826"/>
      <c r="AY812">
        <f t="shared" si="115"/>
        <v>2</v>
      </c>
    </row>
    <row r="813" spans="1:51" ht="24.75" customHeight="1" x14ac:dyDescent="0.15">
      <c r="A813" s="631"/>
      <c r="B813" s="632"/>
      <c r="C813" s="632"/>
      <c r="D813" s="632"/>
      <c r="E813" s="632"/>
      <c r="F813" s="633"/>
      <c r="G813" s="595" t="s">
        <v>824</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826</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88"/>
      <c r="AY813">
        <f>COUNTA($G$815,$AC$815)</f>
        <v>2</v>
      </c>
    </row>
    <row r="814" spans="1:51" ht="24.75" customHeight="1" x14ac:dyDescent="0.15">
      <c r="A814" s="631"/>
      <c r="B814" s="632"/>
      <c r="C814" s="632"/>
      <c r="D814" s="632"/>
      <c r="E814" s="632"/>
      <c r="F814" s="633"/>
      <c r="G814" s="807" t="s">
        <v>17</v>
      </c>
      <c r="H814" s="667"/>
      <c r="I814" s="667"/>
      <c r="J814" s="667"/>
      <c r="K814" s="667"/>
      <c r="L814" s="666" t="s">
        <v>18</v>
      </c>
      <c r="M814" s="667"/>
      <c r="N814" s="667"/>
      <c r="O814" s="667"/>
      <c r="P814" s="667"/>
      <c r="Q814" s="667"/>
      <c r="R814" s="667"/>
      <c r="S814" s="667"/>
      <c r="T814" s="667"/>
      <c r="U814" s="667"/>
      <c r="V814" s="667"/>
      <c r="W814" s="667"/>
      <c r="X814" s="668"/>
      <c r="Y814" s="653" t="s">
        <v>19</v>
      </c>
      <c r="Z814" s="654"/>
      <c r="AA814" s="654"/>
      <c r="AB814" s="793"/>
      <c r="AC814" s="807" t="s">
        <v>17</v>
      </c>
      <c r="AD814" s="667"/>
      <c r="AE814" s="667"/>
      <c r="AF814" s="667"/>
      <c r="AG814" s="667"/>
      <c r="AH814" s="666" t="s">
        <v>18</v>
      </c>
      <c r="AI814" s="667"/>
      <c r="AJ814" s="667"/>
      <c r="AK814" s="667"/>
      <c r="AL814" s="667"/>
      <c r="AM814" s="667"/>
      <c r="AN814" s="667"/>
      <c r="AO814" s="667"/>
      <c r="AP814" s="667"/>
      <c r="AQ814" s="667"/>
      <c r="AR814" s="667"/>
      <c r="AS814" s="667"/>
      <c r="AT814" s="668"/>
      <c r="AU814" s="653" t="s">
        <v>19</v>
      </c>
      <c r="AV814" s="654"/>
      <c r="AW814" s="654"/>
      <c r="AX814" s="655"/>
      <c r="AY814">
        <f>$AY$813</f>
        <v>2</v>
      </c>
    </row>
    <row r="815" spans="1:51" ht="24.75" customHeight="1" x14ac:dyDescent="0.15">
      <c r="A815" s="631"/>
      <c r="B815" s="632"/>
      <c r="C815" s="632"/>
      <c r="D815" s="632"/>
      <c r="E815" s="632"/>
      <c r="F815" s="633"/>
      <c r="G815" s="669" t="s">
        <v>851</v>
      </c>
      <c r="H815" s="670"/>
      <c r="I815" s="670"/>
      <c r="J815" s="670"/>
      <c r="K815" s="671"/>
      <c r="L815" s="663" t="s">
        <v>859</v>
      </c>
      <c r="M815" s="664"/>
      <c r="N815" s="664"/>
      <c r="O815" s="664"/>
      <c r="P815" s="664"/>
      <c r="Q815" s="664"/>
      <c r="R815" s="664"/>
      <c r="S815" s="664"/>
      <c r="T815" s="664"/>
      <c r="U815" s="664"/>
      <c r="V815" s="664"/>
      <c r="W815" s="664"/>
      <c r="X815" s="665"/>
      <c r="Y815" s="384">
        <v>1</v>
      </c>
      <c r="Z815" s="385"/>
      <c r="AA815" s="385"/>
      <c r="AB815" s="797"/>
      <c r="AC815" s="669" t="s">
        <v>793</v>
      </c>
      <c r="AD815" s="670"/>
      <c r="AE815" s="670"/>
      <c r="AF815" s="670"/>
      <c r="AG815" s="671"/>
      <c r="AH815" s="663" t="s">
        <v>795</v>
      </c>
      <c r="AI815" s="664"/>
      <c r="AJ815" s="664"/>
      <c r="AK815" s="664"/>
      <c r="AL815" s="664"/>
      <c r="AM815" s="664"/>
      <c r="AN815" s="664"/>
      <c r="AO815" s="664"/>
      <c r="AP815" s="664"/>
      <c r="AQ815" s="664"/>
      <c r="AR815" s="664"/>
      <c r="AS815" s="664"/>
      <c r="AT815" s="665"/>
      <c r="AU815" s="384">
        <v>8.3000000000000007</v>
      </c>
      <c r="AV815" s="385"/>
      <c r="AW815" s="385"/>
      <c r="AX815" s="797"/>
      <c r="AY815">
        <f t="shared" ref="AY815:AY825" si="116">$AY$813</f>
        <v>2</v>
      </c>
    </row>
    <row r="816" spans="1:51" ht="24.75" customHeight="1" x14ac:dyDescent="0.15">
      <c r="A816" s="631"/>
      <c r="B816" s="632"/>
      <c r="C816" s="632"/>
      <c r="D816" s="632"/>
      <c r="E816" s="632"/>
      <c r="F816" s="633"/>
      <c r="G816" s="606" t="s">
        <v>847</v>
      </c>
      <c r="H816" s="607"/>
      <c r="I816" s="607"/>
      <c r="J816" s="607"/>
      <c r="K816" s="608"/>
      <c r="L816" s="598" t="s">
        <v>848</v>
      </c>
      <c r="M816" s="599"/>
      <c r="N816" s="599"/>
      <c r="O816" s="599"/>
      <c r="P816" s="599"/>
      <c r="Q816" s="599"/>
      <c r="R816" s="599"/>
      <c r="S816" s="599"/>
      <c r="T816" s="599"/>
      <c r="U816" s="599"/>
      <c r="V816" s="599"/>
      <c r="W816" s="599"/>
      <c r="X816" s="600"/>
      <c r="Y816" s="601">
        <v>0.5</v>
      </c>
      <c r="Z816" s="602"/>
      <c r="AA816" s="602"/>
      <c r="AB816" s="612"/>
      <c r="AC816" s="606" t="s">
        <v>793</v>
      </c>
      <c r="AD816" s="607"/>
      <c r="AE816" s="607"/>
      <c r="AF816" s="607"/>
      <c r="AG816" s="608"/>
      <c r="AH816" s="598" t="s">
        <v>796</v>
      </c>
      <c r="AI816" s="599"/>
      <c r="AJ816" s="599"/>
      <c r="AK816" s="599"/>
      <c r="AL816" s="599"/>
      <c r="AM816" s="599"/>
      <c r="AN816" s="599"/>
      <c r="AO816" s="599"/>
      <c r="AP816" s="599"/>
      <c r="AQ816" s="599"/>
      <c r="AR816" s="599"/>
      <c r="AS816" s="599"/>
      <c r="AT816" s="600"/>
      <c r="AU816" s="601">
        <v>4.5</v>
      </c>
      <c r="AV816" s="602"/>
      <c r="AW816" s="602"/>
      <c r="AX816" s="612"/>
      <c r="AY816">
        <f t="shared" si="116"/>
        <v>2</v>
      </c>
    </row>
    <row r="817" spans="1:51" ht="24.75" customHeight="1" x14ac:dyDescent="0.15">
      <c r="A817" s="631"/>
      <c r="B817" s="632"/>
      <c r="C817" s="632"/>
      <c r="D817" s="632"/>
      <c r="E817" s="632"/>
      <c r="F817" s="633"/>
      <c r="G817" s="606" t="s">
        <v>850</v>
      </c>
      <c r="H817" s="607"/>
      <c r="I817" s="607"/>
      <c r="J817" s="607"/>
      <c r="K817" s="608"/>
      <c r="L817" s="598" t="s">
        <v>849</v>
      </c>
      <c r="M817" s="599"/>
      <c r="N817" s="599"/>
      <c r="O817" s="599"/>
      <c r="P817" s="599"/>
      <c r="Q817" s="599"/>
      <c r="R817" s="599"/>
      <c r="S817" s="599"/>
      <c r="T817" s="599"/>
      <c r="U817" s="599"/>
      <c r="V817" s="599"/>
      <c r="W817" s="599"/>
      <c r="X817" s="600"/>
      <c r="Y817" s="601">
        <v>0.2</v>
      </c>
      <c r="Z817" s="602"/>
      <c r="AA817" s="602"/>
      <c r="AB817" s="612"/>
      <c r="AC817" s="606" t="s">
        <v>793</v>
      </c>
      <c r="AD817" s="607"/>
      <c r="AE817" s="607"/>
      <c r="AF817" s="607"/>
      <c r="AG817" s="608"/>
      <c r="AH817" s="598" t="s">
        <v>794</v>
      </c>
      <c r="AI817" s="599"/>
      <c r="AJ817" s="599"/>
      <c r="AK817" s="599"/>
      <c r="AL817" s="599"/>
      <c r="AM817" s="599"/>
      <c r="AN817" s="599"/>
      <c r="AO817" s="599"/>
      <c r="AP817" s="599"/>
      <c r="AQ817" s="599"/>
      <c r="AR817" s="599"/>
      <c r="AS817" s="599"/>
      <c r="AT817" s="600"/>
      <c r="AU817" s="601">
        <v>2.5</v>
      </c>
      <c r="AV817" s="602"/>
      <c r="AW817" s="602"/>
      <c r="AX817" s="612"/>
      <c r="AY817">
        <f t="shared" si="116"/>
        <v>2</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2</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2</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2</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2</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2</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2</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2</v>
      </c>
    </row>
    <row r="825" spans="1:51" ht="24.75" customHeight="1" x14ac:dyDescent="0.15">
      <c r="A825" s="631"/>
      <c r="B825" s="632"/>
      <c r="C825" s="632"/>
      <c r="D825" s="632"/>
      <c r="E825" s="632"/>
      <c r="F825" s="633"/>
      <c r="G825" s="818" t="s">
        <v>20</v>
      </c>
      <c r="H825" s="819"/>
      <c r="I825" s="819"/>
      <c r="J825" s="819"/>
      <c r="K825" s="819"/>
      <c r="L825" s="820"/>
      <c r="M825" s="821"/>
      <c r="N825" s="821"/>
      <c r="O825" s="821"/>
      <c r="P825" s="821"/>
      <c r="Q825" s="821"/>
      <c r="R825" s="821"/>
      <c r="S825" s="821"/>
      <c r="T825" s="821"/>
      <c r="U825" s="821"/>
      <c r="V825" s="821"/>
      <c r="W825" s="821"/>
      <c r="X825" s="822"/>
      <c r="Y825" s="823">
        <f>SUM(Y815:AB824)</f>
        <v>1.7</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15.3</v>
      </c>
      <c r="AV825" s="824"/>
      <c r="AW825" s="824"/>
      <c r="AX825" s="826"/>
      <c r="AY825">
        <f t="shared" si="116"/>
        <v>2</v>
      </c>
    </row>
    <row r="826" spans="1:51" ht="24.75" hidden="1" customHeight="1" x14ac:dyDescent="0.15">
      <c r="A826" s="631"/>
      <c r="B826" s="632"/>
      <c r="C826" s="632"/>
      <c r="D826" s="632"/>
      <c r="E826" s="632"/>
      <c r="F826" s="633"/>
      <c r="G826" s="595" t="s">
        <v>825</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88"/>
      <c r="AY826">
        <f>COUNTA($G$828,$AC$828)</f>
        <v>0</v>
      </c>
    </row>
    <row r="827" spans="1:51" ht="24.75" hidden="1" customHeight="1" x14ac:dyDescent="0.15">
      <c r="A827" s="631"/>
      <c r="B827" s="632"/>
      <c r="C827" s="632"/>
      <c r="D827" s="632"/>
      <c r="E827" s="632"/>
      <c r="F827" s="633"/>
      <c r="G827" s="807" t="s">
        <v>17</v>
      </c>
      <c r="H827" s="667"/>
      <c r="I827" s="667"/>
      <c r="J827" s="667"/>
      <c r="K827" s="667"/>
      <c r="L827" s="666" t="s">
        <v>18</v>
      </c>
      <c r="M827" s="667"/>
      <c r="N827" s="667"/>
      <c r="O827" s="667"/>
      <c r="P827" s="667"/>
      <c r="Q827" s="667"/>
      <c r="R827" s="667"/>
      <c r="S827" s="667"/>
      <c r="T827" s="667"/>
      <c r="U827" s="667"/>
      <c r="V827" s="667"/>
      <c r="W827" s="667"/>
      <c r="X827" s="668"/>
      <c r="Y827" s="653" t="s">
        <v>19</v>
      </c>
      <c r="Z827" s="654"/>
      <c r="AA827" s="654"/>
      <c r="AB827" s="793"/>
      <c r="AC827" s="807" t="s">
        <v>17</v>
      </c>
      <c r="AD827" s="667"/>
      <c r="AE827" s="667"/>
      <c r="AF827" s="667"/>
      <c r="AG827" s="667"/>
      <c r="AH827" s="666" t="s">
        <v>18</v>
      </c>
      <c r="AI827" s="667"/>
      <c r="AJ827" s="667"/>
      <c r="AK827" s="667"/>
      <c r="AL827" s="667"/>
      <c r="AM827" s="667"/>
      <c r="AN827" s="667"/>
      <c r="AO827" s="667"/>
      <c r="AP827" s="667"/>
      <c r="AQ827" s="667"/>
      <c r="AR827" s="667"/>
      <c r="AS827" s="667"/>
      <c r="AT827" s="668"/>
      <c r="AU827" s="653" t="s">
        <v>19</v>
      </c>
      <c r="AV827" s="654"/>
      <c r="AW827" s="654"/>
      <c r="AX827" s="655"/>
      <c r="AY827">
        <f>$AY$826</f>
        <v>0</v>
      </c>
    </row>
    <row r="828" spans="1:51" s="16" customFormat="1" ht="24.75" hidden="1" customHeight="1" x14ac:dyDescent="0.15">
      <c r="A828" s="631"/>
      <c r="B828" s="632"/>
      <c r="C828" s="632"/>
      <c r="D828" s="632"/>
      <c r="E828" s="632"/>
      <c r="F828" s="633"/>
      <c r="G828" s="669"/>
      <c r="H828" s="670"/>
      <c r="I828" s="670"/>
      <c r="J828" s="670"/>
      <c r="K828" s="671"/>
      <c r="L828" s="663"/>
      <c r="M828" s="664"/>
      <c r="N828" s="664"/>
      <c r="O828" s="664"/>
      <c r="P828" s="664"/>
      <c r="Q828" s="664"/>
      <c r="R828" s="664"/>
      <c r="S828" s="664"/>
      <c r="T828" s="664"/>
      <c r="U828" s="664"/>
      <c r="V828" s="664"/>
      <c r="W828" s="664"/>
      <c r="X828" s="665"/>
      <c r="Y828" s="384"/>
      <c r="Z828" s="385"/>
      <c r="AA828" s="385"/>
      <c r="AB828" s="797"/>
      <c r="AC828" s="669"/>
      <c r="AD828" s="670"/>
      <c r="AE828" s="670"/>
      <c r="AF828" s="670"/>
      <c r="AG828" s="671"/>
      <c r="AH828" s="663"/>
      <c r="AI828" s="664"/>
      <c r="AJ828" s="664"/>
      <c r="AK828" s="664"/>
      <c r="AL828" s="664"/>
      <c r="AM828" s="664"/>
      <c r="AN828" s="664"/>
      <c r="AO828" s="664"/>
      <c r="AP828" s="664"/>
      <c r="AQ828" s="664"/>
      <c r="AR828" s="664"/>
      <c r="AS828" s="664"/>
      <c r="AT828" s="665"/>
      <c r="AU828" s="384"/>
      <c r="AV828" s="385"/>
      <c r="AW828" s="385"/>
      <c r="AX828" s="386"/>
      <c r="AY828">
        <f t="shared" ref="AY828:AY838" si="117">$AY$826</f>
        <v>0</v>
      </c>
    </row>
    <row r="829" spans="1:51"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1"/>
      <c r="B838" s="632"/>
      <c r="C838" s="632"/>
      <c r="D838" s="632"/>
      <c r="E838" s="632"/>
      <c r="F838" s="633"/>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339</v>
      </c>
      <c r="AM839" s="276"/>
      <c r="AN839" s="276"/>
      <c r="AO839" s="102" t="s">
        <v>337</v>
      </c>
      <c r="AP839" s="21"/>
      <c r="AQ839" s="21"/>
      <c r="AR839" s="21"/>
      <c r="AS839" s="21"/>
      <c r="AT839" s="21"/>
      <c r="AU839" s="21"/>
      <c r="AV839" s="21"/>
      <c r="AW839" s="21"/>
      <c r="AX839" s="22"/>
      <c r="AY839">
        <f>COUNTIF($AO$839,"☑")</f>
        <v>0</v>
      </c>
    </row>
    <row r="840" spans="1:51" ht="1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2" t="s">
        <v>296</v>
      </c>
      <c r="K844" s="363"/>
      <c r="L844" s="363"/>
      <c r="M844" s="363"/>
      <c r="N844" s="363"/>
      <c r="O844" s="363"/>
      <c r="P844" s="247" t="s">
        <v>244</v>
      </c>
      <c r="Q844" s="247"/>
      <c r="R844" s="247"/>
      <c r="S844" s="247"/>
      <c r="T844" s="247"/>
      <c r="U844" s="247"/>
      <c r="V844" s="247"/>
      <c r="W844" s="247"/>
      <c r="X844" s="247"/>
      <c r="Y844" s="364" t="s">
        <v>294</v>
      </c>
      <c r="Z844" s="365"/>
      <c r="AA844" s="365"/>
      <c r="AB844" s="365"/>
      <c r="AC844" s="152" t="s">
        <v>333</v>
      </c>
      <c r="AD844" s="152"/>
      <c r="AE844" s="152"/>
      <c r="AF844" s="152"/>
      <c r="AG844" s="152"/>
      <c r="AH844" s="364" t="s">
        <v>361</v>
      </c>
      <c r="AI844" s="362"/>
      <c r="AJ844" s="362"/>
      <c r="AK844" s="362"/>
      <c r="AL844" s="362" t="s">
        <v>21</v>
      </c>
      <c r="AM844" s="362"/>
      <c r="AN844" s="362"/>
      <c r="AO844" s="366"/>
      <c r="AP844" s="367" t="s">
        <v>297</v>
      </c>
      <c r="AQ844" s="367"/>
      <c r="AR844" s="367"/>
      <c r="AS844" s="367"/>
      <c r="AT844" s="367"/>
      <c r="AU844" s="367"/>
      <c r="AV844" s="367"/>
      <c r="AW844" s="367"/>
      <c r="AX844" s="367"/>
    </row>
    <row r="845" spans="1:51" ht="55.5" customHeight="1" x14ac:dyDescent="0.15">
      <c r="A845" s="372">
        <v>1</v>
      </c>
      <c r="B845" s="372">
        <v>1</v>
      </c>
      <c r="C845" s="360" t="s">
        <v>797</v>
      </c>
      <c r="D845" s="345"/>
      <c r="E845" s="345"/>
      <c r="F845" s="345"/>
      <c r="G845" s="345"/>
      <c r="H845" s="345"/>
      <c r="I845" s="345"/>
      <c r="J845" s="346">
        <v>7010005003552</v>
      </c>
      <c r="K845" s="347"/>
      <c r="L845" s="347"/>
      <c r="M845" s="347"/>
      <c r="N845" s="347"/>
      <c r="O845" s="347"/>
      <c r="P845" s="361" t="s">
        <v>798</v>
      </c>
      <c r="Q845" s="348"/>
      <c r="R845" s="348"/>
      <c r="S845" s="348"/>
      <c r="T845" s="348"/>
      <c r="U845" s="348"/>
      <c r="V845" s="348"/>
      <c r="W845" s="348"/>
      <c r="X845" s="348"/>
      <c r="Y845" s="349">
        <v>9.6</v>
      </c>
      <c r="Z845" s="350"/>
      <c r="AA845" s="350"/>
      <c r="AB845" s="351"/>
      <c r="AC845" s="352" t="s">
        <v>799</v>
      </c>
      <c r="AD845" s="353"/>
      <c r="AE845" s="353"/>
      <c r="AF845" s="353"/>
      <c r="AG845" s="353"/>
      <c r="AH845" s="368" t="s">
        <v>800</v>
      </c>
      <c r="AI845" s="369"/>
      <c r="AJ845" s="369"/>
      <c r="AK845" s="369"/>
      <c r="AL845" s="356" t="s">
        <v>800</v>
      </c>
      <c r="AM845" s="357"/>
      <c r="AN845" s="357"/>
      <c r="AO845" s="358"/>
      <c r="AP845" s="359" t="s">
        <v>800</v>
      </c>
      <c r="AQ845" s="359"/>
      <c r="AR845" s="359"/>
      <c r="AS845" s="359"/>
      <c r="AT845" s="359"/>
      <c r="AU845" s="359"/>
      <c r="AV845" s="359"/>
      <c r="AW845" s="359"/>
      <c r="AX845" s="359"/>
    </row>
    <row r="846" spans="1:51" ht="30" hidden="1" customHeight="1" x14ac:dyDescent="0.15">
      <c r="A846" s="372">
        <v>2</v>
      </c>
      <c r="B846" s="372">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72">
        <v>3</v>
      </c>
      <c r="B847" s="372">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52" t="s">
        <v>296</v>
      </c>
      <c r="K877" s="363"/>
      <c r="L877" s="363"/>
      <c r="M877" s="363"/>
      <c r="N877" s="363"/>
      <c r="O877" s="363"/>
      <c r="P877" s="247" t="s">
        <v>244</v>
      </c>
      <c r="Q877" s="247"/>
      <c r="R877" s="247"/>
      <c r="S877" s="247"/>
      <c r="T877" s="247"/>
      <c r="U877" s="247"/>
      <c r="V877" s="247"/>
      <c r="W877" s="247"/>
      <c r="X877" s="247"/>
      <c r="Y877" s="364" t="s">
        <v>294</v>
      </c>
      <c r="Z877" s="365"/>
      <c r="AA877" s="365"/>
      <c r="AB877" s="365"/>
      <c r="AC877" s="152" t="s">
        <v>333</v>
      </c>
      <c r="AD877" s="152"/>
      <c r="AE877" s="152"/>
      <c r="AF877" s="152"/>
      <c r="AG877" s="152"/>
      <c r="AH877" s="364" t="s">
        <v>361</v>
      </c>
      <c r="AI877" s="362"/>
      <c r="AJ877" s="362"/>
      <c r="AK877" s="362"/>
      <c r="AL877" s="362" t="s">
        <v>21</v>
      </c>
      <c r="AM877" s="362"/>
      <c r="AN877" s="362"/>
      <c r="AO877" s="366"/>
      <c r="AP877" s="367" t="s">
        <v>297</v>
      </c>
      <c r="AQ877" s="367"/>
      <c r="AR877" s="367"/>
      <c r="AS877" s="367"/>
      <c r="AT877" s="367"/>
      <c r="AU877" s="367"/>
      <c r="AV877" s="367"/>
      <c r="AW877" s="367"/>
      <c r="AX877" s="367"/>
      <c r="AY877">
        <f t="shared" ref="AY877:AY878" si="118">$AY$875</f>
        <v>1</v>
      </c>
    </row>
    <row r="878" spans="1:51" ht="93" customHeight="1" x14ac:dyDescent="0.15">
      <c r="A878" s="372">
        <v>1</v>
      </c>
      <c r="B878" s="372">
        <v>1</v>
      </c>
      <c r="C878" s="360" t="s">
        <v>801</v>
      </c>
      <c r="D878" s="345"/>
      <c r="E878" s="345"/>
      <c r="F878" s="345"/>
      <c r="G878" s="345"/>
      <c r="H878" s="345"/>
      <c r="I878" s="345"/>
      <c r="J878" s="346">
        <v>7010405003862</v>
      </c>
      <c r="K878" s="347"/>
      <c r="L878" s="347"/>
      <c r="M878" s="347"/>
      <c r="N878" s="347"/>
      <c r="O878" s="347"/>
      <c r="P878" s="361" t="s">
        <v>802</v>
      </c>
      <c r="Q878" s="348"/>
      <c r="R878" s="348"/>
      <c r="S878" s="348"/>
      <c r="T878" s="348"/>
      <c r="U878" s="348"/>
      <c r="V878" s="348"/>
      <c r="W878" s="348"/>
      <c r="X878" s="348"/>
      <c r="Y878" s="349">
        <v>10.5</v>
      </c>
      <c r="Z878" s="350"/>
      <c r="AA878" s="350"/>
      <c r="AB878" s="351"/>
      <c r="AC878" s="352" t="s">
        <v>799</v>
      </c>
      <c r="AD878" s="353"/>
      <c r="AE878" s="353"/>
      <c r="AF878" s="353"/>
      <c r="AG878" s="353"/>
      <c r="AH878" s="368" t="s">
        <v>800</v>
      </c>
      <c r="AI878" s="369"/>
      <c r="AJ878" s="369"/>
      <c r="AK878" s="369"/>
      <c r="AL878" s="356" t="s">
        <v>800</v>
      </c>
      <c r="AM878" s="357"/>
      <c r="AN878" s="357"/>
      <c r="AO878" s="358"/>
      <c r="AP878" s="359" t="s">
        <v>800</v>
      </c>
      <c r="AQ878" s="359"/>
      <c r="AR878" s="359"/>
      <c r="AS878" s="359"/>
      <c r="AT878" s="359"/>
      <c r="AU878" s="359"/>
      <c r="AV878" s="359"/>
      <c r="AW878" s="359"/>
      <c r="AX878" s="359"/>
      <c r="AY878">
        <f t="shared" si="118"/>
        <v>1</v>
      </c>
    </row>
    <row r="879" spans="1:51" ht="30" hidden="1" customHeight="1" x14ac:dyDescent="0.15">
      <c r="A879" s="372">
        <v>2</v>
      </c>
      <c r="B879" s="372">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72">
        <v>3</v>
      </c>
      <c r="B880" s="372">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2">
        <v>4</v>
      </c>
      <c r="B881" s="372">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2">
        <v>5</v>
      </c>
      <c r="B882" s="37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2">
        <v>6</v>
      </c>
      <c r="B883" s="37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2">
        <v>7</v>
      </c>
      <c r="B884" s="37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2"/>
      <c r="B910" s="362"/>
      <c r="C910" s="362" t="s">
        <v>26</v>
      </c>
      <c r="D910" s="362"/>
      <c r="E910" s="362"/>
      <c r="F910" s="362"/>
      <c r="G910" s="362"/>
      <c r="H910" s="362"/>
      <c r="I910" s="362"/>
      <c r="J910" s="152" t="s">
        <v>296</v>
      </c>
      <c r="K910" s="363"/>
      <c r="L910" s="363"/>
      <c r="M910" s="363"/>
      <c r="N910" s="363"/>
      <c r="O910" s="363"/>
      <c r="P910" s="247" t="s">
        <v>244</v>
      </c>
      <c r="Q910" s="247"/>
      <c r="R910" s="247"/>
      <c r="S910" s="247"/>
      <c r="T910" s="247"/>
      <c r="U910" s="247"/>
      <c r="V910" s="247"/>
      <c r="W910" s="247"/>
      <c r="X910" s="247"/>
      <c r="Y910" s="364" t="s">
        <v>294</v>
      </c>
      <c r="Z910" s="365"/>
      <c r="AA910" s="365"/>
      <c r="AB910" s="365"/>
      <c r="AC910" s="152" t="s">
        <v>333</v>
      </c>
      <c r="AD910" s="152"/>
      <c r="AE910" s="152"/>
      <c r="AF910" s="152"/>
      <c r="AG910" s="152"/>
      <c r="AH910" s="364" t="s">
        <v>361</v>
      </c>
      <c r="AI910" s="362"/>
      <c r="AJ910" s="362"/>
      <c r="AK910" s="362"/>
      <c r="AL910" s="362" t="s">
        <v>21</v>
      </c>
      <c r="AM910" s="362"/>
      <c r="AN910" s="362"/>
      <c r="AO910" s="366"/>
      <c r="AP910" s="367" t="s">
        <v>297</v>
      </c>
      <c r="AQ910" s="367"/>
      <c r="AR910" s="367"/>
      <c r="AS910" s="367"/>
      <c r="AT910" s="367"/>
      <c r="AU910" s="367"/>
      <c r="AV910" s="367"/>
      <c r="AW910" s="367"/>
      <c r="AX910" s="367"/>
      <c r="AY910">
        <f t="shared" ref="AY910:AY911" si="119">$AY$908</f>
        <v>1</v>
      </c>
    </row>
    <row r="911" spans="1:51" ht="63.75" customHeight="1" x14ac:dyDescent="0.15">
      <c r="A911" s="372">
        <v>1</v>
      </c>
      <c r="B911" s="372">
        <v>1</v>
      </c>
      <c r="C911" s="360" t="s">
        <v>803</v>
      </c>
      <c r="D911" s="345"/>
      <c r="E911" s="345"/>
      <c r="F911" s="345"/>
      <c r="G911" s="345"/>
      <c r="H911" s="345"/>
      <c r="I911" s="345"/>
      <c r="J911" s="346">
        <v>9010005010539</v>
      </c>
      <c r="K911" s="347"/>
      <c r="L911" s="347"/>
      <c r="M911" s="347"/>
      <c r="N911" s="347"/>
      <c r="O911" s="347"/>
      <c r="P911" s="361" t="s">
        <v>845</v>
      </c>
      <c r="Q911" s="348"/>
      <c r="R911" s="348"/>
      <c r="S911" s="348"/>
      <c r="T911" s="348"/>
      <c r="U911" s="348"/>
      <c r="V911" s="348"/>
      <c r="W911" s="348"/>
      <c r="X911" s="348"/>
      <c r="Y911" s="349">
        <v>24.4</v>
      </c>
      <c r="Z911" s="350"/>
      <c r="AA911" s="350"/>
      <c r="AB911" s="351"/>
      <c r="AC911" s="352" t="s">
        <v>799</v>
      </c>
      <c r="AD911" s="353"/>
      <c r="AE911" s="353"/>
      <c r="AF911" s="353"/>
      <c r="AG911" s="353"/>
      <c r="AH911" s="368" t="s">
        <v>800</v>
      </c>
      <c r="AI911" s="369"/>
      <c r="AJ911" s="369"/>
      <c r="AK911" s="369"/>
      <c r="AL911" s="356" t="s">
        <v>800</v>
      </c>
      <c r="AM911" s="357"/>
      <c r="AN911" s="357"/>
      <c r="AO911" s="358"/>
      <c r="AP911" s="359" t="s">
        <v>800</v>
      </c>
      <c r="AQ911" s="359"/>
      <c r="AR911" s="359"/>
      <c r="AS911" s="359"/>
      <c r="AT911" s="359"/>
      <c r="AU911" s="359"/>
      <c r="AV911" s="359"/>
      <c r="AW911" s="359"/>
      <c r="AX911" s="359"/>
      <c r="AY911">
        <f t="shared" si="119"/>
        <v>1</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2"/>
      <c r="B943" s="362"/>
      <c r="C943" s="362" t="s">
        <v>26</v>
      </c>
      <c r="D943" s="362"/>
      <c r="E943" s="362"/>
      <c r="F943" s="362"/>
      <c r="G943" s="362"/>
      <c r="H943" s="362"/>
      <c r="I943" s="362"/>
      <c r="J943" s="152" t="s">
        <v>296</v>
      </c>
      <c r="K943" s="363"/>
      <c r="L943" s="363"/>
      <c r="M943" s="363"/>
      <c r="N943" s="363"/>
      <c r="O943" s="363"/>
      <c r="P943" s="247" t="s">
        <v>244</v>
      </c>
      <c r="Q943" s="247"/>
      <c r="R943" s="247"/>
      <c r="S943" s="247"/>
      <c r="T943" s="247"/>
      <c r="U943" s="247"/>
      <c r="V943" s="247"/>
      <c r="W943" s="247"/>
      <c r="X943" s="247"/>
      <c r="Y943" s="364" t="s">
        <v>294</v>
      </c>
      <c r="Z943" s="365"/>
      <c r="AA943" s="365"/>
      <c r="AB943" s="365"/>
      <c r="AC943" s="152" t="s">
        <v>333</v>
      </c>
      <c r="AD943" s="152"/>
      <c r="AE943" s="152"/>
      <c r="AF943" s="152"/>
      <c r="AG943" s="152"/>
      <c r="AH943" s="364" t="s">
        <v>361</v>
      </c>
      <c r="AI943" s="362"/>
      <c r="AJ943" s="362"/>
      <c r="AK943" s="362"/>
      <c r="AL943" s="362" t="s">
        <v>21</v>
      </c>
      <c r="AM943" s="362"/>
      <c r="AN943" s="362"/>
      <c r="AO943" s="366"/>
      <c r="AP943" s="367" t="s">
        <v>297</v>
      </c>
      <c r="AQ943" s="367"/>
      <c r="AR943" s="367"/>
      <c r="AS943" s="367"/>
      <c r="AT943" s="367"/>
      <c r="AU943" s="367"/>
      <c r="AV943" s="367"/>
      <c r="AW943" s="367"/>
      <c r="AX943" s="367"/>
      <c r="AY943">
        <f t="shared" ref="AY943:AY944" si="120">$AY$941</f>
        <v>1</v>
      </c>
    </row>
    <row r="944" spans="1:51" ht="30" customHeight="1" x14ac:dyDescent="0.15">
      <c r="A944" s="372">
        <v>1</v>
      </c>
      <c r="B944" s="372">
        <v>1</v>
      </c>
      <c r="C944" s="360" t="s">
        <v>806</v>
      </c>
      <c r="D944" s="345"/>
      <c r="E944" s="345"/>
      <c r="F944" s="345"/>
      <c r="G944" s="345"/>
      <c r="H944" s="345"/>
      <c r="I944" s="345"/>
      <c r="J944" s="346">
        <v>4011001046358</v>
      </c>
      <c r="K944" s="347"/>
      <c r="L944" s="347"/>
      <c r="M944" s="347"/>
      <c r="N944" s="347"/>
      <c r="O944" s="347"/>
      <c r="P944" s="361" t="s">
        <v>846</v>
      </c>
      <c r="Q944" s="348"/>
      <c r="R944" s="348"/>
      <c r="S944" s="348"/>
      <c r="T944" s="348"/>
      <c r="U944" s="348"/>
      <c r="V944" s="348"/>
      <c r="W944" s="348"/>
      <c r="X944" s="348"/>
      <c r="Y944" s="349">
        <v>0.7</v>
      </c>
      <c r="Z944" s="350"/>
      <c r="AA944" s="350"/>
      <c r="AB944" s="351"/>
      <c r="AC944" s="352" t="s">
        <v>372</v>
      </c>
      <c r="AD944" s="353"/>
      <c r="AE944" s="353"/>
      <c r="AF944" s="353"/>
      <c r="AG944" s="353"/>
      <c r="AH944" s="368" t="s">
        <v>800</v>
      </c>
      <c r="AI944" s="369"/>
      <c r="AJ944" s="369"/>
      <c r="AK944" s="369"/>
      <c r="AL944" s="356">
        <v>100</v>
      </c>
      <c r="AM944" s="357"/>
      <c r="AN944" s="357"/>
      <c r="AO944" s="358"/>
      <c r="AP944" s="359" t="s">
        <v>800</v>
      </c>
      <c r="AQ944" s="359"/>
      <c r="AR944" s="359"/>
      <c r="AS944" s="359"/>
      <c r="AT944" s="359"/>
      <c r="AU944" s="359"/>
      <c r="AV944" s="359"/>
      <c r="AW944" s="359"/>
      <c r="AX944" s="359"/>
      <c r="AY944">
        <f t="shared" si="120"/>
        <v>1</v>
      </c>
    </row>
    <row r="945" spans="1:51" ht="30" customHeight="1" x14ac:dyDescent="0.15">
      <c r="A945" s="372">
        <v>2</v>
      </c>
      <c r="B945" s="372">
        <v>1</v>
      </c>
      <c r="C945" s="360" t="s">
        <v>810</v>
      </c>
      <c r="D945" s="345"/>
      <c r="E945" s="345"/>
      <c r="F945" s="345"/>
      <c r="G945" s="345"/>
      <c r="H945" s="345"/>
      <c r="I945" s="345"/>
      <c r="J945" s="346">
        <v>4010401098174</v>
      </c>
      <c r="K945" s="347"/>
      <c r="L945" s="347"/>
      <c r="M945" s="347"/>
      <c r="N945" s="347"/>
      <c r="O945" s="347"/>
      <c r="P945" s="361" t="s">
        <v>808</v>
      </c>
      <c r="Q945" s="348"/>
      <c r="R945" s="348"/>
      <c r="S945" s="348"/>
      <c r="T945" s="348"/>
      <c r="U945" s="348"/>
      <c r="V945" s="348"/>
      <c r="W945" s="348"/>
      <c r="X945" s="348"/>
      <c r="Y945" s="349">
        <v>0.3</v>
      </c>
      <c r="Z945" s="350"/>
      <c r="AA945" s="350"/>
      <c r="AB945" s="351"/>
      <c r="AC945" s="352" t="s">
        <v>372</v>
      </c>
      <c r="AD945" s="353"/>
      <c r="AE945" s="353"/>
      <c r="AF945" s="353"/>
      <c r="AG945" s="353"/>
      <c r="AH945" s="368" t="s">
        <v>800</v>
      </c>
      <c r="AI945" s="369"/>
      <c r="AJ945" s="369"/>
      <c r="AK945" s="369"/>
      <c r="AL945" s="356">
        <v>100</v>
      </c>
      <c r="AM945" s="357"/>
      <c r="AN945" s="357"/>
      <c r="AO945" s="358"/>
      <c r="AP945" s="359" t="s">
        <v>800</v>
      </c>
      <c r="AQ945" s="359"/>
      <c r="AR945" s="359"/>
      <c r="AS945" s="359"/>
      <c r="AT945" s="359"/>
      <c r="AU945" s="359"/>
      <c r="AV945" s="359"/>
      <c r="AW945" s="359"/>
      <c r="AX945" s="359"/>
      <c r="AY945">
        <f>COUNTA($C$945)</f>
        <v>1</v>
      </c>
    </row>
    <row r="946" spans="1:51" ht="30" customHeight="1" x14ac:dyDescent="0.15">
      <c r="A946" s="372">
        <v>3</v>
      </c>
      <c r="B946" s="372">
        <v>1</v>
      </c>
      <c r="C946" s="360" t="s">
        <v>807</v>
      </c>
      <c r="D946" s="345"/>
      <c r="E946" s="345"/>
      <c r="F946" s="345"/>
      <c r="G946" s="345"/>
      <c r="H946" s="345"/>
      <c r="I946" s="345"/>
      <c r="J946" s="346">
        <v>8110001010525</v>
      </c>
      <c r="K946" s="347"/>
      <c r="L946" s="347"/>
      <c r="M946" s="347"/>
      <c r="N946" s="347"/>
      <c r="O946" s="347"/>
      <c r="P946" s="361" t="s">
        <v>809</v>
      </c>
      <c r="Q946" s="348"/>
      <c r="R946" s="348"/>
      <c r="S946" s="348"/>
      <c r="T946" s="348"/>
      <c r="U946" s="348"/>
      <c r="V946" s="348"/>
      <c r="W946" s="348"/>
      <c r="X946" s="348"/>
      <c r="Y946" s="349">
        <v>0.1</v>
      </c>
      <c r="Z946" s="350"/>
      <c r="AA946" s="350"/>
      <c r="AB946" s="351"/>
      <c r="AC946" s="352" t="s">
        <v>372</v>
      </c>
      <c r="AD946" s="353"/>
      <c r="AE946" s="353"/>
      <c r="AF946" s="353"/>
      <c r="AG946" s="353"/>
      <c r="AH946" s="354" t="s">
        <v>800</v>
      </c>
      <c r="AI946" s="355"/>
      <c r="AJ946" s="355"/>
      <c r="AK946" s="355"/>
      <c r="AL946" s="356">
        <v>100</v>
      </c>
      <c r="AM946" s="357"/>
      <c r="AN946" s="357"/>
      <c r="AO946" s="358"/>
      <c r="AP946" s="359" t="s">
        <v>800</v>
      </c>
      <c r="AQ946" s="359"/>
      <c r="AR946" s="359"/>
      <c r="AS946" s="359"/>
      <c r="AT946" s="359"/>
      <c r="AU946" s="359"/>
      <c r="AV946" s="359"/>
      <c r="AW946" s="359"/>
      <c r="AX946" s="359"/>
      <c r="AY946">
        <f>COUNTA($C$946)</f>
        <v>1</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2"/>
      <c r="B976" s="362"/>
      <c r="C976" s="362" t="s">
        <v>26</v>
      </c>
      <c r="D976" s="362"/>
      <c r="E976" s="362"/>
      <c r="F976" s="362"/>
      <c r="G976" s="362"/>
      <c r="H976" s="362"/>
      <c r="I976" s="362"/>
      <c r="J976" s="152" t="s">
        <v>296</v>
      </c>
      <c r="K976" s="363"/>
      <c r="L976" s="363"/>
      <c r="M976" s="363"/>
      <c r="N976" s="363"/>
      <c r="O976" s="363"/>
      <c r="P976" s="247" t="s">
        <v>244</v>
      </c>
      <c r="Q976" s="247"/>
      <c r="R976" s="247"/>
      <c r="S976" s="247"/>
      <c r="T976" s="247"/>
      <c r="U976" s="247"/>
      <c r="V976" s="247"/>
      <c r="W976" s="247"/>
      <c r="X976" s="247"/>
      <c r="Y976" s="364" t="s">
        <v>294</v>
      </c>
      <c r="Z976" s="365"/>
      <c r="AA976" s="365"/>
      <c r="AB976" s="365"/>
      <c r="AC976" s="152" t="s">
        <v>333</v>
      </c>
      <c r="AD976" s="152"/>
      <c r="AE976" s="152"/>
      <c r="AF976" s="152"/>
      <c r="AG976" s="152"/>
      <c r="AH976" s="364" t="s">
        <v>361</v>
      </c>
      <c r="AI976" s="362"/>
      <c r="AJ976" s="362"/>
      <c r="AK976" s="362"/>
      <c r="AL976" s="362" t="s">
        <v>21</v>
      </c>
      <c r="AM976" s="362"/>
      <c r="AN976" s="362"/>
      <c r="AO976" s="366"/>
      <c r="AP976" s="367" t="s">
        <v>297</v>
      </c>
      <c r="AQ976" s="367"/>
      <c r="AR976" s="367"/>
      <c r="AS976" s="367"/>
      <c r="AT976" s="367"/>
      <c r="AU976" s="367"/>
      <c r="AV976" s="367"/>
      <c r="AW976" s="367"/>
      <c r="AX976" s="367"/>
      <c r="AY976">
        <f t="shared" ref="AY976:AY977" si="121">$AY$974</f>
        <v>1</v>
      </c>
    </row>
    <row r="977" spans="1:51" ht="45.75" customHeight="1" x14ac:dyDescent="0.15">
      <c r="A977" s="372">
        <v>1</v>
      </c>
      <c r="B977" s="372">
        <v>1</v>
      </c>
      <c r="C977" s="360" t="s">
        <v>827</v>
      </c>
      <c r="D977" s="345"/>
      <c r="E977" s="345"/>
      <c r="F977" s="345"/>
      <c r="G977" s="345"/>
      <c r="H977" s="345"/>
      <c r="I977" s="345"/>
      <c r="J977" s="346">
        <v>9010001027685</v>
      </c>
      <c r="K977" s="347"/>
      <c r="L977" s="347"/>
      <c r="M977" s="347"/>
      <c r="N977" s="347"/>
      <c r="O977" s="347"/>
      <c r="P977" s="361" t="s">
        <v>828</v>
      </c>
      <c r="Q977" s="348"/>
      <c r="R977" s="348"/>
      <c r="S977" s="348"/>
      <c r="T977" s="348"/>
      <c r="U977" s="348"/>
      <c r="V977" s="348"/>
      <c r="W977" s="348"/>
      <c r="X977" s="348"/>
      <c r="Y977" s="349">
        <v>1.7</v>
      </c>
      <c r="Z977" s="350"/>
      <c r="AA977" s="350"/>
      <c r="AB977" s="351"/>
      <c r="AC977" s="352" t="s">
        <v>372</v>
      </c>
      <c r="AD977" s="353"/>
      <c r="AE977" s="353"/>
      <c r="AF977" s="353"/>
      <c r="AG977" s="353"/>
      <c r="AH977" s="368" t="s">
        <v>829</v>
      </c>
      <c r="AI977" s="369"/>
      <c r="AJ977" s="369"/>
      <c r="AK977" s="369"/>
      <c r="AL977" s="356">
        <v>100</v>
      </c>
      <c r="AM977" s="357"/>
      <c r="AN977" s="357"/>
      <c r="AO977" s="358"/>
      <c r="AP977" s="359" t="s">
        <v>829</v>
      </c>
      <c r="AQ977" s="359"/>
      <c r="AR977" s="359"/>
      <c r="AS977" s="359"/>
      <c r="AT977" s="359"/>
      <c r="AU977" s="359"/>
      <c r="AV977" s="359"/>
      <c r="AW977" s="359"/>
      <c r="AX977" s="359"/>
      <c r="AY977">
        <f t="shared" si="121"/>
        <v>1</v>
      </c>
    </row>
    <row r="978" spans="1:51" ht="64.5" customHeight="1" x14ac:dyDescent="0.15">
      <c r="A978" s="372">
        <v>2</v>
      </c>
      <c r="B978" s="372">
        <v>1</v>
      </c>
      <c r="C978" s="360" t="s">
        <v>830</v>
      </c>
      <c r="D978" s="345"/>
      <c r="E978" s="345"/>
      <c r="F978" s="345"/>
      <c r="G978" s="345"/>
      <c r="H978" s="345"/>
      <c r="I978" s="345"/>
      <c r="J978" s="346">
        <v>1240001005907</v>
      </c>
      <c r="K978" s="347"/>
      <c r="L978" s="347"/>
      <c r="M978" s="347"/>
      <c r="N978" s="347"/>
      <c r="O978" s="347"/>
      <c r="P978" s="361" t="s">
        <v>831</v>
      </c>
      <c r="Q978" s="348"/>
      <c r="R978" s="348"/>
      <c r="S978" s="348"/>
      <c r="T978" s="348"/>
      <c r="U978" s="348"/>
      <c r="V978" s="348"/>
      <c r="W978" s="348"/>
      <c r="X978" s="348"/>
      <c r="Y978" s="349">
        <v>0.9</v>
      </c>
      <c r="Z978" s="350"/>
      <c r="AA978" s="350"/>
      <c r="AB978" s="351"/>
      <c r="AC978" s="352" t="s">
        <v>372</v>
      </c>
      <c r="AD978" s="353"/>
      <c r="AE978" s="353"/>
      <c r="AF978" s="353"/>
      <c r="AG978" s="353"/>
      <c r="AH978" s="368" t="s">
        <v>829</v>
      </c>
      <c r="AI978" s="369"/>
      <c r="AJ978" s="369"/>
      <c r="AK978" s="369"/>
      <c r="AL978" s="356">
        <v>100</v>
      </c>
      <c r="AM978" s="357"/>
      <c r="AN978" s="357"/>
      <c r="AO978" s="358"/>
      <c r="AP978" s="359" t="s">
        <v>829</v>
      </c>
      <c r="AQ978" s="359"/>
      <c r="AR978" s="359"/>
      <c r="AS978" s="359"/>
      <c r="AT978" s="359"/>
      <c r="AU978" s="359"/>
      <c r="AV978" s="359"/>
      <c r="AW978" s="359"/>
      <c r="AX978" s="359"/>
      <c r="AY978">
        <f>COUNTA($C$978)</f>
        <v>1</v>
      </c>
    </row>
    <row r="979" spans="1:51" ht="30" customHeight="1" x14ac:dyDescent="0.15">
      <c r="A979" s="372">
        <v>3</v>
      </c>
      <c r="B979" s="372">
        <v>1</v>
      </c>
      <c r="C979" s="360" t="s">
        <v>832</v>
      </c>
      <c r="D979" s="345"/>
      <c r="E979" s="345"/>
      <c r="F979" s="345"/>
      <c r="G979" s="345"/>
      <c r="H979" s="345"/>
      <c r="I979" s="345"/>
      <c r="J979" s="346">
        <v>4010005021788</v>
      </c>
      <c r="K979" s="347"/>
      <c r="L979" s="347"/>
      <c r="M979" s="347"/>
      <c r="N979" s="347"/>
      <c r="O979" s="347"/>
      <c r="P979" s="361" t="s">
        <v>833</v>
      </c>
      <c r="Q979" s="348"/>
      <c r="R979" s="348"/>
      <c r="S979" s="348"/>
      <c r="T979" s="348"/>
      <c r="U979" s="348"/>
      <c r="V979" s="348"/>
      <c r="W979" s="348"/>
      <c r="X979" s="348"/>
      <c r="Y979" s="349">
        <v>0.5</v>
      </c>
      <c r="Z979" s="350"/>
      <c r="AA979" s="350"/>
      <c r="AB979" s="351"/>
      <c r="AC979" s="352" t="s">
        <v>372</v>
      </c>
      <c r="AD979" s="353"/>
      <c r="AE979" s="353"/>
      <c r="AF979" s="353"/>
      <c r="AG979" s="353"/>
      <c r="AH979" s="354" t="s">
        <v>829</v>
      </c>
      <c r="AI979" s="355"/>
      <c r="AJ979" s="355"/>
      <c r="AK979" s="355"/>
      <c r="AL979" s="356">
        <v>100</v>
      </c>
      <c r="AM979" s="357"/>
      <c r="AN979" s="357"/>
      <c r="AO979" s="358"/>
      <c r="AP979" s="359" t="s">
        <v>829</v>
      </c>
      <c r="AQ979" s="359"/>
      <c r="AR979" s="359"/>
      <c r="AS979" s="359"/>
      <c r="AT979" s="359"/>
      <c r="AU979" s="359"/>
      <c r="AV979" s="359"/>
      <c r="AW979" s="359"/>
      <c r="AX979" s="359"/>
      <c r="AY979">
        <f>COUNTA($C$979)</f>
        <v>1</v>
      </c>
    </row>
    <row r="980" spans="1:51" ht="30" customHeight="1" x14ac:dyDescent="0.15">
      <c r="A980" s="372">
        <v>4</v>
      </c>
      <c r="B980" s="372">
        <v>1</v>
      </c>
      <c r="C980" s="360" t="s">
        <v>834</v>
      </c>
      <c r="D980" s="345"/>
      <c r="E980" s="345"/>
      <c r="F980" s="345"/>
      <c r="G980" s="345"/>
      <c r="H980" s="345"/>
      <c r="I980" s="345"/>
      <c r="J980" s="346">
        <v>2010001106982</v>
      </c>
      <c r="K980" s="347"/>
      <c r="L980" s="347"/>
      <c r="M980" s="347"/>
      <c r="N980" s="347"/>
      <c r="O980" s="347"/>
      <c r="P980" s="361" t="s">
        <v>835</v>
      </c>
      <c r="Q980" s="348"/>
      <c r="R980" s="348"/>
      <c r="S980" s="348"/>
      <c r="T980" s="348"/>
      <c r="U980" s="348"/>
      <c r="V980" s="348"/>
      <c r="W980" s="348"/>
      <c r="X980" s="348"/>
      <c r="Y980" s="349">
        <v>0.5</v>
      </c>
      <c r="Z980" s="350"/>
      <c r="AA980" s="350"/>
      <c r="AB980" s="351"/>
      <c r="AC980" s="352" t="s">
        <v>372</v>
      </c>
      <c r="AD980" s="353"/>
      <c r="AE980" s="353"/>
      <c r="AF980" s="353"/>
      <c r="AG980" s="353"/>
      <c r="AH980" s="354" t="s">
        <v>829</v>
      </c>
      <c r="AI980" s="355"/>
      <c r="AJ980" s="355"/>
      <c r="AK980" s="355"/>
      <c r="AL980" s="356">
        <v>100</v>
      </c>
      <c r="AM980" s="357"/>
      <c r="AN980" s="357"/>
      <c r="AO980" s="358"/>
      <c r="AP980" s="359" t="s">
        <v>829</v>
      </c>
      <c r="AQ980" s="359"/>
      <c r="AR980" s="359"/>
      <c r="AS980" s="359"/>
      <c r="AT980" s="359"/>
      <c r="AU980" s="359"/>
      <c r="AV980" s="359"/>
      <c r="AW980" s="359"/>
      <c r="AX980" s="359"/>
      <c r="AY980">
        <f>COUNTA($C$980)</f>
        <v>1</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2"/>
      <c r="B1009" s="362"/>
      <c r="C1009" s="362" t="s">
        <v>26</v>
      </c>
      <c r="D1009" s="362"/>
      <c r="E1009" s="362"/>
      <c r="F1009" s="362"/>
      <c r="G1009" s="362"/>
      <c r="H1009" s="362"/>
      <c r="I1009" s="362"/>
      <c r="J1009" s="152" t="s">
        <v>296</v>
      </c>
      <c r="K1009" s="363"/>
      <c r="L1009" s="363"/>
      <c r="M1009" s="363"/>
      <c r="N1009" s="363"/>
      <c r="O1009" s="363"/>
      <c r="P1009" s="247" t="s">
        <v>244</v>
      </c>
      <c r="Q1009" s="247"/>
      <c r="R1009" s="247"/>
      <c r="S1009" s="247"/>
      <c r="T1009" s="247"/>
      <c r="U1009" s="247"/>
      <c r="V1009" s="247"/>
      <c r="W1009" s="247"/>
      <c r="X1009" s="247"/>
      <c r="Y1009" s="364" t="s">
        <v>294</v>
      </c>
      <c r="Z1009" s="365"/>
      <c r="AA1009" s="365"/>
      <c r="AB1009" s="365"/>
      <c r="AC1009" s="152" t="s">
        <v>333</v>
      </c>
      <c r="AD1009" s="152"/>
      <c r="AE1009" s="152"/>
      <c r="AF1009" s="152"/>
      <c r="AG1009" s="152"/>
      <c r="AH1009" s="364" t="s">
        <v>361</v>
      </c>
      <c r="AI1009" s="362"/>
      <c r="AJ1009" s="362"/>
      <c r="AK1009" s="362"/>
      <c r="AL1009" s="362" t="s">
        <v>21</v>
      </c>
      <c r="AM1009" s="362"/>
      <c r="AN1009" s="362"/>
      <c r="AO1009" s="366"/>
      <c r="AP1009" s="367" t="s">
        <v>297</v>
      </c>
      <c r="AQ1009" s="367"/>
      <c r="AR1009" s="367"/>
      <c r="AS1009" s="367"/>
      <c r="AT1009" s="367"/>
      <c r="AU1009" s="367"/>
      <c r="AV1009" s="367"/>
      <c r="AW1009" s="367"/>
      <c r="AX1009" s="367"/>
      <c r="AY1009">
        <f t="shared" ref="AY1009:AY1010" si="122">$AY$1007</f>
        <v>1</v>
      </c>
    </row>
    <row r="1010" spans="1:51" ht="30" customHeight="1" x14ac:dyDescent="0.15">
      <c r="A1010" s="372">
        <v>1</v>
      </c>
      <c r="B1010" s="372">
        <v>1</v>
      </c>
      <c r="C1010" s="360" t="s">
        <v>837</v>
      </c>
      <c r="D1010" s="345"/>
      <c r="E1010" s="345"/>
      <c r="F1010" s="345"/>
      <c r="G1010" s="345"/>
      <c r="H1010" s="345"/>
      <c r="I1010" s="345"/>
      <c r="J1010" s="346">
        <v>2010401028240</v>
      </c>
      <c r="K1010" s="347"/>
      <c r="L1010" s="347"/>
      <c r="M1010" s="347"/>
      <c r="N1010" s="347"/>
      <c r="O1010" s="347"/>
      <c r="P1010" s="361" t="s">
        <v>838</v>
      </c>
      <c r="Q1010" s="348"/>
      <c r="R1010" s="348"/>
      <c r="S1010" s="348"/>
      <c r="T1010" s="348"/>
      <c r="U1010" s="348"/>
      <c r="V1010" s="348"/>
      <c r="W1010" s="348"/>
      <c r="X1010" s="348"/>
      <c r="Y1010" s="349">
        <v>15.3</v>
      </c>
      <c r="Z1010" s="350"/>
      <c r="AA1010" s="350"/>
      <c r="AB1010" s="351"/>
      <c r="AC1010" s="352" t="s">
        <v>372</v>
      </c>
      <c r="AD1010" s="353"/>
      <c r="AE1010" s="353"/>
      <c r="AF1010" s="353"/>
      <c r="AG1010" s="353"/>
      <c r="AH1010" s="368" t="s">
        <v>829</v>
      </c>
      <c r="AI1010" s="369"/>
      <c r="AJ1010" s="369"/>
      <c r="AK1010" s="369"/>
      <c r="AL1010" s="356">
        <v>100</v>
      </c>
      <c r="AM1010" s="357"/>
      <c r="AN1010" s="357"/>
      <c r="AO1010" s="358"/>
      <c r="AP1010" s="359" t="s">
        <v>829</v>
      </c>
      <c r="AQ1010" s="359"/>
      <c r="AR1010" s="359"/>
      <c r="AS1010" s="359"/>
      <c r="AT1010" s="359"/>
      <c r="AU1010" s="359"/>
      <c r="AV1010" s="359"/>
      <c r="AW1010" s="359"/>
      <c r="AX1010" s="359"/>
      <c r="AY1010">
        <f t="shared" si="122"/>
        <v>1</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2" t="s">
        <v>296</v>
      </c>
      <c r="K1042" s="363"/>
      <c r="L1042" s="363"/>
      <c r="M1042" s="363"/>
      <c r="N1042" s="363"/>
      <c r="O1042" s="363"/>
      <c r="P1042" s="247" t="s">
        <v>244</v>
      </c>
      <c r="Q1042" s="247"/>
      <c r="R1042" s="247"/>
      <c r="S1042" s="247"/>
      <c r="T1042" s="247"/>
      <c r="U1042" s="247"/>
      <c r="V1042" s="247"/>
      <c r="W1042" s="247"/>
      <c r="X1042" s="247"/>
      <c r="Y1042" s="364" t="s">
        <v>294</v>
      </c>
      <c r="Z1042" s="365"/>
      <c r="AA1042" s="365"/>
      <c r="AB1042" s="365"/>
      <c r="AC1042" s="152" t="s">
        <v>333</v>
      </c>
      <c r="AD1042" s="152"/>
      <c r="AE1042" s="152"/>
      <c r="AF1042" s="152"/>
      <c r="AG1042" s="152"/>
      <c r="AH1042" s="364" t="s">
        <v>361</v>
      </c>
      <c r="AI1042" s="362"/>
      <c r="AJ1042" s="362"/>
      <c r="AK1042" s="362"/>
      <c r="AL1042" s="362" t="s">
        <v>21</v>
      </c>
      <c r="AM1042" s="362"/>
      <c r="AN1042" s="362"/>
      <c r="AO1042" s="366"/>
      <c r="AP1042" s="367" t="s">
        <v>297</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2" t="s">
        <v>296</v>
      </c>
      <c r="K1075" s="363"/>
      <c r="L1075" s="363"/>
      <c r="M1075" s="363"/>
      <c r="N1075" s="363"/>
      <c r="O1075" s="363"/>
      <c r="P1075" s="247" t="s">
        <v>244</v>
      </c>
      <c r="Q1075" s="247"/>
      <c r="R1075" s="247"/>
      <c r="S1075" s="247"/>
      <c r="T1075" s="247"/>
      <c r="U1075" s="247"/>
      <c r="V1075" s="247"/>
      <c r="W1075" s="247"/>
      <c r="X1075" s="247"/>
      <c r="Y1075" s="364" t="s">
        <v>294</v>
      </c>
      <c r="Z1075" s="365"/>
      <c r="AA1075" s="365"/>
      <c r="AB1075" s="365"/>
      <c r="AC1075" s="152" t="s">
        <v>333</v>
      </c>
      <c r="AD1075" s="152"/>
      <c r="AE1075" s="152"/>
      <c r="AF1075" s="152"/>
      <c r="AG1075" s="152"/>
      <c r="AH1075" s="364" t="s">
        <v>361</v>
      </c>
      <c r="AI1075" s="362"/>
      <c r="AJ1075" s="362"/>
      <c r="AK1075" s="362"/>
      <c r="AL1075" s="362" t="s">
        <v>21</v>
      </c>
      <c r="AM1075" s="362"/>
      <c r="AN1075" s="362"/>
      <c r="AO1075" s="366"/>
      <c r="AP1075" s="367" t="s">
        <v>297</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3" t="s">
        <v>324</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339</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2" t="s">
        <v>263</v>
      </c>
      <c r="D1109" s="376"/>
      <c r="E1109" s="152" t="s">
        <v>262</v>
      </c>
      <c r="F1109" s="376"/>
      <c r="G1109" s="376"/>
      <c r="H1109" s="376"/>
      <c r="I1109" s="376"/>
      <c r="J1109" s="152" t="s">
        <v>296</v>
      </c>
      <c r="K1109" s="152"/>
      <c r="L1109" s="152"/>
      <c r="M1109" s="152"/>
      <c r="N1109" s="152"/>
      <c r="O1109" s="152"/>
      <c r="P1109" s="364" t="s">
        <v>27</v>
      </c>
      <c r="Q1109" s="364"/>
      <c r="R1109" s="364"/>
      <c r="S1109" s="364"/>
      <c r="T1109" s="364"/>
      <c r="U1109" s="364"/>
      <c r="V1109" s="364"/>
      <c r="W1109" s="364"/>
      <c r="X1109" s="364"/>
      <c r="Y1109" s="152" t="s">
        <v>298</v>
      </c>
      <c r="Z1109" s="376"/>
      <c r="AA1109" s="376"/>
      <c r="AB1109" s="376"/>
      <c r="AC1109" s="152" t="s">
        <v>245</v>
      </c>
      <c r="AD1109" s="152"/>
      <c r="AE1109" s="152"/>
      <c r="AF1109" s="152"/>
      <c r="AG1109" s="152"/>
      <c r="AH1109" s="364" t="s">
        <v>258</v>
      </c>
      <c r="AI1109" s="365"/>
      <c r="AJ1109" s="365"/>
      <c r="AK1109" s="365"/>
      <c r="AL1109" s="365" t="s">
        <v>21</v>
      </c>
      <c r="AM1109" s="365"/>
      <c r="AN1109" s="365"/>
      <c r="AO1109" s="377"/>
      <c r="AP1109" s="367" t="s">
        <v>325</v>
      </c>
      <c r="AQ1109" s="367"/>
      <c r="AR1109" s="367"/>
      <c r="AS1109" s="367"/>
      <c r="AT1109" s="367"/>
      <c r="AU1109" s="367"/>
      <c r="AV1109" s="367"/>
      <c r="AW1109" s="367"/>
      <c r="AX1109" s="367"/>
    </row>
    <row r="1110" spans="1:51" ht="30" customHeight="1" x14ac:dyDescent="0.15">
      <c r="A1110" s="372">
        <v>1</v>
      </c>
      <c r="B1110" s="372">
        <v>1</v>
      </c>
      <c r="C1110" s="370"/>
      <c r="D1110" s="370"/>
      <c r="E1110" s="150" t="s">
        <v>829</v>
      </c>
      <c r="F1110" s="371"/>
      <c r="G1110" s="371"/>
      <c r="H1110" s="371"/>
      <c r="I1110" s="371"/>
      <c r="J1110" s="346" t="s">
        <v>829</v>
      </c>
      <c r="K1110" s="347"/>
      <c r="L1110" s="347"/>
      <c r="M1110" s="347"/>
      <c r="N1110" s="347"/>
      <c r="O1110" s="347"/>
      <c r="P1110" s="361" t="s">
        <v>829</v>
      </c>
      <c r="Q1110" s="348"/>
      <c r="R1110" s="348"/>
      <c r="S1110" s="348"/>
      <c r="T1110" s="348"/>
      <c r="U1110" s="348"/>
      <c r="V1110" s="348"/>
      <c r="W1110" s="348"/>
      <c r="X1110" s="348"/>
      <c r="Y1110" s="349" t="s">
        <v>829</v>
      </c>
      <c r="Z1110" s="350"/>
      <c r="AA1110" s="350"/>
      <c r="AB1110" s="351"/>
      <c r="AC1110" s="352"/>
      <c r="AD1110" s="353"/>
      <c r="AE1110" s="353"/>
      <c r="AF1110" s="353"/>
      <c r="AG1110" s="353"/>
      <c r="AH1110" s="354" t="s">
        <v>829</v>
      </c>
      <c r="AI1110" s="355"/>
      <c r="AJ1110" s="355"/>
      <c r="AK1110" s="355"/>
      <c r="AL1110" s="356" t="s">
        <v>829</v>
      </c>
      <c r="AM1110" s="357"/>
      <c r="AN1110" s="357"/>
      <c r="AO1110" s="358"/>
      <c r="AP1110" s="359" t="s">
        <v>829</v>
      </c>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0"/>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90">
    <cfRule type="expression" dxfId="2799" priority="13887">
      <formula>IF(RIGHT(TEXT(Y790,"0.#"),1)=".",FALSE,TRUE)</formula>
    </cfRule>
    <cfRule type="expression" dxfId="2798" priority="13888">
      <formula>IF(RIGHT(TEXT(Y790,"0.#"),1)=".",TRUE,FALSE)</formula>
    </cfRule>
  </conditionalFormatting>
  <conditionalFormatting sqref="Y799">
    <cfRule type="expression" dxfId="2797" priority="13883">
      <formula>IF(RIGHT(TEXT(Y799,"0.#"),1)=".",FALSE,TRUE)</formula>
    </cfRule>
    <cfRule type="expression" dxfId="2796" priority="13884">
      <formula>IF(RIGHT(TEXT(Y799,"0.#"),1)=".",TRUE,FALSE)</formula>
    </cfRule>
  </conditionalFormatting>
  <conditionalFormatting sqref="Y830:Y837 Y828 Y817:Y824 Y815 Y804:Y811 Y802">
    <cfRule type="expression" dxfId="2795" priority="13665">
      <formula>IF(RIGHT(TEXT(Y802,"0.#"),1)=".",FALSE,TRUE)</formula>
    </cfRule>
    <cfRule type="expression" dxfId="2794" priority="13666">
      <formula>IF(RIGHT(TEXT(Y802,"0.#"),1)=".",TRUE,FALSE)</formula>
    </cfRule>
  </conditionalFormatting>
  <conditionalFormatting sqref="P15:AJ17 P13:AX13 AR15:AX15">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91:Y798 Y789">
    <cfRule type="expression" dxfId="2787" priority="13689">
      <formula>IF(RIGHT(TEXT(Y789,"0.#"),1)=".",FALSE,TRUE)</formula>
    </cfRule>
    <cfRule type="expression" dxfId="2786" priority="13690">
      <formula>IF(RIGHT(TEXT(Y789,"0.#"),1)=".",TRUE,FALSE)</formula>
    </cfRule>
  </conditionalFormatting>
  <conditionalFormatting sqref="AU790">
    <cfRule type="expression" dxfId="2785" priority="13687">
      <formula>IF(RIGHT(TEXT(AU790,"0.#"),1)=".",FALSE,TRUE)</formula>
    </cfRule>
    <cfRule type="expression" dxfId="2784" priority="13688">
      <formula>IF(RIGHT(TEXT(AU790,"0.#"),1)=".",TRUE,FALSE)</formula>
    </cfRule>
  </conditionalFormatting>
  <conditionalFormatting sqref="AU799">
    <cfRule type="expression" dxfId="2783" priority="13685">
      <formula>IF(RIGHT(TEXT(AU799,"0.#"),1)=".",FALSE,TRUE)</formula>
    </cfRule>
    <cfRule type="expression" dxfId="2782" priority="13686">
      <formula>IF(RIGHT(TEXT(AU799,"0.#"),1)=".",TRUE,FALSE)</formula>
    </cfRule>
  </conditionalFormatting>
  <conditionalFormatting sqref="AU791:AU798 AU789">
    <cfRule type="expression" dxfId="2781" priority="13683">
      <formula>IF(RIGHT(TEXT(AU789,"0.#"),1)=".",FALSE,TRUE)</formula>
    </cfRule>
    <cfRule type="expression" dxfId="2780" priority="13684">
      <formula>IF(RIGHT(TEXT(AU789,"0.#"),1)=".",TRUE,FALSE)</formula>
    </cfRule>
  </conditionalFormatting>
  <conditionalFormatting sqref="Y829 Y816 Y803">
    <cfRule type="expression" dxfId="2779" priority="13669">
      <formula>IF(RIGHT(TEXT(Y803,"0.#"),1)=".",FALSE,TRUE)</formula>
    </cfRule>
    <cfRule type="expression" dxfId="2778" priority="13670">
      <formula>IF(RIGHT(TEXT(Y803,"0.#"),1)=".",TRUE,FALSE)</formula>
    </cfRule>
  </conditionalFormatting>
  <conditionalFormatting sqref="Y838 Y825 Y812">
    <cfRule type="expression" dxfId="2777" priority="13667">
      <formula>IF(RIGHT(TEXT(Y812,"0.#"),1)=".",FALSE,TRUE)</formula>
    </cfRule>
    <cfRule type="expression" dxfId="2776" priority="13668">
      <formula>IF(RIGHT(TEXT(Y812,"0.#"),1)=".",TRUE,FALSE)</formula>
    </cfRule>
  </conditionalFormatting>
  <conditionalFormatting sqref="AU829 AU803">
    <cfRule type="expression" dxfId="2775" priority="13663">
      <formula>IF(RIGHT(TEXT(AU803,"0.#"),1)=".",FALSE,TRUE)</formula>
    </cfRule>
    <cfRule type="expression" dxfId="2774" priority="13664">
      <formula>IF(RIGHT(TEXT(AU803,"0.#"),1)=".",TRUE,FALSE)</formula>
    </cfRule>
  </conditionalFormatting>
  <conditionalFormatting sqref="AU838 AU825 AU812">
    <cfRule type="expression" dxfId="2773" priority="13661">
      <formula>IF(RIGHT(TEXT(AU812,"0.#"),1)=".",FALSE,TRUE)</formula>
    </cfRule>
    <cfRule type="expression" dxfId="2772" priority="13662">
      <formula>IF(RIGHT(TEXT(AU812,"0.#"),1)=".",TRUE,FALSE)</formula>
    </cfRule>
  </conditionalFormatting>
  <conditionalFormatting sqref="AU830:AU837 AU828 AU818:AU824 AU804:AU811 AU802">
    <cfRule type="expression" dxfId="2771" priority="13659">
      <formula>IF(RIGHT(TEXT(AU802,"0.#"),1)=".",FALSE,TRUE)</formula>
    </cfRule>
    <cfRule type="expression" dxfId="2770" priority="13660">
      <formula>IF(RIGHT(TEXT(AU802,"0.#"),1)=".",TRUE,FALSE)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47:AO874">
    <cfRule type="expression" dxfId="2505" priority="6637">
      <formula>IF(AND(AL847&gt;=0, RIGHT(TEXT(AL847,"0.#"),1)&lt;&gt;"."),TRUE,FALSE)</formula>
    </cfRule>
    <cfRule type="expression" dxfId="2504" priority="6638">
      <formula>IF(AND(AL847&gt;=0, RIGHT(TEXT(AL847,"0.#"),1)="."),TRUE,FALSE)</formula>
    </cfRule>
    <cfRule type="expression" dxfId="2503" priority="6639">
      <formula>IF(AND(AL847&lt;0, RIGHT(TEXT(AL847,"0.#"),1)&lt;&gt;"."),TRUE,FALSE)</formula>
    </cfRule>
    <cfRule type="expression" dxfId="2502" priority="6640">
      <formula>IF(AND(AL847&lt;0, RIGHT(TEXT(AL847,"0.#"),1)="."),TRUE,FALSE)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47:Y874">
    <cfRule type="expression" dxfId="2431" priority="2965">
      <formula>IF(RIGHT(TEXT(Y847,"0.#"),1)=".",FALSE,TRUE)</formula>
    </cfRule>
    <cfRule type="expression" dxfId="2430" priority="2966">
      <formula>IF(RIGHT(TEXT(Y847,"0.#"),1)=".",TRUE,FALSE)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10:AO1139">
    <cfRule type="expression" dxfId="2401" priority="2871">
      <formula>IF(AND(AL1110&gt;=0, RIGHT(TEXT(AL1110,"0.#"),1)&lt;&gt;"."),TRUE,FALSE)</formula>
    </cfRule>
    <cfRule type="expression" dxfId="2400" priority="2872">
      <formula>IF(AND(AL1110&gt;=0, RIGHT(TEXT(AL1110,"0.#"),1)="."),TRUE,FALSE)</formula>
    </cfRule>
    <cfRule type="expression" dxfId="2399" priority="2873">
      <formula>IF(AND(AL1110&lt;0, RIGHT(TEXT(AL1110,"0.#"),1)&lt;&gt;"."),TRUE,FALSE)</formula>
    </cfRule>
    <cfRule type="expression" dxfId="2398" priority="2874">
      <formula>IF(AND(AL1110&lt;0, RIGHT(TEXT(AL1110,"0.#"),1)="."),TRUE,FALSE)</formula>
    </cfRule>
  </conditionalFormatting>
  <conditionalFormatting sqref="Y1110:Y1139">
    <cfRule type="expression" dxfId="2397" priority="2869">
      <formula>IF(RIGHT(TEXT(Y1110,"0.#"),1)=".",FALSE,TRUE)</formula>
    </cfRule>
    <cfRule type="expression" dxfId="2396" priority="2870">
      <formula>IF(RIGHT(TEXT(Y1110,"0.#"),1)=".",TRUE,FALSE)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45:AO846">
    <cfRule type="expression" dxfId="2387" priority="2823">
      <formula>IF(AND(AL845&gt;=0, RIGHT(TEXT(AL845,"0.#"),1)&lt;&gt;"."),TRUE,FALSE)</formula>
    </cfRule>
    <cfRule type="expression" dxfId="2386" priority="2824">
      <formula>IF(AND(AL845&gt;=0, RIGHT(TEXT(AL845,"0.#"),1)="."),TRUE,FALSE)</formula>
    </cfRule>
    <cfRule type="expression" dxfId="2385" priority="2825">
      <formula>IF(AND(AL845&lt;0, RIGHT(TEXT(AL845,"0.#"),1)&lt;&gt;"."),TRUE,FALSE)</formula>
    </cfRule>
    <cfRule type="expression" dxfId="2384" priority="2826">
      <formula>IF(AND(AL845&lt;0, RIGHT(TEXT(AL845,"0.#"),1)="."),TRUE,FALSE)</formula>
    </cfRule>
  </conditionalFormatting>
  <conditionalFormatting sqref="Y845:Y846">
    <cfRule type="expression" dxfId="2383" priority="2821">
      <formula>IF(RIGHT(TEXT(Y845,"0.#"),1)=".",FALSE,TRUE)</formula>
    </cfRule>
    <cfRule type="expression" dxfId="2382" priority="2822">
      <formula>IF(RIGHT(TEXT(Y845,"0.#"),1)=".",TRUE,FALSE)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80:Y907">
    <cfRule type="expression" dxfId="2065" priority="2081">
      <formula>IF(RIGHT(TEXT(Y880,"0.#"),1)=".",FALSE,TRUE)</formula>
    </cfRule>
    <cfRule type="expression" dxfId="2064" priority="2082">
      <formula>IF(RIGHT(TEXT(Y880,"0.#"),1)=".",TRUE,FALSE)</formula>
    </cfRule>
  </conditionalFormatting>
  <conditionalFormatting sqref="Y878:Y879">
    <cfRule type="expression" dxfId="2063" priority="2075">
      <formula>IF(RIGHT(TEXT(Y878,"0.#"),1)=".",FALSE,TRUE)</formula>
    </cfRule>
    <cfRule type="expression" dxfId="2062" priority="2076">
      <formula>IF(RIGHT(TEXT(Y878,"0.#"),1)=".",TRUE,FALSE)</formula>
    </cfRule>
  </conditionalFormatting>
  <conditionalFormatting sqref="Y913:Y940">
    <cfRule type="expression" dxfId="2061" priority="2069">
      <formula>IF(RIGHT(TEXT(Y913,"0.#"),1)=".",FALSE,TRUE)</formula>
    </cfRule>
    <cfRule type="expression" dxfId="2060" priority="2070">
      <formula>IF(RIGHT(TEXT(Y913,"0.#"),1)=".",TRUE,FALSE)</formula>
    </cfRule>
  </conditionalFormatting>
  <conditionalFormatting sqref="Y911:Y912">
    <cfRule type="expression" dxfId="2059" priority="2063">
      <formula>IF(RIGHT(TEXT(Y911,"0.#"),1)=".",FALSE,TRUE)</formula>
    </cfRule>
    <cfRule type="expression" dxfId="2058" priority="2064">
      <formula>IF(RIGHT(TEXT(Y911,"0.#"),1)=".",TRUE,FALSE)</formula>
    </cfRule>
  </conditionalFormatting>
  <conditionalFormatting sqref="Y946:Y973">
    <cfRule type="expression" dxfId="2057" priority="2057">
      <formula>IF(RIGHT(TEXT(Y946,"0.#"),1)=".",FALSE,TRUE)</formula>
    </cfRule>
    <cfRule type="expression" dxfId="2056" priority="2058">
      <formula>IF(RIGHT(TEXT(Y946,"0.#"),1)=".",TRUE,FALSE)</formula>
    </cfRule>
  </conditionalFormatting>
  <conditionalFormatting sqref="Y944:Y945">
    <cfRule type="expression" dxfId="2055" priority="2051">
      <formula>IF(RIGHT(TEXT(Y944,"0.#"),1)=".",FALSE,TRUE)</formula>
    </cfRule>
    <cfRule type="expression" dxfId="2054" priority="2052">
      <formula>IF(RIGHT(TEXT(Y944,"0.#"),1)=".",TRUE,FALSE)</formula>
    </cfRule>
  </conditionalFormatting>
  <conditionalFormatting sqref="Y979:Y1006">
    <cfRule type="expression" dxfId="2053" priority="2045">
      <formula>IF(RIGHT(TEXT(Y979,"0.#"),1)=".",FALSE,TRUE)</formula>
    </cfRule>
    <cfRule type="expression" dxfId="2052" priority="2046">
      <formula>IF(RIGHT(TEXT(Y979,"0.#"),1)=".",TRUE,FALSE)</formula>
    </cfRule>
  </conditionalFormatting>
  <conditionalFormatting sqref="Y977:Y978">
    <cfRule type="expression" dxfId="2051" priority="2039">
      <formula>IF(RIGHT(TEXT(Y977,"0.#"),1)=".",FALSE,TRUE)</formula>
    </cfRule>
    <cfRule type="expression" dxfId="2050" priority="2040">
      <formula>IF(RIGHT(TEXT(Y977,"0.#"),1)=".",TRUE,FALSE)</formula>
    </cfRule>
  </conditionalFormatting>
  <conditionalFormatting sqref="Y1012:Y1039">
    <cfRule type="expression" dxfId="2049" priority="2033">
      <formula>IF(RIGHT(TEXT(Y1012,"0.#"),1)=".",FALSE,TRUE)</formula>
    </cfRule>
    <cfRule type="expression" dxfId="2048" priority="2034">
      <formula>IF(RIGHT(TEXT(Y1012,"0.#"),1)=".",TRUE,FALSE)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80:AO907">
    <cfRule type="expression" dxfId="1967" priority="2083">
      <formula>IF(AND(AL880&gt;=0, RIGHT(TEXT(AL880,"0.#"),1)&lt;&gt;"."),TRUE,FALSE)</formula>
    </cfRule>
    <cfRule type="expression" dxfId="1966" priority="2084">
      <formula>IF(AND(AL880&gt;=0, RIGHT(TEXT(AL880,"0.#"),1)="."),TRUE,FALSE)</formula>
    </cfRule>
    <cfRule type="expression" dxfId="1965" priority="2085">
      <formula>IF(AND(AL880&lt;0, RIGHT(TEXT(AL880,"0.#"),1)&lt;&gt;"."),TRUE,FALSE)</formula>
    </cfRule>
    <cfRule type="expression" dxfId="1964" priority="2086">
      <formula>IF(AND(AL880&lt;0, RIGHT(TEXT(AL880,"0.#"),1)="."),TRUE,FALSE)</formula>
    </cfRule>
  </conditionalFormatting>
  <conditionalFormatting sqref="AL878:AO879">
    <cfRule type="expression" dxfId="1963" priority="2077">
      <formula>IF(AND(AL878&gt;=0, RIGHT(TEXT(AL878,"0.#"),1)&lt;&gt;"."),TRUE,FALSE)</formula>
    </cfRule>
    <cfRule type="expression" dxfId="1962" priority="2078">
      <formula>IF(AND(AL878&gt;=0, RIGHT(TEXT(AL878,"0.#"),1)="."),TRUE,FALSE)</formula>
    </cfRule>
    <cfRule type="expression" dxfId="1961" priority="2079">
      <formula>IF(AND(AL878&lt;0, RIGHT(TEXT(AL878,"0.#"),1)&lt;&gt;"."),TRUE,FALSE)</formula>
    </cfRule>
    <cfRule type="expression" dxfId="1960" priority="2080">
      <formula>IF(AND(AL878&lt;0, RIGHT(TEXT(AL878,"0.#"),1)="."),TRUE,FALSE)</formula>
    </cfRule>
  </conditionalFormatting>
  <conditionalFormatting sqref="AL913:AO940">
    <cfRule type="expression" dxfId="1959" priority="2071">
      <formula>IF(AND(AL913&gt;=0, RIGHT(TEXT(AL913,"0.#"),1)&lt;&gt;"."),TRUE,FALSE)</formula>
    </cfRule>
    <cfRule type="expression" dxfId="1958" priority="2072">
      <formula>IF(AND(AL913&gt;=0, RIGHT(TEXT(AL913,"0.#"),1)="."),TRUE,FALSE)</formula>
    </cfRule>
    <cfRule type="expression" dxfId="1957" priority="2073">
      <formula>IF(AND(AL913&lt;0, RIGHT(TEXT(AL913,"0.#"),1)&lt;&gt;"."),TRUE,FALSE)</formula>
    </cfRule>
    <cfRule type="expression" dxfId="1956" priority="2074">
      <formula>IF(AND(AL913&lt;0, RIGHT(TEXT(AL913,"0.#"),1)="."),TRUE,FALSE)</formula>
    </cfRule>
  </conditionalFormatting>
  <conditionalFormatting sqref="AL911:AO912">
    <cfRule type="expression" dxfId="1955" priority="2065">
      <formula>IF(AND(AL911&gt;=0, RIGHT(TEXT(AL911,"0.#"),1)&lt;&gt;"."),TRUE,FALSE)</formula>
    </cfRule>
    <cfRule type="expression" dxfId="1954" priority="2066">
      <formula>IF(AND(AL911&gt;=0, RIGHT(TEXT(AL911,"0.#"),1)="."),TRUE,FALSE)</formula>
    </cfRule>
    <cfRule type="expression" dxfId="1953" priority="2067">
      <formula>IF(AND(AL911&lt;0, RIGHT(TEXT(AL911,"0.#"),1)&lt;&gt;"."),TRUE,FALSE)</formula>
    </cfRule>
    <cfRule type="expression" dxfId="1952" priority="2068">
      <formula>IF(AND(AL911&lt;0, RIGHT(TEXT(AL911,"0.#"),1)="."),TRUE,FALSE)</formula>
    </cfRule>
  </conditionalFormatting>
  <conditionalFormatting sqref="AL946:AO973">
    <cfRule type="expression" dxfId="1951" priority="2059">
      <formula>IF(AND(AL946&gt;=0, RIGHT(TEXT(AL946,"0.#"),1)&lt;&gt;"."),TRUE,FALSE)</formula>
    </cfRule>
    <cfRule type="expression" dxfId="1950" priority="2060">
      <formula>IF(AND(AL946&gt;=0, RIGHT(TEXT(AL946,"0.#"),1)="."),TRUE,FALSE)</formula>
    </cfRule>
    <cfRule type="expression" dxfId="1949" priority="2061">
      <formula>IF(AND(AL946&lt;0, RIGHT(TEXT(AL946,"0.#"),1)&lt;&gt;"."),TRUE,FALSE)</formula>
    </cfRule>
    <cfRule type="expression" dxfId="1948" priority="2062">
      <formula>IF(AND(AL946&lt;0, RIGHT(TEXT(AL946,"0.#"),1)="."),TRUE,FALSE)</formula>
    </cfRule>
  </conditionalFormatting>
  <conditionalFormatting sqref="AL944:AO945">
    <cfRule type="expression" dxfId="1947" priority="2053">
      <formula>IF(AND(AL944&gt;=0, RIGHT(TEXT(AL944,"0.#"),1)&lt;&gt;"."),TRUE,FALSE)</formula>
    </cfRule>
    <cfRule type="expression" dxfId="1946" priority="2054">
      <formula>IF(AND(AL944&gt;=0, RIGHT(TEXT(AL944,"0.#"),1)="."),TRUE,FALSE)</formula>
    </cfRule>
    <cfRule type="expression" dxfId="1945" priority="2055">
      <formula>IF(AND(AL944&lt;0, RIGHT(TEXT(AL944,"0.#"),1)&lt;&gt;"."),TRUE,FALSE)</formula>
    </cfRule>
    <cfRule type="expression" dxfId="1944" priority="2056">
      <formula>IF(AND(AL944&lt;0, RIGHT(TEXT(AL944,"0.#"),1)="."),TRUE,FALSE)</formula>
    </cfRule>
  </conditionalFormatting>
  <conditionalFormatting sqref="AL979:AO1006">
    <cfRule type="expression" dxfId="1943" priority="2047">
      <formula>IF(AND(AL979&gt;=0, RIGHT(TEXT(AL979,"0.#"),1)&lt;&gt;"."),TRUE,FALSE)</formula>
    </cfRule>
    <cfRule type="expression" dxfId="1942" priority="2048">
      <formula>IF(AND(AL979&gt;=0, RIGHT(TEXT(AL979,"0.#"),1)="."),TRUE,FALSE)</formula>
    </cfRule>
    <cfRule type="expression" dxfId="1941" priority="2049">
      <formula>IF(AND(AL979&lt;0, RIGHT(TEXT(AL979,"0.#"),1)&lt;&gt;"."),TRUE,FALSE)</formula>
    </cfRule>
    <cfRule type="expression" dxfId="1940" priority="2050">
      <formula>IF(AND(AL979&lt;0, RIGHT(TEXT(AL979,"0.#"),1)="."),TRUE,FALSE)</formula>
    </cfRule>
  </conditionalFormatting>
  <conditionalFormatting sqref="AL977:AO978">
    <cfRule type="expression" dxfId="1939" priority="2041">
      <formula>IF(AND(AL977&gt;=0, RIGHT(TEXT(AL977,"0.#"),1)&lt;&gt;"."),TRUE,FALSE)</formula>
    </cfRule>
    <cfRule type="expression" dxfId="1938" priority="2042">
      <formula>IF(AND(AL977&gt;=0, RIGHT(TEXT(AL977,"0.#"),1)="."),TRUE,FALSE)</formula>
    </cfRule>
    <cfRule type="expression" dxfId="1937" priority="2043">
      <formula>IF(AND(AL977&lt;0, RIGHT(TEXT(AL977,"0.#"),1)&lt;&gt;"."),TRUE,FALSE)</formula>
    </cfRule>
    <cfRule type="expression" dxfId="1936" priority="2044">
      <formula>IF(AND(AL977&lt;0, RIGHT(TEXT(AL977,"0.#"),1)="."),TRUE,FALSE)</formula>
    </cfRule>
  </conditionalFormatting>
  <conditionalFormatting sqref="AL1012:AO1039">
    <cfRule type="expression" dxfId="1935" priority="2035">
      <formula>IF(AND(AL1012&gt;=0, RIGHT(TEXT(AL1012,"0.#"),1)&lt;&gt;"."),TRUE,FALSE)</formula>
    </cfRule>
    <cfRule type="expression" dxfId="1934" priority="2036">
      <formula>IF(AND(AL1012&gt;=0, RIGHT(TEXT(AL1012,"0.#"),1)="."),TRUE,FALSE)</formula>
    </cfRule>
    <cfRule type="expression" dxfId="1933" priority="2037">
      <formula>IF(AND(AL1012&lt;0, RIGHT(TEXT(AL1012,"0.#"),1)&lt;&gt;"."),TRUE,FALSE)</formula>
    </cfRule>
    <cfRule type="expression" dxfId="1932" priority="2038">
      <formula>IF(AND(AL1012&lt;0, RIGHT(TEXT(AL1012,"0.#"),1)="."),TRUE,FALSE)</formula>
    </cfRule>
  </conditionalFormatting>
  <conditionalFormatting sqref="AL1010:AO1011">
    <cfRule type="expression" dxfId="1931" priority="2029">
      <formula>IF(AND(AL1010&gt;=0, RIGHT(TEXT(AL1010,"0.#"),1)&lt;&gt;"."),TRUE,FALSE)</formula>
    </cfRule>
    <cfRule type="expression" dxfId="1930" priority="2030">
      <formula>IF(AND(AL1010&gt;=0, RIGHT(TEXT(AL1010,"0.#"),1)="."),TRUE,FALSE)</formula>
    </cfRule>
    <cfRule type="expression" dxfId="1929" priority="2031">
      <formula>IF(AND(AL1010&lt;0, RIGHT(TEXT(AL1010,"0.#"),1)&lt;&gt;"."),TRUE,FALSE)</formula>
    </cfRule>
    <cfRule type="expression" dxfId="1928" priority="2032">
      <formula>IF(AND(AL1010&lt;0, RIGHT(TEXT(AL1010,"0.#"),1)="."),TRUE,FALSE)</formula>
    </cfRule>
  </conditionalFormatting>
  <conditionalFormatting sqref="Y1010:Y1011">
    <cfRule type="expression" dxfId="1927" priority="2027">
      <formula>IF(RIGHT(TEXT(Y1010,"0.#"),1)=".",FALSE,TRUE)</formula>
    </cfRule>
    <cfRule type="expression" dxfId="1926" priority="2028">
      <formula>IF(RIGHT(TEXT(Y1010,"0.#"),1)=".",TRUE,FALSE)</formula>
    </cfRule>
  </conditionalFormatting>
  <conditionalFormatting sqref="AL1045:AO1072">
    <cfRule type="expression" dxfId="1925" priority="2023">
      <formula>IF(AND(AL1045&gt;=0, RIGHT(TEXT(AL1045,"0.#"),1)&lt;&gt;"."),TRUE,FALSE)</formula>
    </cfRule>
    <cfRule type="expression" dxfId="1924" priority="2024">
      <formula>IF(AND(AL1045&gt;=0, RIGHT(TEXT(AL1045,"0.#"),1)="."),TRUE,FALSE)</formula>
    </cfRule>
    <cfRule type="expression" dxfId="1923" priority="2025">
      <formula>IF(AND(AL1045&lt;0, RIGHT(TEXT(AL1045,"0.#"),1)&lt;&gt;"."),TRUE,FALSE)</formula>
    </cfRule>
    <cfRule type="expression" dxfId="1922" priority="2026">
      <formula>IF(AND(AL1045&lt;0, RIGHT(TEXT(AL1045,"0.#"),1)="."),TRUE,FALSE)</formula>
    </cfRule>
  </conditionalFormatting>
  <conditionalFormatting sqref="Y1045:Y1072">
    <cfRule type="expression" dxfId="1921" priority="2021">
      <formula>IF(RIGHT(TEXT(Y1045,"0.#"),1)=".",FALSE,TRUE)</formula>
    </cfRule>
    <cfRule type="expression" dxfId="1920" priority="2022">
      <formula>IF(RIGHT(TEXT(Y1045,"0.#"),1)=".",TRUE,FALSE)</formula>
    </cfRule>
  </conditionalFormatting>
  <conditionalFormatting sqref="AL1043:AO1044">
    <cfRule type="expression" dxfId="1919" priority="2017">
      <formula>IF(AND(AL1043&gt;=0, RIGHT(TEXT(AL1043,"0.#"),1)&lt;&gt;"."),TRUE,FALSE)</formula>
    </cfRule>
    <cfRule type="expression" dxfId="1918" priority="2018">
      <formula>IF(AND(AL1043&gt;=0, RIGHT(TEXT(AL1043,"0.#"),1)="."),TRUE,FALSE)</formula>
    </cfRule>
    <cfRule type="expression" dxfId="1917" priority="2019">
      <formula>IF(AND(AL1043&lt;0, RIGHT(TEXT(AL1043,"0.#"),1)&lt;&gt;"."),TRUE,FALSE)</formula>
    </cfRule>
    <cfRule type="expression" dxfId="1916" priority="2020">
      <formula>IF(AND(AL1043&lt;0, RIGHT(TEXT(AL1043,"0.#"),1)="."),TRUE,FALSE)</formula>
    </cfRule>
  </conditionalFormatting>
  <conditionalFormatting sqref="Y1043:Y1044">
    <cfRule type="expression" dxfId="1915" priority="2015">
      <formula>IF(RIGHT(TEXT(Y1043,"0.#"),1)=".",FALSE,TRUE)</formula>
    </cfRule>
    <cfRule type="expression" dxfId="1914" priority="2016">
      <formula>IF(RIGHT(TEXT(Y1043,"0.#"),1)=".",TRUE,FALSE)</formula>
    </cfRule>
  </conditionalFormatting>
  <conditionalFormatting sqref="AL1078:AO1105">
    <cfRule type="expression" dxfId="1913" priority="2011">
      <formula>IF(AND(AL1078&gt;=0, RIGHT(TEXT(AL1078,"0.#"),1)&lt;&gt;"."),TRUE,FALSE)</formula>
    </cfRule>
    <cfRule type="expression" dxfId="1912" priority="2012">
      <formula>IF(AND(AL1078&gt;=0, RIGHT(TEXT(AL1078,"0.#"),1)="."),TRUE,FALSE)</formula>
    </cfRule>
    <cfRule type="expression" dxfId="1911" priority="2013">
      <formula>IF(AND(AL1078&lt;0, RIGHT(TEXT(AL1078,"0.#"),1)&lt;&gt;"."),TRUE,FALSE)</formula>
    </cfRule>
    <cfRule type="expression" dxfId="1910" priority="2014">
      <formula>IF(AND(AL1078&lt;0, RIGHT(TEXT(AL1078,"0.#"),1)="."),TRUE,FALSE)</formula>
    </cfRule>
  </conditionalFormatting>
  <conditionalFormatting sqref="Y1078:Y1105">
    <cfRule type="expression" dxfId="1909" priority="2009">
      <formula>IF(RIGHT(TEXT(Y1078,"0.#"),1)=".",FALSE,TRUE)</formula>
    </cfRule>
    <cfRule type="expression" dxfId="1908" priority="2010">
      <formula>IF(RIGHT(TEXT(Y1078,"0.#"),1)=".",TRUE,FALSE)</formula>
    </cfRule>
  </conditionalFormatting>
  <conditionalFormatting sqref="AL1076:AO1077">
    <cfRule type="expression" dxfId="1907" priority="2005">
      <formula>IF(AND(AL1076&gt;=0, RIGHT(TEXT(AL1076,"0.#"),1)&lt;&gt;"."),TRUE,FALSE)</formula>
    </cfRule>
    <cfRule type="expression" dxfId="1906" priority="2006">
      <formula>IF(AND(AL1076&gt;=0, RIGHT(TEXT(AL1076,"0.#"),1)="."),TRUE,FALSE)</formula>
    </cfRule>
    <cfRule type="expression" dxfId="1905" priority="2007">
      <formula>IF(AND(AL1076&lt;0, RIGHT(TEXT(AL1076,"0.#"),1)&lt;&gt;"."),TRUE,FALSE)</formula>
    </cfRule>
    <cfRule type="expression" dxfId="1904" priority="2008">
      <formula>IF(AND(AL1076&lt;0, RIGHT(TEXT(AL1076,"0.#"),1)="."),TRUE,FALSE)</formula>
    </cfRule>
  </conditionalFormatting>
  <conditionalFormatting sqref="Y1076:Y1077">
    <cfRule type="expression" dxfId="1903" priority="2003">
      <formula>IF(RIGHT(TEXT(Y1076,"0.#"),1)=".",FALSE,TRUE)</formula>
    </cfRule>
    <cfRule type="expression" dxfId="1902" priority="2004">
      <formula>IF(RIGHT(TEXT(Y1076,"0.#"),1)=".",TRUE,FALSE)</formula>
    </cfRule>
  </conditionalFormatting>
  <conditionalFormatting sqref="AE39">
    <cfRule type="expression" dxfId="1901" priority="2001">
      <formula>IF(RIGHT(TEXT(AE39,"0.#"),1)=".",FALSE,TRUE)</formula>
    </cfRule>
    <cfRule type="expression" dxfId="1900" priority="2002">
      <formula>IF(RIGHT(TEXT(AE39,"0.#"),1)=".",TRUE,FALSE)</formula>
    </cfRule>
  </conditionalFormatting>
  <conditionalFormatting sqref="AM41">
    <cfRule type="expression" dxfId="1899" priority="1985">
      <formula>IF(RIGHT(TEXT(AM41,"0.#"),1)=".",FALSE,TRUE)</formula>
    </cfRule>
    <cfRule type="expression" dxfId="1898" priority="1986">
      <formula>IF(RIGHT(TEXT(AM41,"0.#"),1)=".",TRUE,FALSE)</formula>
    </cfRule>
  </conditionalFormatting>
  <conditionalFormatting sqref="AE40">
    <cfRule type="expression" dxfId="1897" priority="1999">
      <formula>IF(RIGHT(TEXT(AE40,"0.#"),1)=".",FALSE,TRUE)</formula>
    </cfRule>
    <cfRule type="expression" dxfId="1896" priority="2000">
      <formula>IF(RIGHT(TEXT(AE40,"0.#"),1)=".",TRUE,FALSE)</formula>
    </cfRule>
  </conditionalFormatting>
  <conditionalFormatting sqref="AE41">
    <cfRule type="expression" dxfId="1895" priority="1997">
      <formula>IF(RIGHT(TEXT(AE41,"0.#"),1)=".",FALSE,TRUE)</formula>
    </cfRule>
    <cfRule type="expression" dxfId="1894" priority="1998">
      <formula>IF(RIGHT(TEXT(AE41,"0.#"),1)=".",TRUE,FALSE)</formula>
    </cfRule>
  </conditionalFormatting>
  <conditionalFormatting sqref="AI41">
    <cfRule type="expression" dxfId="1893" priority="1995">
      <formula>IF(RIGHT(TEXT(AI41,"0.#"),1)=".",FALSE,TRUE)</formula>
    </cfRule>
    <cfRule type="expression" dxfId="1892" priority="1996">
      <formula>IF(RIGHT(TEXT(AI41,"0.#"),1)=".",TRUE,FALSE)</formula>
    </cfRule>
  </conditionalFormatting>
  <conditionalFormatting sqref="AI40">
    <cfRule type="expression" dxfId="1891" priority="1993">
      <formula>IF(RIGHT(TEXT(AI40,"0.#"),1)=".",FALSE,TRUE)</formula>
    </cfRule>
    <cfRule type="expression" dxfId="1890" priority="1994">
      <formula>IF(RIGHT(TEXT(AI40,"0.#"),1)=".",TRUE,FALSE)</formula>
    </cfRule>
  </conditionalFormatting>
  <conditionalFormatting sqref="AI39">
    <cfRule type="expression" dxfId="1889" priority="1991">
      <formula>IF(RIGHT(TEXT(AI39,"0.#"),1)=".",FALSE,TRUE)</formula>
    </cfRule>
    <cfRule type="expression" dxfId="1888" priority="1992">
      <formula>IF(RIGHT(TEXT(AI39,"0.#"),1)=".",TRUE,FALSE)</formula>
    </cfRule>
  </conditionalFormatting>
  <conditionalFormatting sqref="AM39">
    <cfRule type="expression" dxfId="1887" priority="1989">
      <formula>IF(RIGHT(TEXT(AM39,"0.#"),1)=".",FALSE,TRUE)</formula>
    </cfRule>
    <cfRule type="expression" dxfId="1886" priority="1990">
      <formula>IF(RIGHT(TEXT(AM39,"0.#"),1)=".",TRUE,FALSE)</formula>
    </cfRule>
  </conditionalFormatting>
  <conditionalFormatting sqref="AM40">
    <cfRule type="expression" dxfId="1885" priority="1987">
      <formula>IF(RIGHT(TEXT(AM40,"0.#"),1)=".",FALSE,TRUE)</formula>
    </cfRule>
    <cfRule type="expression" dxfId="1884" priority="1988">
      <formula>IF(RIGHT(TEXT(AM40,"0.#"),1)=".",TRUE,FALSE)</formula>
    </cfRule>
  </conditionalFormatting>
  <conditionalFormatting sqref="AQ39:AQ41">
    <cfRule type="expression" dxfId="1883" priority="1983">
      <formula>IF(RIGHT(TEXT(AQ39,"0.#"),1)=".",FALSE,TRUE)</formula>
    </cfRule>
    <cfRule type="expression" dxfId="1882" priority="1984">
      <formula>IF(RIGHT(TEXT(AQ39,"0.#"),1)=".",TRUE,FALSE)</formula>
    </cfRule>
  </conditionalFormatting>
  <conditionalFormatting sqref="AU39:AU41">
    <cfRule type="expression" dxfId="1881" priority="1981">
      <formula>IF(RIGHT(TEXT(AU39,"0.#"),1)=".",FALSE,TRUE)</formula>
    </cfRule>
    <cfRule type="expression" dxfId="1880" priority="1982">
      <formula>IF(RIGHT(TEXT(AU39,"0.#"),1)=".",TRUE,FALSE)</formula>
    </cfRule>
  </conditionalFormatting>
  <conditionalFormatting sqref="AE46">
    <cfRule type="expression" dxfId="1879" priority="1979">
      <formula>IF(RIGHT(TEXT(AE46,"0.#"),1)=".",FALSE,TRUE)</formula>
    </cfRule>
    <cfRule type="expression" dxfId="1878" priority="1980">
      <formula>IF(RIGHT(TEXT(AE46,"0.#"),1)=".",TRUE,FALSE)</formula>
    </cfRule>
  </conditionalFormatting>
  <conditionalFormatting sqref="AE47">
    <cfRule type="expression" dxfId="1877" priority="1977">
      <formula>IF(RIGHT(TEXT(AE47,"0.#"),1)=".",FALSE,TRUE)</formula>
    </cfRule>
    <cfRule type="expression" dxfId="1876" priority="1978">
      <formula>IF(RIGHT(TEXT(AE47,"0.#"),1)=".",TRUE,FALSE)</formula>
    </cfRule>
  </conditionalFormatting>
  <conditionalFormatting sqref="AE48">
    <cfRule type="expression" dxfId="1875" priority="1975">
      <formula>IF(RIGHT(TEXT(AE48,"0.#"),1)=".",FALSE,TRUE)</formula>
    </cfRule>
    <cfRule type="expression" dxfId="1874" priority="1976">
      <formula>IF(RIGHT(TEXT(AE48,"0.#"),1)=".",TRUE,FALSE)</formula>
    </cfRule>
  </conditionalFormatting>
  <conditionalFormatting sqref="AI48">
    <cfRule type="expression" dxfId="1873" priority="1973">
      <formula>IF(RIGHT(TEXT(AI48,"0.#"),1)=".",FALSE,TRUE)</formula>
    </cfRule>
    <cfRule type="expression" dxfId="1872" priority="1974">
      <formula>IF(RIGHT(TEXT(AI48,"0.#"),1)=".",TRUE,FALSE)</formula>
    </cfRule>
  </conditionalFormatting>
  <conditionalFormatting sqref="AI47">
    <cfRule type="expression" dxfId="1871" priority="1971">
      <formula>IF(RIGHT(TEXT(AI47,"0.#"),1)=".",FALSE,TRUE)</formula>
    </cfRule>
    <cfRule type="expression" dxfId="1870" priority="1972">
      <formula>IF(RIGHT(TEXT(AI47,"0.#"),1)=".",TRUE,FALSE)</formula>
    </cfRule>
  </conditionalFormatting>
  <conditionalFormatting sqref="AE448">
    <cfRule type="expression" dxfId="1869" priority="1849">
      <formula>IF(RIGHT(TEXT(AE448,"0.#"),1)=".",FALSE,TRUE)</formula>
    </cfRule>
    <cfRule type="expression" dxfId="1868" priority="1850">
      <formula>IF(RIGHT(TEXT(AE448,"0.#"),1)=".",TRUE,FALSE)</formula>
    </cfRule>
  </conditionalFormatting>
  <conditionalFormatting sqref="AM450">
    <cfRule type="expression" dxfId="1867" priority="1839">
      <formula>IF(RIGHT(TEXT(AM450,"0.#"),1)=".",FALSE,TRUE)</formula>
    </cfRule>
    <cfRule type="expression" dxfId="1866" priority="1840">
      <formula>IF(RIGHT(TEXT(AM450,"0.#"),1)=".",TRUE,FALSE)</formula>
    </cfRule>
  </conditionalFormatting>
  <conditionalFormatting sqref="AE449">
    <cfRule type="expression" dxfId="1865" priority="1847">
      <formula>IF(RIGHT(TEXT(AE449,"0.#"),1)=".",FALSE,TRUE)</formula>
    </cfRule>
    <cfRule type="expression" dxfId="1864" priority="1848">
      <formula>IF(RIGHT(TEXT(AE449,"0.#"),1)=".",TRUE,FALSE)</formula>
    </cfRule>
  </conditionalFormatting>
  <conditionalFormatting sqref="AE450">
    <cfRule type="expression" dxfId="1863" priority="1845">
      <formula>IF(RIGHT(TEXT(AE450,"0.#"),1)=".",FALSE,TRUE)</formula>
    </cfRule>
    <cfRule type="expression" dxfId="1862" priority="1846">
      <formula>IF(RIGHT(TEXT(AE450,"0.#"),1)=".",TRUE,FALSE)</formula>
    </cfRule>
  </conditionalFormatting>
  <conditionalFormatting sqref="AM448">
    <cfRule type="expression" dxfId="1861" priority="1843">
      <formula>IF(RIGHT(TEXT(AM448,"0.#"),1)=".",FALSE,TRUE)</formula>
    </cfRule>
    <cfRule type="expression" dxfId="1860" priority="1844">
      <formula>IF(RIGHT(TEXT(AM448,"0.#"),1)=".",TRUE,FALSE)</formula>
    </cfRule>
  </conditionalFormatting>
  <conditionalFormatting sqref="AM449">
    <cfRule type="expression" dxfId="1859" priority="1841">
      <formula>IF(RIGHT(TEXT(AM449,"0.#"),1)=".",FALSE,TRUE)</formula>
    </cfRule>
    <cfRule type="expression" dxfId="1858" priority="1842">
      <formula>IF(RIGHT(TEXT(AM449,"0.#"),1)=".",TRUE,FALSE)</formula>
    </cfRule>
  </conditionalFormatting>
  <conditionalFormatting sqref="AU448">
    <cfRule type="expression" dxfId="1857" priority="1837">
      <formula>IF(RIGHT(TEXT(AU448,"0.#"),1)=".",FALSE,TRUE)</formula>
    </cfRule>
    <cfRule type="expression" dxfId="1856" priority="1838">
      <formula>IF(RIGHT(TEXT(AU448,"0.#"),1)=".",TRUE,FALSE)</formula>
    </cfRule>
  </conditionalFormatting>
  <conditionalFormatting sqref="AU449">
    <cfRule type="expression" dxfId="1855" priority="1835">
      <formula>IF(RIGHT(TEXT(AU449,"0.#"),1)=".",FALSE,TRUE)</formula>
    </cfRule>
    <cfRule type="expression" dxfId="1854" priority="1836">
      <formula>IF(RIGHT(TEXT(AU449,"0.#"),1)=".",TRUE,FALSE)</formula>
    </cfRule>
  </conditionalFormatting>
  <conditionalFormatting sqref="AU450">
    <cfRule type="expression" dxfId="1853" priority="1833">
      <formula>IF(RIGHT(TEXT(AU450,"0.#"),1)=".",FALSE,TRUE)</formula>
    </cfRule>
    <cfRule type="expression" dxfId="1852" priority="1834">
      <formula>IF(RIGHT(TEXT(AU450,"0.#"),1)=".",TRUE,FALSE)</formula>
    </cfRule>
  </conditionalFormatting>
  <conditionalFormatting sqref="AI450">
    <cfRule type="expression" dxfId="1851" priority="1827">
      <formula>IF(RIGHT(TEXT(AI450,"0.#"),1)=".",FALSE,TRUE)</formula>
    </cfRule>
    <cfRule type="expression" dxfId="1850" priority="1828">
      <formula>IF(RIGHT(TEXT(AI450,"0.#"),1)=".",TRUE,FALSE)</formula>
    </cfRule>
  </conditionalFormatting>
  <conditionalFormatting sqref="AI448">
    <cfRule type="expression" dxfId="1849" priority="1831">
      <formula>IF(RIGHT(TEXT(AI448,"0.#"),1)=".",FALSE,TRUE)</formula>
    </cfRule>
    <cfRule type="expression" dxfId="1848" priority="1832">
      <formula>IF(RIGHT(TEXT(AI448,"0.#"),1)=".",TRUE,FALSE)</formula>
    </cfRule>
  </conditionalFormatting>
  <conditionalFormatting sqref="AI449">
    <cfRule type="expression" dxfId="1847" priority="1829">
      <formula>IF(RIGHT(TEXT(AI449,"0.#"),1)=".",FALSE,TRUE)</formula>
    </cfRule>
    <cfRule type="expression" dxfId="1846" priority="1830">
      <formula>IF(RIGHT(TEXT(AI449,"0.#"),1)=".",TRUE,FALSE)</formula>
    </cfRule>
  </conditionalFormatting>
  <conditionalFormatting sqref="AQ449">
    <cfRule type="expression" dxfId="1845" priority="1825">
      <formula>IF(RIGHT(TEXT(AQ449,"0.#"),1)=".",FALSE,TRUE)</formula>
    </cfRule>
    <cfRule type="expression" dxfId="1844" priority="1826">
      <formula>IF(RIGHT(TEXT(AQ449,"0.#"),1)=".",TRUE,FALSE)</formula>
    </cfRule>
  </conditionalFormatting>
  <conditionalFormatting sqref="AQ450">
    <cfRule type="expression" dxfId="1843" priority="1823">
      <formula>IF(RIGHT(TEXT(AQ450,"0.#"),1)=".",FALSE,TRUE)</formula>
    </cfRule>
    <cfRule type="expression" dxfId="1842" priority="1824">
      <formula>IF(RIGHT(TEXT(AQ450,"0.#"),1)=".",TRUE,FALSE)</formula>
    </cfRule>
  </conditionalFormatting>
  <conditionalFormatting sqref="AQ448">
    <cfRule type="expression" dxfId="1841" priority="1821">
      <formula>IF(RIGHT(TEXT(AQ448,"0.#"),1)=".",FALSE,TRUE)</formula>
    </cfRule>
    <cfRule type="expression" dxfId="1840" priority="1822">
      <formula>IF(RIGHT(TEXT(AQ448,"0.#"),1)=".",TRUE,FALSE)</formula>
    </cfRule>
  </conditionalFormatting>
  <conditionalFormatting sqref="AE453">
    <cfRule type="expression" dxfId="1839" priority="1819">
      <formula>IF(RIGHT(TEXT(AE453,"0.#"),1)=".",FALSE,TRUE)</formula>
    </cfRule>
    <cfRule type="expression" dxfId="1838" priority="1820">
      <formula>IF(RIGHT(TEXT(AE453,"0.#"),1)=".",TRUE,FALSE)</formula>
    </cfRule>
  </conditionalFormatting>
  <conditionalFormatting sqref="AM455">
    <cfRule type="expression" dxfId="1837" priority="1809">
      <formula>IF(RIGHT(TEXT(AM455,"0.#"),1)=".",FALSE,TRUE)</formula>
    </cfRule>
    <cfRule type="expression" dxfId="1836" priority="1810">
      <formula>IF(RIGHT(TEXT(AM455,"0.#"),1)=".",TRUE,FALSE)</formula>
    </cfRule>
  </conditionalFormatting>
  <conditionalFormatting sqref="AE454">
    <cfRule type="expression" dxfId="1835" priority="1817">
      <formula>IF(RIGHT(TEXT(AE454,"0.#"),1)=".",FALSE,TRUE)</formula>
    </cfRule>
    <cfRule type="expression" dxfId="1834" priority="1818">
      <formula>IF(RIGHT(TEXT(AE454,"0.#"),1)=".",TRUE,FALSE)</formula>
    </cfRule>
  </conditionalFormatting>
  <conditionalFormatting sqref="AE455">
    <cfRule type="expression" dxfId="1833" priority="1815">
      <formula>IF(RIGHT(TEXT(AE455,"0.#"),1)=".",FALSE,TRUE)</formula>
    </cfRule>
    <cfRule type="expression" dxfId="1832" priority="1816">
      <formula>IF(RIGHT(TEXT(AE455,"0.#"),1)=".",TRUE,FALSE)</formula>
    </cfRule>
  </conditionalFormatting>
  <conditionalFormatting sqref="AM453">
    <cfRule type="expression" dxfId="1831" priority="1813">
      <formula>IF(RIGHT(TEXT(AM453,"0.#"),1)=".",FALSE,TRUE)</formula>
    </cfRule>
    <cfRule type="expression" dxfId="1830" priority="1814">
      <formula>IF(RIGHT(TEXT(AM453,"0.#"),1)=".",TRUE,FALSE)</formula>
    </cfRule>
  </conditionalFormatting>
  <conditionalFormatting sqref="AM454">
    <cfRule type="expression" dxfId="1829" priority="1811">
      <formula>IF(RIGHT(TEXT(AM454,"0.#"),1)=".",FALSE,TRUE)</formula>
    </cfRule>
    <cfRule type="expression" dxfId="1828" priority="1812">
      <formula>IF(RIGHT(TEXT(AM454,"0.#"),1)=".",TRUE,FALSE)</formula>
    </cfRule>
  </conditionalFormatting>
  <conditionalFormatting sqref="AU453">
    <cfRule type="expression" dxfId="1827" priority="1807">
      <formula>IF(RIGHT(TEXT(AU453,"0.#"),1)=".",FALSE,TRUE)</formula>
    </cfRule>
    <cfRule type="expression" dxfId="1826" priority="1808">
      <formula>IF(RIGHT(TEXT(AU453,"0.#"),1)=".",TRUE,FALSE)</formula>
    </cfRule>
  </conditionalFormatting>
  <conditionalFormatting sqref="AU454">
    <cfRule type="expression" dxfId="1825" priority="1805">
      <formula>IF(RIGHT(TEXT(AU454,"0.#"),1)=".",FALSE,TRUE)</formula>
    </cfRule>
    <cfRule type="expression" dxfId="1824" priority="1806">
      <formula>IF(RIGHT(TEXT(AU454,"0.#"),1)=".",TRUE,FALSE)</formula>
    </cfRule>
  </conditionalFormatting>
  <conditionalFormatting sqref="AU455">
    <cfRule type="expression" dxfId="1823" priority="1803">
      <formula>IF(RIGHT(TEXT(AU455,"0.#"),1)=".",FALSE,TRUE)</formula>
    </cfRule>
    <cfRule type="expression" dxfId="1822" priority="1804">
      <formula>IF(RIGHT(TEXT(AU455,"0.#"),1)=".",TRUE,FALSE)</formula>
    </cfRule>
  </conditionalFormatting>
  <conditionalFormatting sqref="AI455">
    <cfRule type="expression" dxfId="1821" priority="1797">
      <formula>IF(RIGHT(TEXT(AI455,"0.#"),1)=".",FALSE,TRUE)</formula>
    </cfRule>
    <cfRule type="expression" dxfId="1820" priority="1798">
      <formula>IF(RIGHT(TEXT(AI455,"0.#"),1)=".",TRUE,FALSE)</formula>
    </cfRule>
  </conditionalFormatting>
  <conditionalFormatting sqref="AI453">
    <cfRule type="expression" dxfId="1819" priority="1801">
      <formula>IF(RIGHT(TEXT(AI453,"0.#"),1)=".",FALSE,TRUE)</formula>
    </cfRule>
    <cfRule type="expression" dxfId="1818" priority="1802">
      <formula>IF(RIGHT(TEXT(AI453,"0.#"),1)=".",TRUE,FALSE)</formula>
    </cfRule>
  </conditionalFormatting>
  <conditionalFormatting sqref="AI454">
    <cfRule type="expression" dxfId="1817" priority="1799">
      <formula>IF(RIGHT(TEXT(AI454,"0.#"),1)=".",FALSE,TRUE)</formula>
    </cfRule>
    <cfRule type="expression" dxfId="1816" priority="1800">
      <formula>IF(RIGHT(TEXT(AI454,"0.#"),1)=".",TRUE,FALSE)</formula>
    </cfRule>
  </conditionalFormatting>
  <conditionalFormatting sqref="AQ454">
    <cfRule type="expression" dxfId="1815" priority="1795">
      <formula>IF(RIGHT(TEXT(AQ454,"0.#"),1)=".",FALSE,TRUE)</formula>
    </cfRule>
    <cfRule type="expression" dxfId="1814" priority="1796">
      <formula>IF(RIGHT(TEXT(AQ454,"0.#"),1)=".",TRUE,FALSE)</formula>
    </cfRule>
  </conditionalFormatting>
  <conditionalFormatting sqref="AQ455">
    <cfRule type="expression" dxfId="1813" priority="1793">
      <formula>IF(RIGHT(TEXT(AQ455,"0.#"),1)=".",FALSE,TRUE)</formula>
    </cfRule>
    <cfRule type="expression" dxfId="1812" priority="1794">
      <formula>IF(RIGHT(TEXT(AQ455,"0.#"),1)=".",TRUE,FALSE)</formula>
    </cfRule>
  </conditionalFormatting>
  <conditionalFormatting sqref="AQ453">
    <cfRule type="expression" dxfId="1811" priority="1791">
      <formula>IF(RIGHT(TEXT(AQ453,"0.#"),1)=".",FALSE,TRUE)</formula>
    </cfRule>
    <cfRule type="expression" dxfId="1810" priority="1792">
      <formula>IF(RIGHT(TEXT(AQ453,"0.#"),1)=".",TRUE,FALSE)</formula>
    </cfRule>
  </conditionalFormatting>
  <conditionalFormatting sqref="AE487">
    <cfRule type="expression" dxfId="1809" priority="1669">
      <formula>IF(RIGHT(TEXT(AE487,"0.#"),1)=".",FALSE,TRUE)</formula>
    </cfRule>
    <cfRule type="expression" dxfId="1808" priority="1670">
      <formula>IF(RIGHT(TEXT(AE487,"0.#"),1)=".",TRUE,FALSE)</formula>
    </cfRule>
  </conditionalFormatting>
  <conditionalFormatting sqref="AE488">
    <cfRule type="expression" dxfId="1807" priority="1667">
      <formula>IF(RIGHT(TEXT(AE488,"0.#"),1)=".",FALSE,TRUE)</formula>
    </cfRule>
    <cfRule type="expression" dxfId="1806" priority="1668">
      <formula>IF(RIGHT(TEXT(AE488,"0.#"),1)=".",TRUE,FALSE)</formula>
    </cfRule>
  </conditionalFormatting>
  <conditionalFormatting sqref="AE489">
    <cfRule type="expression" dxfId="1805" priority="1665">
      <formula>IF(RIGHT(TEXT(AE489,"0.#"),1)=".",FALSE,TRUE)</formula>
    </cfRule>
    <cfRule type="expression" dxfId="1804" priority="1666">
      <formula>IF(RIGHT(TEXT(AE489,"0.#"),1)=".",TRUE,FALSE)</formula>
    </cfRule>
  </conditionalFormatting>
  <conditionalFormatting sqref="AU487">
    <cfRule type="expression" dxfId="1803" priority="1657">
      <formula>IF(RIGHT(TEXT(AU487,"0.#"),1)=".",FALSE,TRUE)</formula>
    </cfRule>
    <cfRule type="expression" dxfId="1802" priority="1658">
      <formula>IF(RIGHT(TEXT(AU487,"0.#"),1)=".",TRUE,FALSE)</formula>
    </cfRule>
  </conditionalFormatting>
  <conditionalFormatting sqref="AU488">
    <cfRule type="expression" dxfId="1801" priority="1655">
      <formula>IF(RIGHT(TEXT(AU488,"0.#"),1)=".",FALSE,TRUE)</formula>
    </cfRule>
    <cfRule type="expression" dxfId="1800" priority="1656">
      <formula>IF(RIGHT(TEXT(AU488,"0.#"),1)=".",TRUE,FALSE)</formula>
    </cfRule>
  </conditionalFormatting>
  <conditionalFormatting sqref="AU489">
    <cfRule type="expression" dxfId="1799" priority="1653">
      <formula>IF(RIGHT(TEXT(AU489,"0.#"),1)=".",FALSE,TRUE)</formula>
    </cfRule>
    <cfRule type="expression" dxfId="1798" priority="1654">
      <formula>IF(RIGHT(TEXT(AU489,"0.#"),1)=".",TRUE,FALSE)</formula>
    </cfRule>
  </conditionalFormatting>
  <conditionalFormatting sqref="AQ488">
    <cfRule type="expression" dxfId="1797" priority="1645">
      <formula>IF(RIGHT(TEXT(AQ488,"0.#"),1)=".",FALSE,TRUE)</formula>
    </cfRule>
    <cfRule type="expression" dxfId="1796" priority="1646">
      <formula>IF(RIGHT(TEXT(AQ488,"0.#"),1)=".",TRUE,FALSE)</formula>
    </cfRule>
  </conditionalFormatting>
  <conditionalFormatting sqref="AQ489">
    <cfRule type="expression" dxfId="1795" priority="1643">
      <formula>IF(RIGHT(TEXT(AQ489,"0.#"),1)=".",FALSE,TRUE)</formula>
    </cfRule>
    <cfRule type="expression" dxfId="1794" priority="1644">
      <formula>IF(RIGHT(TEXT(AQ489,"0.#"),1)=".",TRUE,FALSE)</formula>
    </cfRule>
  </conditionalFormatting>
  <conditionalFormatting sqref="AQ487">
    <cfRule type="expression" dxfId="1793" priority="1641">
      <formula>IF(RIGHT(TEXT(AQ487,"0.#"),1)=".",FALSE,TRUE)</formula>
    </cfRule>
    <cfRule type="expression" dxfId="1792" priority="1642">
      <formula>IF(RIGHT(TEXT(AQ487,"0.#"),1)=".",TRUE,FALSE)</formula>
    </cfRule>
  </conditionalFormatting>
  <conditionalFormatting sqref="AE512">
    <cfRule type="expression" dxfId="1791" priority="1639">
      <formula>IF(RIGHT(TEXT(AE512,"0.#"),1)=".",FALSE,TRUE)</formula>
    </cfRule>
    <cfRule type="expression" dxfId="1790" priority="1640">
      <formula>IF(RIGHT(TEXT(AE512,"0.#"),1)=".",TRUE,FALSE)</formula>
    </cfRule>
  </conditionalFormatting>
  <conditionalFormatting sqref="AE513">
    <cfRule type="expression" dxfId="1789" priority="1637">
      <formula>IF(RIGHT(TEXT(AE513,"0.#"),1)=".",FALSE,TRUE)</formula>
    </cfRule>
    <cfRule type="expression" dxfId="1788" priority="1638">
      <formula>IF(RIGHT(TEXT(AE513,"0.#"),1)=".",TRUE,FALSE)</formula>
    </cfRule>
  </conditionalFormatting>
  <conditionalFormatting sqref="AE514">
    <cfRule type="expression" dxfId="1787" priority="1635">
      <formula>IF(RIGHT(TEXT(AE514,"0.#"),1)=".",FALSE,TRUE)</formula>
    </cfRule>
    <cfRule type="expression" dxfId="1786" priority="1636">
      <formula>IF(RIGHT(TEXT(AE514,"0.#"),1)=".",TRUE,FALSE)</formula>
    </cfRule>
  </conditionalFormatting>
  <conditionalFormatting sqref="AU512">
    <cfRule type="expression" dxfId="1785" priority="1627">
      <formula>IF(RIGHT(TEXT(AU512,"0.#"),1)=".",FALSE,TRUE)</formula>
    </cfRule>
    <cfRule type="expression" dxfId="1784" priority="1628">
      <formula>IF(RIGHT(TEXT(AU512,"0.#"),1)=".",TRUE,FALSE)</formula>
    </cfRule>
  </conditionalFormatting>
  <conditionalFormatting sqref="AU513">
    <cfRule type="expression" dxfId="1783" priority="1625">
      <formula>IF(RIGHT(TEXT(AU513,"0.#"),1)=".",FALSE,TRUE)</formula>
    </cfRule>
    <cfRule type="expression" dxfId="1782" priority="1626">
      <formula>IF(RIGHT(TEXT(AU513,"0.#"),1)=".",TRUE,FALSE)</formula>
    </cfRule>
  </conditionalFormatting>
  <conditionalFormatting sqref="AU514">
    <cfRule type="expression" dxfId="1781" priority="1623">
      <formula>IF(RIGHT(TEXT(AU514,"0.#"),1)=".",FALSE,TRUE)</formula>
    </cfRule>
    <cfRule type="expression" dxfId="1780" priority="1624">
      <formula>IF(RIGHT(TEXT(AU514,"0.#"),1)=".",TRUE,FALSE)</formula>
    </cfRule>
  </conditionalFormatting>
  <conditionalFormatting sqref="AQ513">
    <cfRule type="expression" dxfId="1779" priority="1615">
      <formula>IF(RIGHT(TEXT(AQ513,"0.#"),1)=".",FALSE,TRUE)</formula>
    </cfRule>
    <cfRule type="expression" dxfId="1778" priority="1616">
      <formula>IF(RIGHT(TEXT(AQ513,"0.#"),1)=".",TRUE,FALSE)</formula>
    </cfRule>
  </conditionalFormatting>
  <conditionalFormatting sqref="AQ514">
    <cfRule type="expression" dxfId="1777" priority="1613">
      <formula>IF(RIGHT(TEXT(AQ514,"0.#"),1)=".",FALSE,TRUE)</formula>
    </cfRule>
    <cfRule type="expression" dxfId="1776" priority="1614">
      <formula>IF(RIGHT(TEXT(AQ514,"0.#"),1)=".",TRUE,FALSE)</formula>
    </cfRule>
  </conditionalFormatting>
  <conditionalFormatting sqref="AQ512">
    <cfRule type="expression" dxfId="1775" priority="1611">
      <formula>IF(RIGHT(TEXT(AQ512,"0.#"),1)=".",FALSE,TRUE)</formula>
    </cfRule>
    <cfRule type="expression" dxfId="1774" priority="1612">
      <formula>IF(RIGHT(TEXT(AQ512,"0.#"),1)=".",TRUE,FALSE)</formula>
    </cfRule>
  </conditionalFormatting>
  <conditionalFormatting sqref="AE517">
    <cfRule type="expression" dxfId="1773" priority="1489">
      <formula>IF(RIGHT(TEXT(AE517,"0.#"),1)=".",FALSE,TRUE)</formula>
    </cfRule>
    <cfRule type="expression" dxfId="1772" priority="1490">
      <formula>IF(RIGHT(TEXT(AE517,"0.#"),1)=".",TRUE,FALSE)</formula>
    </cfRule>
  </conditionalFormatting>
  <conditionalFormatting sqref="AE518">
    <cfRule type="expression" dxfId="1771" priority="1487">
      <formula>IF(RIGHT(TEXT(AE518,"0.#"),1)=".",FALSE,TRUE)</formula>
    </cfRule>
    <cfRule type="expression" dxfId="1770" priority="1488">
      <formula>IF(RIGHT(TEXT(AE518,"0.#"),1)=".",TRUE,FALSE)</formula>
    </cfRule>
  </conditionalFormatting>
  <conditionalFormatting sqref="AE519">
    <cfRule type="expression" dxfId="1769" priority="1485">
      <formula>IF(RIGHT(TEXT(AE519,"0.#"),1)=".",FALSE,TRUE)</formula>
    </cfRule>
    <cfRule type="expression" dxfId="1768" priority="1486">
      <formula>IF(RIGHT(TEXT(AE519,"0.#"),1)=".",TRUE,FALSE)</formula>
    </cfRule>
  </conditionalFormatting>
  <conditionalFormatting sqref="AU517">
    <cfRule type="expression" dxfId="1767" priority="1477">
      <formula>IF(RIGHT(TEXT(AU517,"0.#"),1)=".",FALSE,TRUE)</formula>
    </cfRule>
    <cfRule type="expression" dxfId="1766" priority="1478">
      <formula>IF(RIGHT(TEXT(AU517,"0.#"),1)=".",TRUE,FALSE)</formula>
    </cfRule>
  </conditionalFormatting>
  <conditionalFormatting sqref="AU519">
    <cfRule type="expression" dxfId="1765" priority="1473">
      <formula>IF(RIGHT(TEXT(AU519,"0.#"),1)=".",FALSE,TRUE)</formula>
    </cfRule>
    <cfRule type="expression" dxfId="1764" priority="1474">
      <formula>IF(RIGHT(TEXT(AU519,"0.#"),1)=".",TRUE,FALSE)</formula>
    </cfRule>
  </conditionalFormatting>
  <conditionalFormatting sqref="AQ518">
    <cfRule type="expression" dxfId="1763" priority="1465">
      <formula>IF(RIGHT(TEXT(AQ518,"0.#"),1)=".",FALSE,TRUE)</formula>
    </cfRule>
    <cfRule type="expression" dxfId="1762" priority="1466">
      <formula>IF(RIGHT(TEXT(AQ518,"0.#"),1)=".",TRUE,FALSE)</formula>
    </cfRule>
  </conditionalFormatting>
  <conditionalFormatting sqref="AQ519">
    <cfRule type="expression" dxfId="1761" priority="1463">
      <formula>IF(RIGHT(TEXT(AQ519,"0.#"),1)=".",FALSE,TRUE)</formula>
    </cfRule>
    <cfRule type="expression" dxfId="1760" priority="1464">
      <formula>IF(RIGHT(TEXT(AQ519,"0.#"),1)=".",TRUE,FALSE)</formula>
    </cfRule>
  </conditionalFormatting>
  <conditionalFormatting sqref="AQ517">
    <cfRule type="expression" dxfId="1759" priority="1461">
      <formula>IF(RIGHT(TEXT(AQ517,"0.#"),1)=".",FALSE,TRUE)</formula>
    </cfRule>
    <cfRule type="expression" dxfId="1758" priority="1462">
      <formula>IF(RIGHT(TEXT(AQ517,"0.#"),1)=".",TRUE,FALSE)</formula>
    </cfRule>
  </conditionalFormatting>
  <conditionalFormatting sqref="AE522">
    <cfRule type="expression" dxfId="1757" priority="1459">
      <formula>IF(RIGHT(TEXT(AE522,"0.#"),1)=".",FALSE,TRUE)</formula>
    </cfRule>
    <cfRule type="expression" dxfId="1756" priority="1460">
      <formula>IF(RIGHT(TEXT(AE522,"0.#"),1)=".",TRUE,FALSE)</formula>
    </cfRule>
  </conditionalFormatting>
  <conditionalFormatting sqref="AE523">
    <cfRule type="expression" dxfId="1755" priority="1457">
      <formula>IF(RIGHT(TEXT(AE523,"0.#"),1)=".",FALSE,TRUE)</formula>
    </cfRule>
    <cfRule type="expression" dxfId="1754" priority="1458">
      <formula>IF(RIGHT(TEXT(AE523,"0.#"),1)=".",TRUE,FALSE)</formula>
    </cfRule>
  </conditionalFormatting>
  <conditionalFormatting sqref="AE524">
    <cfRule type="expression" dxfId="1753" priority="1455">
      <formula>IF(RIGHT(TEXT(AE524,"0.#"),1)=".",FALSE,TRUE)</formula>
    </cfRule>
    <cfRule type="expression" dxfId="1752" priority="1456">
      <formula>IF(RIGHT(TEXT(AE524,"0.#"),1)=".",TRUE,FALSE)</formula>
    </cfRule>
  </conditionalFormatting>
  <conditionalFormatting sqref="AU522">
    <cfRule type="expression" dxfId="1751" priority="1447">
      <formula>IF(RIGHT(TEXT(AU522,"0.#"),1)=".",FALSE,TRUE)</formula>
    </cfRule>
    <cfRule type="expression" dxfId="1750" priority="1448">
      <formula>IF(RIGHT(TEXT(AU522,"0.#"),1)=".",TRUE,FALSE)</formula>
    </cfRule>
  </conditionalFormatting>
  <conditionalFormatting sqref="AU523">
    <cfRule type="expression" dxfId="1749" priority="1445">
      <formula>IF(RIGHT(TEXT(AU523,"0.#"),1)=".",FALSE,TRUE)</formula>
    </cfRule>
    <cfRule type="expression" dxfId="1748" priority="1446">
      <formula>IF(RIGHT(TEXT(AU523,"0.#"),1)=".",TRUE,FALSE)</formula>
    </cfRule>
  </conditionalFormatting>
  <conditionalFormatting sqref="AU524">
    <cfRule type="expression" dxfId="1747" priority="1443">
      <formula>IF(RIGHT(TEXT(AU524,"0.#"),1)=".",FALSE,TRUE)</formula>
    </cfRule>
    <cfRule type="expression" dxfId="1746" priority="1444">
      <formula>IF(RIGHT(TEXT(AU524,"0.#"),1)=".",TRUE,FALSE)</formula>
    </cfRule>
  </conditionalFormatting>
  <conditionalFormatting sqref="AQ523">
    <cfRule type="expression" dxfId="1745" priority="1435">
      <formula>IF(RIGHT(TEXT(AQ523,"0.#"),1)=".",FALSE,TRUE)</formula>
    </cfRule>
    <cfRule type="expression" dxfId="1744" priority="1436">
      <formula>IF(RIGHT(TEXT(AQ523,"0.#"),1)=".",TRUE,FALSE)</formula>
    </cfRule>
  </conditionalFormatting>
  <conditionalFormatting sqref="AQ524">
    <cfRule type="expression" dxfId="1743" priority="1433">
      <formula>IF(RIGHT(TEXT(AQ524,"0.#"),1)=".",FALSE,TRUE)</formula>
    </cfRule>
    <cfRule type="expression" dxfId="1742" priority="1434">
      <formula>IF(RIGHT(TEXT(AQ524,"0.#"),1)=".",TRUE,FALSE)</formula>
    </cfRule>
  </conditionalFormatting>
  <conditionalFormatting sqref="AQ522">
    <cfRule type="expression" dxfId="1741" priority="1431">
      <formula>IF(RIGHT(TEXT(AQ522,"0.#"),1)=".",FALSE,TRUE)</formula>
    </cfRule>
    <cfRule type="expression" dxfId="1740" priority="1432">
      <formula>IF(RIGHT(TEXT(AQ522,"0.#"),1)=".",TRUE,FALSE)</formula>
    </cfRule>
  </conditionalFormatting>
  <conditionalFormatting sqref="AE527">
    <cfRule type="expression" dxfId="1739" priority="1429">
      <formula>IF(RIGHT(TEXT(AE527,"0.#"),1)=".",FALSE,TRUE)</formula>
    </cfRule>
    <cfRule type="expression" dxfId="1738" priority="1430">
      <formula>IF(RIGHT(TEXT(AE527,"0.#"),1)=".",TRUE,FALSE)</formula>
    </cfRule>
  </conditionalFormatting>
  <conditionalFormatting sqref="AE528">
    <cfRule type="expression" dxfId="1737" priority="1427">
      <formula>IF(RIGHT(TEXT(AE528,"0.#"),1)=".",FALSE,TRUE)</formula>
    </cfRule>
    <cfRule type="expression" dxfId="1736" priority="1428">
      <formula>IF(RIGHT(TEXT(AE528,"0.#"),1)=".",TRUE,FALSE)</formula>
    </cfRule>
  </conditionalFormatting>
  <conditionalFormatting sqref="AE529">
    <cfRule type="expression" dxfId="1735" priority="1425">
      <formula>IF(RIGHT(TEXT(AE529,"0.#"),1)=".",FALSE,TRUE)</formula>
    </cfRule>
    <cfRule type="expression" dxfId="1734" priority="1426">
      <formula>IF(RIGHT(TEXT(AE529,"0.#"),1)=".",TRUE,FALSE)</formula>
    </cfRule>
  </conditionalFormatting>
  <conditionalFormatting sqref="AU527">
    <cfRule type="expression" dxfId="1733" priority="1417">
      <formula>IF(RIGHT(TEXT(AU527,"0.#"),1)=".",FALSE,TRUE)</formula>
    </cfRule>
    <cfRule type="expression" dxfId="1732" priority="1418">
      <formula>IF(RIGHT(TEXT(AU527,"0.#"),1)=".",TRUE,FALSE)</formula>
    </cfRule>
  </conditionalFormatting>
  <conditionalFormatting sqref="AU528">
    <cfRule type="expression" dxfId="1731" priority="1415">
      <formula>IF(RIGHT(TEXT(AU528,"0.#"),1)=".",FALSE,TRUE)</formula>
    </cfRule>
    <cfRule type="expression" dxfId="1730" priority="1416">
      <formula>IF(RIGHT(TEXT(AU528,"0.#"),1)=".",TRUE,FALSE)</formula>
    </cfRule>
  </conditionalFormatting>
  <conditionalFormatting sqref="AU529">
    <cfRule type="expression" dxfId="1729" priority="1413">
      <formula>IF(RIGHT(TEXT(AU529,"0.#"),1)=".",FALSE,TRUE)</formula>
    </cfRule>
    <cfRule type="expression" dxfId="1728" priority="1414">
      <formula>IF(RIGHT(TEXT(AU529,"0.#"),1)=".",TRUE,FALSE)</formula>
    </cfRule>
  </conditionalFormatting>
  <conditionalFormatting sqref="AQ528">
    <cfRule type="expression" dxfId="1727" priority="1405">
      <formula>IF(RIGHT(TEXT(AQ528,"0.#"),1)=".",FALSE,TRUE)</formula>
    </cfRule>
    <cfRule type="expression" dxfId="1726" priority="1406">
      <formula>IF(RIGHT(TEXT(AQ528,"0.#"),1)=".",TRUE,FALSE)</formula>
    </cfRule>
  </conditionalFormatting>
  <conditionalFormatting sqref="AQ529">
    <cfRule type="expression" dxfId="1725" priority="1403">
      <formula>IF(RIGHT(TEXT(AQ529,"0.#"),1)=".",FALSE,TRUE)</formula>
    </cfRule>
    <cfRule type="expression" dxfId="1724" priority="1404">
      <formula>IF(RIGHT(TEXT(AQ529,"0.#"),1)=".",TRUE,FALSE)</formula>
    </cfRule>
  </conditionalFormatting>
  <conditionalFormatting sqref="AQ527">
    <cfRule type="expression" dxfId="1723" priority="1401">
      <formula>IF(RIGHT(TEXT(AQ527,"0.#"),1)=".",FALSE,TRUE)</formula>
    </cfRule>
    <cfRule type="expression" dxfId="1722" priority="1402">
      <formula>IF(RIGHT(TEXT(AQ527,"0.#"),1)=".",TRUE,FALSE)</formula>
    </cfRule>
  </conditionalFormatting>
  <conditionalFormatting sqref="AE532">
    <cfRule type="expression" dxfId="1721" priority="1399">
      <formula>IF(RIGHT(TEXT(AE532,"0.#"),1)=".",FALSE,TRUE)</formula>
    </cfRule>
    <cfRule type="expression" dxfId="1720" priority="1400">
      <formula>IF(RIGHT(TEXT(AE532,"0.#"),1)=".",TRUE,FALSE)</formula>
    </cfRule>
  </conditionalFormatting>
  <conditionalFormatting sqref="AM534">
    <cfRule type="expression" dxfId="1719" priority="1389">
      <formula>IF(RIGHT(TEXT(AM534,"0.#"),1)=".",FALSE,TRUE)</formula>
    </cfRule>
    <cfRule type="expression" dxfId="1718" priority="1390">
      <formula>IF(RIGHT(TEXT(AM534,"0.#"),1)=".",TRUE,FALSE)</formula>
    </cfRule>
  </conditionalFormatting>
  <conditionalFormatting sqref="AE533">
    <cfRule type="expression" dxfId="1717" priority="1397">
      <formula>IF(RIGHT(TEXT(AE533,"0.#"),1)=".",FALSE,TRUE)</formula>
    </cfRule>
    <cfRule type="expression" dxfId="1716" priority="1398">
      <formula>IF(RIGHT(TEXT(AE533,"0.#"),1)=".",TRUE,FALSE)</formula>
    </cfRule>
  </conditionalFormatting>
  <conditionalFormatting sqref="AE534">
    <cfRule type="expression" dxfId="1715" priority="1395">
      <formula>IF(RIGHT(TEXT(AE534,"0.#"),1)=".",FALSE,TRUE)</formula>
    </cfRule>
    <cfRule type="expression" dxfId="1714" priority="1396">
      <formula>IF(RIGHT(TEXT(AE534,"0.#"),1)=".",TRUE,FALSE)</formula>
    </cfRule>
  </conditionalFormatting>
  <conditionalFormatting sqref="AM532">
    <cfRule type="expression" dxfId="1713" priority="1393">
      <formula>IF(RIGHT(TEXT(AM532,"0.#"),1)=".",FALSE,TRUE)</formula>
    </cfRule>
    <cfRule type="expression" dxfId="1712" priority="1394">
      <formula>IF(RIGHT(TEXT(AM532,"0.#"),1)=".",TRUE,FALSE)</formula>
    </cfRule>
  </conditionalFormatting>
  <conditionalFormatting sqref="AM533">
    <cfRule type="expression" dxfId="1711" priority="1391">
      <formula>IF(RIGHT(TEXT(AM533,"0.#"),1)=".",FALSE,TRUE)</formula>
    </cfRule>
    <cfRule type="expression" dxfId="1710" priority="1392">
      <formula>IF(RIGHT(TEXT(AM533,"0.#"),1)=".",TRUE,FALSE)</formula>
    </cfRule>
  </conditionalFormatting>
  <conditionalFormatting sqref="AU532">
    <cfRule type="expression" dxfId="1709" priority="1387">
      <formula>IF(RIGHT(TEXT(AU532,"0.#"),1)=".",FALSE,TRUE)</formula>
    </cfRule>
    <cfRule type="expression" dxfId="1708" priority="1388">
      <formula>IF(RIGHT(TEXT(AU532,"0.#"),1)=".",TRUE,FALSE)</formula>
    </cfRule>
  </conditionalFormatting>
  <conditionalFormatting sqref="AU533">
    <cfRule type="expression" dxfId="1707" priority="1385">
      <formula>IF(RIGHT(TEXT(AU533,"0.#"),1)=".",FALSE,TRUE)</formula>
    </cfRule>
    <cfRule type="expression" dxfId="1706" priority="1386">
      <formula>IF(RIGHT(TEXT(AU533,"0.#"),1)=".",TRUE,FALSE)</formula>
    </cfRule>
  </conditionalFormatting>
  <conditionalFormatting sqref="AU534">
    <cfRule type="expression" dxfId="1705" priority="1383">
      <formula>IF(RIGHT(TEXT(AU534,"0.#"),1)=".",FALSE,TRUE)</formula>
    </cfRule>
    <cfRule type="expression" dxfId="1704" priority="1384">
      <formula>IF(RIGHT(TEXT(AU534,"0.#"),1)=".",TRUE,FALSE)</formula>
    </cfRule>
  </conditionalFormatting>
  <conditionalFormatting sqref="AI534">
    <cfRule type="expression" dxfId="1703" priority="1377">
      <formula>IF(RIGHT(TEXT(AI534,"0.#"),1)=".",FALSE,TRUE)</formula>
    </cfRule>
    <cfRule type="expression" dxfId="1702" priority="1378">
      <formula>IF(RIGHT(TEXT(AI534,"0.#"),1)=".",TRUE,FALSE)</formula>
    </cfRule>
  </conditionalFormatting>
  <conditionalFormatting sqref="AI532">
    <cfRule type="expression" dxfId="1701" priority="1381">
      <formula>IF(RIGHT(TEXT(AI532,"0.#"),1)=".",FALSE,TRUE)</formula>
    </cfRule>
    <cfRule type="expression" dxfId="1700" priority="1382">
      <formula>IF(RIGHT(TEXT(AI532,"0.#"),1)=".",TRUE,FALSE)</formula>
    </cfRule>
  </conditionalFormatting>
  <conditionalFormatting sqref="AI533">
    <cfRule type="expression" dxfId="1699" priority="1379">
      <formula>IF(RIGHT(TEXT(AI533,"0.#"),1)=".",FALSE,TRUE)</formula>
    </cfRule>
    <cfRule type="expression" dxfId="1698" priority="1380">
      <formula>IF(RIGHT(TEXT(AI533,"0.#"),1)=".",TRUE,FALSE)</formula>
    </cfRule>
  </conditionalFormatting>
  <conditionalFormatting sqref="AQ533">
    <cfRule type="expression" dxfId="1697" priority="1375">
      <formula>IF(RIGHT(TEXT(AQ533,"0.#"),1)=".",FALSE,TRUE)</formula>
    </cfRule>
    <cfRule type="expression" dxfId="1696" priority="1376">
      <formula>IF(RIGHT(TEXT(AQ533,"0.#"),1)=".",TRUE,FALSE)</formula>
    </cfRule>
  </conditionalFormatting>
  <conditionalFormatting sqref="AQ534">
    <cfRule type="expression" dxfId="1695" priority="1373">
      <formula>IF(RIGHT(TEXT(AQ534,"0.#"),1)=".",FALSE,TRUE)</formula>
    </cfRule>
    <cfRule type="expression" dxfId="1694" priority="1374">
      <formula>IF(RIGHT(TEXT(AQ534,"0.#"),1)=".",TRUE,FALSE)</formula>
    </cfRule>
  </conditionalFormatting>
  <conditionalFormatting sqref="AQ532">
    <cfRule type="expression" dxfId="1693" priority="1371">
      <formula>IF(RIGHT(TEXT(AQ532,"0.#"),1)=".",FALSE,TRUE)</formula>
    </cfRule>
    <cfRule type="expression" dxfId="1692" priority="1372">
      <formula>IF(RIGHT(TEXT(AQ532,"0.#"),1)=".",TRUE,FALSE)</formula>
    </cfRule>
  </conditionalFormatting>
  <conditionalFormatting sqref="AE541">
    <cfRule type="expression" dxfId="1691" priority="1369">
      <formula>IF(RIGHT(TEXT(AE541,"0.#"),1)=".",FALSE,TRUE)</formula>
    </cfRule>
    <cfRule type="expression" dxfId="1690" priority="1370">
      <formula>IF(RIGHT(TEXT(AE541,"0.#"),1)=".",TRUE,FALSE)</formula>
    </cfRule>
  </conditionalFormatting>
  <conditionalFormatting sqref="AE542">
    <cfRule type="expression" dxfId="1689" priority="1367">
      <formula>IF(RIGHT(TEXT(AE542,"0.#"),1)=".",FALSE,TRUE)</formula>
    </cfRule>
    <cfRule type="expression" dxfId="1688" priority="1368">
      <formula>IF(RIGHT(TEXT(AE542,"0.#"),1)=".",TRUE,FALSE)</formula>
    </cfRule>
  </conditionalFormatting>
  <conditionalFormatting sqref="AE543">
    <cfRule type="expression" dxfId="1687" priority="1365">
      <formula>IF(RIGHT(TEXT(AE543,"0.#"),1)=".",FALSE,TRUE)</formula>
    </cfRule>
    <cfRule type="expression" dxfId="1686" priority="1366">
      <formula>IF(RIGHT(TEXT(AE543,"0.#"),1)=".",TRUE,FALSE)</formula>
    </cfRule>
  </conditionalFormatting>
  <conditionalFormatting sqref="AU541">
    <cfRule type="expression" dxfId="1685" priority="1357">
      <formula>IF(RIGHT(TEXT(AU541,"0.#"),1)=".",FALSE,TRUE)</formula>
    </cfRule>
    <cfRule type="expression" dxfId="1684" priority="1358">
      <formula>IF(RIGHT(TEXT(AU541,"0.#"),1)=".",TRUE,FALSE)</formula>
    </cfRule>
  </conditionalFormatting>
  <conditionalFormatting sqref="AU542">
    <cfRule type="expression" dxfId="1683" priority="1355">
      <formula>IF(RIGHT(TEXT(AU542,"0.#"),1)=".",FALSE,TRUE)</formula>
    </cfRule>
    <cfRule type="expression" dxfId="1682" priority="1356">
      <formula>IF(RIGHT(TEXT(AU542,"0.#"),1)=".",TRUE,FALSE)</formula>
    </cfRule>
  </conditionalFormatting>
  <conditionalFormatting sqref="AU543">
    <cfRule type="expression" dxfId="1681" priority="1353">
      <formula>IF(RIGHT(TEXT(AU543,"0.#"),1)=".",FALSE,TRUE)</formula>
    </cfRule>
    <cfRule type="expression" dxfId="1680" priority="1354">
      <formula>IF(RIGHT(TEXT(AU543,"0.#"),1)=".",TRUE,FALSE)</formula>
    </cfRule>
  </conditionalFormatting>
  <conditionalFormatting sqref="AQ542">
    <cfRule type="expression" dxfId="1679" priority="1345">
      <formula>IF(RIGHT(TEXT(AQ542,"0.#"),1)=".",FALSE,TRUE)</formula>
    </cfRule>
    <cfRule type="expression" dxfId="1678" priority="1346">
      <formula>IF(RIGHT(TEXT(AQ542,"0.#"),1)=".",TRUE,FALSE)</formula>
    </cfRule>
  </conditionalFormatting>
  <conditionalFormatting sqref="AQ543">
    <cfRule type="expression" dxfId="1677" priority="1343">
      <formula>IF(RIGHT(TEXT(AQ543,"0.#"),1)=".",FALSE,TRUE)</formula>
    </cfRule>
    <cfRule type="expression" dxfId="1676" priority="1344">
      <formula>IF(RIGHT(TEXT(AQ543,"0.#"),1)=".",TRUE,FALSE)</formula>
    </cfRule>
  </conditionalFormatting>
  <conditionalFormatting sqref="AQ541">
    <cfRule type="expression" dxfId="1675" priority="1341">
      <formula>IF(RIGHT(TEXT(AQ541,"0.#"),1)=".",FALSE,TRUE)</formula>
    </cfRule>
    <cfRule type="expression" dxfId="1674" priority="1342">
      <formula>IF(RIGHT(TEXT(AQ541,"0.#"),1)=".",TRUE,FALSE)</formula>
    </cfRule>
  </conditionalFormatting>
  <conditionalFormatting sqref="AE566">
    <cfRule type="expression" dxfId="1673" priority="1339">
      <formula>IF(RIGHT(TEXT(AE566,"0.#"),1)=".",FALSE,TRUE)</formula>
    </cfRule>
    <cfRule type="expression" dxfId="1672" priority="1340">
      <formula>IF(RIGHT(TEXT(AE566,"0.#"),1)=".",TRUE,FALSE)</formula>
    </cfRule>
  </conditionalFormatting>
  <conditionalFormatting sqref="AE567">
    <cfRule type="expression" dxfId="1671" priority="1337">
      <formula>IF(RIGHT(TEXT(AE567,"0.#"),1)=".",FALSE,TRUE)</formula>
    </cfRule>
    <cfRule type="expression" dxfId="1670" priority="1338">
      <formula>IF(RIGHT(TEXT(AE567,"0.#"),1)=".",TRUE,FALSE)</formula>
    </cfRule>
  </conditionalFormatting>
  <conditionalFormatting sqref="AE568">
    <cfRule type="expression" dxfId="1669" priority="1335">
      <formula>IF(RIGHT(TEXT(AE568,"0.#"),1)=".",FALSE,TRUE)</formula>
    </cfRule>
    <cfRule type="expression" dxfId="1668" priority="1336">
      <formula>IF(RIGHT(TEXT(AE568,"0.#"),1)=".",TRUE,FALSE)</formula>
    </cfRule>
  </conditionalFormatting>
  <conditionalFormatting sqref="AU566">
    <cfRule type="expression" dxfId="1667" priority="1327">
      <formula>IF(RIGHT(TEXT(AU566,"0.#"),1)=".",FALSE,TRUE)</formula>
    </cfRule>
    <cfRule type="expression" dxfId="1666" priority="1328">
      <formula>IF(RIGHT(TEXT(AU566,"0.#"),1)=".",TRUE,FALSE)</formula>
    </cfRule>
  </conditionalFormatting>
  <conditionalFormatting sqref="AU567">
    <cfRule type="expression" dxfId="1665" priority="1325">
      <formula>IF(RIGHT(TEXT(AU567,"0.#"),1)=".",FALSE,TRUE)</formula>
    </cfRule>
    <cfRule type="expression" dxfId="1664" priority="1326">
      <formula>IF(RIGHT(TEXT(AU567,"0.#"),1)=".",TRUE,FALSE)</formula>
    </cfRule>
  </conditionalFormatting>
  <conditionalFormatting sqref="AU568">
    <cfRule type="expression" dxfId="1663" priority="1323">
      <formula>IF(RIGHT(TEXT(AU568,"0.#"),1)=".",FALSE,TRUE)</formula>
    </cfRule>
    <cfRule type="expression" dxfId="1662" priority="1324">
      <formula>IF(RIGHT(TEXT(AU568,"0.#"),1)=".",TRUE,FALSE)</formula>
    </cfRule>
  </conditionalFormatting>
  <conditionalFormatting sqref="AQ567">
    <cfRule type="expression" dxfId="1661" priority="1315">
      <formula>IF(RIGHT(TEXT(AQ567,"0.#"),1)=".",FALSE,TRUE)</formula>
    </cfRule>
    <cfRule type="expression" dxfId="1660" priority="1316">
      <formula>IF(RIGHT(TEXT(AQ567,"0.#"),1)=".",TRUE,FALSE)</formula>
    </cfRule>
  </conditionalFormatting>
  <conditionalFormatting sqref="AQ568">
    <cfRule type="expression" dxfId="1659" priority="1313">
      <formula>IF(RIGHT(TEXT(AQ568,"0.#"),1)=".",FALSE,TRUE)</formula>
    </cfRule>
    <cfRule type="expression" dxfId="1658" priority="1314">
      <formula>IF(RIGHT(TEXT(AQ568,"0.#"),1)=".",TRUE,FALSE)</formula>
    </cfRule>
  </conditionalFormatting>
  <conditionalFormatting sqref="AQ566">
    <cfRule type="expression" dxfId="1657" priority="1311">
      <formula>IF(RIGHT(TEXT(AQ566,"0.#"),1)=".",FALSE,TRUE)</formula>
    </cfRule>
    <cfRule type="expression" dxfId="1656" priority="1312">
      <formula>IF(RIGHT(TEXT(AQ566,"0.#"),1)=".",TRUE,FALSE)</formula>
    </cfRule>
  </conditionalFormatting>
  <conditionalFormatting sqref="AE546">
    <cfRule type="expression" dxfId="1655" priority="1309">
      <formula>IF(RIGHT(TEXT(AE546,"0.#"),1)=".",FALSE,TRUE)</formula>
    </cfRule>
    <cfRule type="expression" dxfId="1654" priority="1310">
      <formula>IF(RIGHT(TEXT(AE546,"0.#"),1)=".",TRUE,FALSE)</formula>
    </cfRule>
  </conditionalFormatting>
  <conditionalFormatting sqref="AE547">
    <cfRule type="expression" dxfId="1653" priority="1307">
      <formula>IF(RIGHT(TEXT(AE547,"0.#"),1)=".",FALSE,TRUE)</formula>
    </cfRule>
    <cfRule type="expression" dxfId="1652" priority="1308">
      <formula>IF(RIGHT(TEXT(AE547,"0.#"),1)=".",TRUE,FALSE)</formula>
    </cfRule>
  </conditionalFormatting>
  <conditionalFormatting sqref="AE548">
    <cfRule type="expression" dxfId="1651" priority="1305">
      <formula>IF(RIGHT(TEXT(AE548,"0.#"),1)=".",FALSE,TRUE)</formula>
    </cfRule>
    <cfRule type="expression" dxfId="1650" priority="1306">
      <formula>IF(RIGHT(TEXT(AE548,"0.#"),1)=".",TRUE,FALSE)</formula>
    </cfRule>
  </conditionalFormatting>
  <conditionalFormatting sqref="AU546">
    <cfRule type="expression" dxfId="1649" priority="1297">
      <formula>IF(RIGHT(TEXT(AU546,"0.#"),1)=".",FALSE,TRUE)</formula>
    </cfRule>
    <cfRule type="expression" dxfId="1648" priority="1298">
      <formula>IF(RIGHT(TEXT(AU546,"0.#"),1)=".",TRUE,FALSE)</formula>
    </cfRule>
  </conditionalFormatting>
  <conditionalFormatting sqref="AU547">
    <cfRule type="expression" dxfId="1647" priority="1295">
      <formula>IF(RIGHT(TEXT(AU547,"0.#"),1)=".",FALSE,TRUE)</formula>
    </cfRule>
    <cfRule type="expression" dxfId="1646" priority="1296">
      <formula>IF(RIGHT(TEXT(AU547,"0.#"),1)=".",TRUE,FALSE)</formula>
    </cfRule>
  </conditionalFormatting>
  <conditionalFormatting sqref="AU548">
    <cfRule type="expression" dxfId="1645" priority="1293">
      <formula>IF(RIGHT(TEXT(AU548,"0.#"),1)=".",FALSE,TRUE)</formula>
    </cfRule>
    <cfRule type="expression" dxfId="1644" priority="1294">
      <formula>IF(RIGHT(TEXT(AU548,"0.#"),1)=".",TRUE,FALSE)</formula>
    </cfRule>
  </conditionalFormatting>
  <conditionalFormatting sqref="AQ547">
    <cfRule type="expression" dxfId="1643" priority="1285">
      <formula>IF(RIGHT(TEXT(AQ547,"0.#"),1)=".",FALSE,TRUE)</formula>
    </cfRule>
    <cfRule type="expression" dxfId="1642" priority="1286">
      <formula>IF(RIGHT(TEXT(AQ547,"0.#"),1)=".",TRUE,FALSE)</formula>
    </cfRule>
  </conditionalFormatting>
  <conditionalFormatting sqref="AQ546">
    <cfRule type="expression" dxfId="1641" priority="1281">
      <formula>IF(RIGHT(TEXT(AQ546,"0.#"),1)=".",FALSE,TRUE)</formula>
    </cfRule>
    <cfRule type="expression" dxfId="1640" priority="1282">
      <formula>IF(RIGHT(TEXT(AQ546,"0.#"),1)=".",TRUE,FALSE)</formula>
    </cfRule>
  </conditionalFormatting>
  <conditionalFormatting sqref="AE551">
    <cfRule type="expression" dxfId="1639" priority="1279">
      <formula>IF(RIGHT(TEXT(AE551,"0.#"),1)=".",FALSE,TRUE)</formula>
    </cfRule>
    <cfRule type="expression" dxfId="1638" priority="1280">
      <formula>IF(RIGHT(TEXT(AE551,"0.#"),1)=".",TRUE,FALSE)</formula>
    </cfRule>
  </conditionalFormatting>
  <conditionalFormatting sqref="AE553">
    <cfRule type="expression" dxfId="1637" priority="1275">
      <formula>IF(RIGHT(TEXT(AE553,"0.#"),1)=".",FALSE,TRUE)</formula>
    </cfRule>
    <cfRule type="expression" dxfId="1636" priority="1276">
      <formula>IF(RIGHT(TEXT(AE553,"0.#"),1)=".",TRUE,FALSE)</formula>
    </cfRule>
  </conditionalFormatting>
  <conditionalFormatting sqref="AU551">
    <cfRule type="expression" dxfId="1635" priority="1267">
      <formula>IF(RIGHT(TEXT(AU551,"0.#"),1)=".",FALSE,TRUE)</formula>
    </cfRule>
    <cfRule type="expression" dxfId="1634" priority="1268">
      <formula>IF(RIGHT(TEXT(AU551,"0.#"),1)=".",TRUE,FALSE)</formula>
    </cfRule>
  </conditionalFormatting>
  <conditionalFormatting sqref="AU553">
    <cfRule type="expression" dxfId="1633" priority="1263">
      <formula>IF(RIGHT(TEXT(AU553,"0.#"),1)=".",FALSE,TRUE)</formula>
    </cfRule>
    <cfRule type="expression" dxfId="1632" priority="1264">
      <formula>IF(RIGHT(TEXT(AU553,"0.#"),1)=".",TRUE,FALSE)</formula>
    </cfRule>
  </conditionalFormatting>
  <conditionalFormatting sqref="AQ552">
    <cfRule type="expression" dxfId="1631" priority="1255">
      <formula>IF(RIGHT(TEXT(AQ552,"0.#"),1)=".",FALSE,TRUE)</formula>
    </cfRule>
    <cfRule type="expression" dxfId="1630" priority="1256">
      <formula>IF(RIGHT(TEXT(AQ552,"0.#"),1)=".",TRUE,FALSE)</formula>
    </cfRule>
  </conditionalFormatting>
  <conditionalFormatting sqref="AU561">
    <cfRule type="expression" dxfId="1629" priority="1207">
      <formula>IF(RIGHT(TEXT(AU561,"0.#"),1)=".",FALSE,TRUE)</formula>
    </cfRule>
    <cfRule type="expression" dxfId="1628" priority="1208">
      <formula>IF(RIGHT(TEXT(AU561,"0.#"),1)=".",TRUE,FALSE)</formula>
    </cfRule>
  </conditionalFormatting>
  <conditionalFormatting sqref="AU562">
    <cfRule type="expression" dxfId="1627" priority="1205">
      <formula>IF(RIGHT(TEXT(AU562,"0.#"),1)=".",FALSE,TRUE)</formula>
    </cfRule>
    <cfRule type="expression" dxfId="1626" priority="1206">
      <formula>IF(RIGHT(TEXT(AU562,"0.#"),1)=".",TRUE,FALSE)</formula>
    </cfRule>
  </conditionalFormatting>
  <conditionalFormatting sqref="AU563">
    <cfRule type="expression" dxfId="1625" priority="1203">
      <formula>IF(RIGHT(TEXT(AU563,"0.#"),1)=".",FALSE,TRUE)</formula>
    </cfRule>
    <cfRule type="expression" dxfId="1624" priority="1204">
      <formula>IF(RIGHT(TEXT(AU563,"0.#"),1)=".",TRUE,FALSE)</formula>
    </cfRule>
  </conditionalFormatting>
  <conditionalFormatting sqref="AQ562">
    <cfRule type="expression" dxfId="1623" priority="1195">
      <formula>IF(RIGHT(TEXT(AQ562,"0.#"),1)=".",FALSE,TRUE)</formula>
    </cfRule>
    <cfRule type="expression" dxfId="1622" priority="1196">
      <formula>IF(RIGHT(TEXT(AQ562,"0.#"),1)=".",TRUE,FALSE)</formula>
    </cfRule>
  </conditionalFormatting>
  <conditionalFormatting sqref="AQ563">
    <cfRule type="expression" dxfId="1621" priority="1193">
      <formula>IF(RIGHT(TEXT(AQ563,"0.#"),1)=".",FALSE,TRUE)</formula>
    </cfRule>
    <cfRule type="expression" dxfId="1620" priority="1194">
      <formula>IF(RIGHT(TEXT(AQ563,"0.#"),1)=".",TRUE,FALSE)</formula>
    </cfRule>
  </conditionalFormatting>
  <conditionalFormatting sqref="AQ561">
    <cfRule type="expression" dxfId="1619" priority="1191">
      <formula>IF(RIGHT(TEXT(AQ561,"0.#"),1)=".",FALSE,TRUE)</formula>
    </cfRule>
    <cfRule type="expression" dxfId="1618" priority="1192">
      <formula>IF(RIGHT(TEXT(AQ561,"0.#"),1)=".",TRUE,FALSE)</formula>
    </cfRule>
  </conditionalFormatting>
  <conditionalFormatting sqref="AE571">
    <cfRule type="expression" dxfId="1617" priority="1189">
      <formula>IF(RIGHT(TEXT(AE571,"0.#"),1)=".",FALSE,TRUE)</formula>
    </cfRule>
    <cfRule type="expression" dxfId="1616" priority="1190">
      <formula>IF(RIGHT(TEXT(AE571,"0.#"),1)=".",TRUE,FALSE)</formula>
    </cfRule>
  </conditionalFormatting>
  <conditionalFormatting sqref="AE572">
    <cfRule type="expression" dxfId="1615" priority="1187">
      <formula>IF(RIGHT(TEXT(AE572,"0.#"),1)=".",FALSE,TRUE)</formula>
    </cfRule>
    <cfRule type="expression" dxfId="1614" priority="1188">
      <formula>IF(RIGHT(TEXT(AE572,"0.#"),1)=".",TRUE,FALSE)</formula>
    </cfRule>
  </conditionalFormatting>
  <conditionalFormatting sqref="AE573">
    <cfRule type="expression" dxfId="1613" priority="1185">
      <formula>IF(RIGHT(TEXT(AE573,"0.#"),1)=".",FALSE,TRUE)</formula>
    </cfRule>
    <cfRule type="expression" dxfId="1612" priority="1186">
      <formula>IF(RIGHT(TEXT(AE573,"0.#"),1)=".",TRUE,FALSE)</formula>
    </cfRule>
  </conditionalFormatting>
  <conditionalFormatting sqref="AU571">
    <cfRule type="expression" dxfId="1611" priority="1177">
      <formula>IF(RIGHT(TEXT(AU571,"0.#"),1)=".",FALSE,TRUE)</formula>
    </cfRule>
    <cfRule type="expression" dxfId="1610" priority="1178">
      <formula>IF(RIGHT(TEXT(AU571,"0.#"),1)=".",TRUE,FALSE)</formula>
    </cfRule>
  </conditionalFormatting>
  <conditionalFormatting sqref="AU572">
    <cfRule type="expression" dxfId="1609" priority="1175">
      <formula>IF(RIGHT(TEXT(AU572,"0.#"),1)=".",FALSE,TRUE)</formula>
    </cfRule>
    <cfRule type="expression" dxfId="1608" priority="1176">
      <formula>IF(RIGHT(TEXT(AU572,"0.#"),1)=".",TRUE,FALSE)</formula>
    </cfRule>
  </conditionalFormatting>
  <conditionalFormatting sqref="AU573">
    <cfRule type="expression" dxfId="1607" priority="1173">
      <formula>IF(RIGHT(TEXT(AU573,"0.#"),1)=".",FALSE,TRUE)</formula>
    </cfRule>
    <cfRule type="expression" dxfId="1606" priority="1174">
      <formula>IF(RIGHT(TEXT(AU573,"0.#"),1)=".",TRUE,FALSE)</formula>
    </cfRule>
  </conditionalFormatting>
  <conditionalFormatting sqref="AQ572">
    <cfRule type="expression" dxfId="1605" priority="1165">
      <formula>IF(RIGHT(TEXT(AQ572,"0.#"),1)=".",FALSE,TRUE)</formula>
    </cfRule>
    <cfRule type="expression" dxfId="1604" priority="1166">
      <formula>IF(RIGHT(TEXT(AQ572,"0.#"),1)=".",TRUE,FALSE)</formula>
    </cfRule>
  </conditionalFormatting>
  <conditionalFormatting sqref="AQ573">
    <cfRule type="expression" dxfId="1603" priority="1163">
      <formula>IF(RIGHT(TEXT(AQ573,"0.#"),1)=".",FALSE,TRUE)</formula>
    </cfRule>
    <cfRule type="expression" dxfId="1602" priority="1164">
      <formula>IF(RIGHT(TEXT(AQ573,"0.#"),1)=".",TRUE,FALSE)</formula>
    </cfRule>
  </conditionalFormatting>
  <conditionalFormatting sqref="AQ571">
    <cfRule type="expression" dxfId="1601" priority="1161">
      <formula>IF(RIGHT(TEXT(AQ571,"0.#"),1)=".",FALSE,TRUE)</formula>
    </cfRule>
    <cfRule type="expression" dxfId="1600" priority="1162">
      <formula>IF(RIGHT(TEXT(AQ571,"0.#"),1)=".",TRUE,FALSE)</formula>
    </cfRule>
  </conditionalFormatting>
  <conditionalFormatting sqref="AE576">
    <cfRule type="expression" dxfId="1599" priority="1159">
      <formula>IF(RIGHT(TEXT(AE576,"0.#"),1)=".",FALSE,TRUE)</formula>
    </cfRule>
    <cfRule type="expression" dxfId="1598" priority="1160">
      <formula>IF(RIGHT(TEXT(AE576,"0.#"),1)=".",TRUE,FALSE)</formula>
    </cfRule>
  </conditionalFormatting>
  <conditionalFormatting sqref="AE577">
    <cfRule type="expression" dxfId="1597" priority="1157">
      <formula>IF(RIGHT(TEXT(AE577,"0.#"),1)=".",FALSE,TRUE)</formula>
    </cfRule>
    <cfRule type="expression" dxfId="1596" priority="1158">
      <formula>IF(RIGHT(TEXT(AE577,"0.#"),1)=".",TRUE,FALSE)</formula>
    </cfRule>
  </conditionalFormatting>
  <conditionalFormatting sqref="AE578">
    <cfRule type="expression" dxfId="1595" priority="1155">
      <formula>IF(RIGHT(TEXT(AE578,"0.#"),1)=".",FALSE,TRUE)</formula>
    </cfRule>
    <cfRule type="expression" dxfId="1594" priority="1156">
      <formula>IF(RIGHT(TEXT(AE578,"0.#"),1)=".",TRUE,FALSE)</formula>
    </cfRule>
  </conditionalFormatting>
  <conditionalFormatting sqref="AU576">
    <cfRule type="expression" dxfId="1593" priority="1147">
      <formula>IF(RIGHT(TEXT(AU576,"0.#"),1)=".",FALSE,TRUE)</formula>
    </cfRule>
    <cfRule type="expression" dxfId="1592" priority="1148">
      <formula>IF(RIGHT(TEXT(AU576,"0.#"),1)=".",TRUE,FALSE)</formula>
    </cfRule>
  </conditionalFormatting>
  <conditionalFormatting sqref="AU577">
    <cfRule type="expression" dxfId="1591" priority="1145">
      <formula>IF(RIGHT(TEXT(AU577,"0.#"),1)=".",FALSE,TRUE)</formula>
    </cfRule>
    <cfRule type="expression" dxfId="1590" priority="1146">
      <formula>IF(RIGHT(TEXT(AU577,"0.#"),1)=".",TRUE,FALSE)</formula>
    </cfRule>
  </conditionalFormatting>
  <conditionalFormatting sqref="AU578">
    <cfRule type="expression" dxfId="1589" priority="1143">
      <formula>IF(RIGHT(TEXT(AU578,"0.#"),1)=".",FALSE,TRUE)</formula>
    </cfRule>
    <cfRule type="expression" dxfId="1588" priority="1144">
      <formula>IF(RIGHT(TEXT(AU578,"0.#"),1)=".",TRUE,FALSE)</formula>
    </cfRule>
  </conditionalFormatting>
  <conditionalFormatting sqref="AQ577">
    <cfRule type="expression" dxfId="1587" priority="1135">
      <formula>IF(RIGHT(TEXT(AQ577,"0.#"),1)=".",FALSE,TRUE)</formula>
    </cfRule>
    <cfRule type="expression" dxfId="1586" priority="1136">
      <formula>IF(RIGHT(TEXT(AQ577,"0.#"),1)=".",TRUE,FALSE)</formula>
    </cfRule>
  </conditionalFormatting>
  <conditionalFormatting sqref="AQ578">
    <cfRule type="expression" dxfId="1585" priority="1133">
      <formula>IF(RIGHT(TEXT(AQ578,"0.#"),1)=".",FALSE,TRUE)</formula>
    </cfRule>
    <cfRule type="expression" dxfId="1584" priority="1134">
      <formula>IF(RIGHT(TEXT(AQ578,"0.#"),1)=".",TRUE,FALSE)</formula>
    </cfRule>
  </conditionalFormatting>
  <conditionalFormatting sqref="AQ576">
    <cfRule type="expression" dxfId="1583" priority="1131">
      <formula>IF(RIGHT(TEXT(AQ576,"0.#"),1)=".",FALSE,TRUE)</formula>
    </cfRule>
    <cfRule type="expression" dxfId="1582" priority="1132">
      <formula>IF(RIGHT(TEXT(AQ576,"0.#"),1)=".",TRUE,FALSE)</formula>
    </cfRule>
  </conditionalFormatting>
  <conditionalFormatting sqref="AE581">
    <cfRule type="expression" dxfId="1581" priority="1129">
      <formula>IF(RIGHT(TEXT(AE581,"0.#"),1)=".",FALSE,TRUE)</formula>
    </cfRule>
    <cfRule type="expression" dxfId="1580" priority="1130">
      <formula>IF(RIGHT(TEXT(AE581,"0.#"),1)=".",TRUE,FALSE)</formula>
    </cfRule>
  </conditionalFormatting>
  <conditionalFormatting sqref="AE582">
    <cfRule type="expression" dxfId="1579" priority="1127">
      <formula>IF(RIGHT(TEXT(AE582,"0.#"),1)=".",FALSE,TRUE)</formula>
    </cfRule>
    <cfRule type="expression" dxfId="1578" priority="1128">
      <formula>IF(RIGHT(TEXT(AE582,"0.#"),1)=".",TRUE,FALSE)</formula>
    </cfRule>
  </conditionalFormatting>
  <conditionalFormatting sqref="AE583">
    <cfRule type="expression" dxfId="1577" priority="1125">
      <formula>IF(RIGHT(TEXT(AE583,"0.#"),1)=".",FALSE,TRUE)</formula>
    </cfRule>
    <cfRule type="expression" dxfId="1576" priority="1126">
      <formula>IF(RIGHT(TEXT(AE583,"0.#"),1)=".",TRUE,FALSE)</formula>
    </cfRule>
  </conditionalFormatting>
  <conditionalFormatting sqref="AU581">
    <cfRule type="expression" dxfId="1575" priority="1117">
      <formula>IF(RIGHT(TEXT(AU581,"0.#"),1)=".",FALSE,TRUE)</formula>
    </cfRule>
    <cfRule type="expression" dxfId="1574" priority="1118">
      <formula>IF(RIGHT(TEXT(AU581,"0.#"),1)=".",TRUE,FALSE)</formula>
    </cfRule>
  </conditionalFormatting>
  <conditionalFormatting sqref="AQ582">
    <cfRule type="expression" dxfId="1573" priority="1105">
      <formula>IF(RIGHT(TEXT(AQ582,"0.#"),1)=".",FALSE,TRUE)</formula>
    </cfRule>
    <cfRule type="expression" dxfId="1572" priority="1106">
      <formula>IF(RIGHT(TEXT(AQ582,"0.#"),1)=".",TRUE,FALSE)</formula>
    </cfRule>
  </conditionalFormatting>
  <conditionalFormatting sqref="AQ583">
    <cfRule type="expression" dxfId="1571" priority="1103">
      <formula>IF(RIGHT(TEXT(AQ583,"0.#"),1)=".",FALSE,TRUE)</formula>
    </cfRule>
    <cfRule type="expression" dxfId="1570" priority="1104">
      <formula>IF(RIGHT(TEXT(AQ583,"0.#"),1)=".",TRUE,FALSE)</formula>
    </cfRule>
  </conditionalFormatting>
  <conditionalFormatting sqref="AQ581">
    <cfRule type="expression" dxfId="1569" priority="1101">
      <formula>IF(RIGHT(TEXT(AQ581,"0.#"),1)=".",FALSE,TRUE)</formula>
    </cfRule>
    <cfRule type="expression" dxfId="1568" priority="1102">
      <formula>IF(RIGHT(TEXT(AQ581,"0.#"),1)=".",TRUE,FALSE)</formula>
    </cfRule>
  </conditionalFormatting>
  <conditionalFormatting sqref="AE586">
    <cfRule type="expression" dxfId="1567" priority="1099">
      <formula>IF(RIGHT(TEXT(AE586,"0.#"),1)=".",FALSE,TRUE)</formula>
    </cfRule>
    <cfRule type="expression" dxfId="1566" priority="1100">
      <formula>IF(RIGHT(TEXT(AE586,"0.#"),1)=".",TRUE,FALSE)</formula>
    </cfRule>
  </conditionalFormatting>
  <conditionalFormatting sqref="AM588">
    <cfRule type="expression" dxfId="1565" priority="1089">
      <formula>IF(RIGHT(TEXT(AM588,"0.#"),1)=".",FALSE,TRUE)</formula>
    </cfRule>
    <cfRule type="expression" dxfId="1564" priority="1090">
      <formula>IF(RIGHT(TEXT(AM588,"0.#"),1)=".",TRUE,FALSE)</formula>
    </cfRule>
  </conditionalFormatting>
  <conditionalFormatting sqref="AE587">
    <cfRule type="expression" dxfId="1563" priority="1097">
      <formula>IF(RIGHT(TEXT(AE587,"0.#"),1)=".",FALSE,TRUE)</formula>
    </cfRule>
    <cfRule type="expression" dxfId="1562" priority="1098">
      <formula>IF(RIGHT(TEXT(AE587,"0.#"),1)=".",TRUE,FALSE)</formula>
    </cfRule>
  </conditionalFormatting>
  <conditionalFormatting sqref="AE588">
    <cfRule type="expression" dxfId="1561" priority="1095">
      <formula>IF(RIGHT(TEXT(AE588,"0.#"),1)=".",FALSE,TRUE)</formula>
    </cfRule>
    <cfRule type="expression" dxfId="1560" priority="1096">
      <formula>IF(RIGHT(TEXT(AE588,"0.#"),1)=".",TRUE,FALSE)</formula>
    </cfRule>
  </conditionalFormatting>
  <conditionalFormatting sqref="AM586">
    <cfRule type="expression" dxfId="1559" priority="1093">
      <formula>IF(RIGHT(TEXT(AM586,"0.#"),1)=".",FALSE,TRUE)</formula>
    </cfRule>
    <cfRule type="expression" dxfId="1558" priority="1094">
      <formula>IF(RIGHT(TEXT(AM586,"0.#"),1)=".",TRUE,FALSE)</formula>
    </cfRule>
  </conditionalFormatting>
  <conditionalFormatting sqref="AM587">
    <cfRule type="expression" dxfId="1557" priority="1091">
      <formula>IF(RIGHT(TEXT(AM587,"0.#"),1)=".",FALSE,TRUE)</formula>
    </cfRule>
    <cfRule type="expression" dxfId="1556" priority="1092">
      <formula>IF(RIGHT(TEXT(AM587,"0.#"),1)=".",TRUE,FALSE)</formula>
    </cfRule>
  </conditionalFormatting>
  <conditionalFormatting sqref="AU586">
    <cfRule type="expression" dxfId="1555" priority="1087">
      <formula>IF(RIGHT(TEXT(AU586,"0.#"),1)=".",FALSE,TRUE)</formula>
    </cfRule>
    <cfRule type="expression" dxfId="1554" priority="1088">
      <formula>IF(RIGHT(TEXT(AU586,"0.#"),1)=".",TRUE,FALSE)</formula>
    </cfRule>
  </conditionalFormatting>
  <conditionalFormatting sqref="AU587">
    <cfRule type="expression" dxfId="1553" priority="1085">
      <formula>IF(RIGHT(TEXT(AU587,"0.#"),1)=".",FALSE,TRUE)</formula>
    </cfRule>
    <cfRule type="expression" dxfId="1552" priority="1086">
      <formula>IF(RIGHT(TEXT(AU587,"0.#"),1)=".",TRUE,FALSE)</formula>
    </cfRule>
  </conditionalFormatting>
  <conditionalFormatting sqref="AU588">
    <cfRule type="expression" dxfId="1551" priority="1083">
      <formula>IF(RIGHT(TEXT(AU588,"0.#"),1)=".",FALSE,TRUE)</formula>
    </cfRule>
    <cfRule type="expression" dxfId="1550" priority="1084">
      <formula>IF(RIGHT(TEXT(AU588,"0.#"),1)=".",TRUE,FALSE)</formula>
    </cfRule>
  </conditionalFormatting>
  <conditionalFormatting sqref="AI588">
    <cfRule type="expression" dxfId="1549" priority="1077">
      <formula>IF(RIGHT(TEXT(AI588,"0.#"),1)=".",FALSE,TRUE)</formula>
    </cfRule>
    <cfRule type="expression" dxfId="1548" priority="1078">
      <formula>IF(RIGHT(TEXT(AI588,"0.#"),1)=".",TRUE,FALSE)</formula>
    </cfRule>
  </conditionalFormatting>
  <conditionalFormatting sqref="AI586">
    <cfRule type="expression" dxfId="1547" priority="1081">
      <formula>IF(RIGHT(TEXT(AI586,"0.#"),1)=".",FALSE,TRUE)</formula>
    </cfRule>
    <cfRule type="expression" dxfId="1546" priority="1082">
      <formula>IF(RIGHT(TEXT(AI586,"0.#"),1)=".",TRUE,FALSE)</formula>
    </cfRule>
  </conditionalFormatting>
  <conditionalFormatting sqref="AI587">
    <cfRule type="expression" dxfId="1545" priority="1079">
      <formula>IF(RIGHT(TEXT(AI587,"0.#"),1)=".",FALSE,TRUE)</formula>
    </cfRule>
    <cfRule type="expression" dxfId="1544" priority="1080">
      <formula>IF(RIGHT(TEXT(AI587,"0.#"),1)=".",TRUE,FALSE)</formula>
    </cfRule>
  </conditionalFormatting>
  <conditionalFormatting sqref="AQ587">
    <cfRule type="expression" dxfId="1543" priority="1075">
      <formula>IF(RIGHT(TEXT(AQ587,"0.#"),1)=".",FALSE,TRUE)</formula>
    </cfRule>
    <cfRule type="expression" dxfId="1542" priority="1076">
      <formula>IF(RIGHT(TEXT(AQ587,"0.#"),1)=".",TRUE,FALSE)</formula>
    </cfRule>
  </conditionalFormatting>
  <conditionalFormatting sqref="AQ588">
    <cfRule type="expression" dxfId="1541" priority="1073">
      <formula>IF(RIGHT(TEXT(AQ588,"0.#"),1)=".",FALSE,TRUE)</formula>
    </cfRule>
    <cfRule type="expression" dxfId="1540" priority="1074">
      <formula>IF(RIGHT(TEXT(AQ588,"0.#"),1)=".",TRUE,FALSE)</formula>
    </cfRule>
  </conditionalFormatting>
  <conditionalFormatting sqref="AQ586">
    <cfRule type="expression" dxfId="1539" priority="1071">
      <formula>IF(RIGHT(TEXT(AQ586,"0.#"),1)=".",FALSE,TRUE)</formula>
    </cfRule>
    <cfRule type="expression" dxfId="1538" priority="1072">
      <formula>IF(RIGHT(TEXT(AQ586,"0.#"),1)=".",TRUE,FALSE)</formula>
    </cfRule>
  </conditionalFormatting>
  <conditionalFormatting sqref="AE595">
    <cfRule type="expression" dxfId="1537" priority="1069">
      <formula>IF(RIGHT(TEXT(AE595,"0.#"),1)=".",FALSE,TRUE)</formula>
    </cfRule>
    <cfRule type="expression" dxfId="1536" priority="1070">
      <formula>IF(RIGHT(TEXT(AE595,"0.#"),1)=".",TRUE,FALSE)</formula>
    </cfRule>
  </conditionalFormatting>
  <conditionalFormatting sqref="AE596">
    <cfRule type="expression" dxfId="1535" priority="1067">
      <formula>IF(RIGHT(TEXT(AE596,"0.#"),1)=".",FALSE,TRUE)</formula>
    </cfRule>
    <cfRule type="expression" dxfId="1534" priority="1068">
      <formula>IF(RIGHT(TEXT(AE596,"0.#"),1)=".",TRUE,FALSE)</formula>
    </cfRule>
  </conditionalFormatting>
  <conditionalFormatting sqref="AE597">
    <cfRule type="expression" dxfId="1533" priority="1065">
      <formula>IF(RIGHT(TEXT(AE597,"0.#"),1)=".",FALSE,TRUE)</formula>
    </cfRule>
    <cfRule type="expression" dxfId="1532" priority="1066">
      <formula>IF(RIGHT(TEXT(AE597,"0.#"),1)=".",TRUE,FALSE)</formula>
    </cfRule>
  </conditionalFormatting>
  <conditionalFormatting sqref="AU595">
    <cfRule type="expression" dxfId="1531" priority="1057">
      <formula>IF(RIGHT(TEXT(AU595,"0.#"),1)=".",FALSE,TRUE)</formula>
    </cfRule>
    <cfRule type="expression" dxfId="1530" priority="1058">
      <formula>IF(RIGHT(TEXT(AU595,"0.#"),1)=".",TRUE,FALSE)</formula>
    </cfRule>
  </conditionalFormatting>
  <conditionalFormatting sqref="AU596">
    <cfRule type="expression" dxfId="1529" priority="1055">
      <formula>IF(RIGHT(TEXT(AU596,"0.#"),1)=".",FALSE,TRUE)</formula>
    </cfRule>
    <cfRule type="expression" dxfId="1528" priority="1056">
      <formula>IF(RIGHT(TEXT(AU596,"0.#"),1)=".",TRUE,FALSE)</formula>
    </cfRule>
  </conditionalFormatting>
  <conditionalFormatting sqref="AU597">
    <cfRule type="expression" dxfId="1527" priority="1053">
      <formula>IF(RIGHT(TEXT(AU597,"0.#"),1)=".",FALSE,TRUE)</formula>
    </cfRule>
    <cfRule type="expression" dxfId="1526" priority="1054">
      <formula>IF(RIGHT(TEXT(AU597,"0.#"),1)=".",TRUE,FALSE)</formula>
    </cfRule>
  </conditionalFormatting>
  <conditionalFormatting sqref="AQ596">
    <cfRule type="expression" dxfId="1525" priority="1045">
      <formula>IF(RIGHT(TEXT(AQ596,"0.#"),1)=".",FALSE,TRUE)</formula>
    </cfRule>
    <cfRule type="expression" dxfId="1524" priority="1046">
      <formula>IF(RIGHT(TEXT(AQ596,"0.#"),1)=".",TRUE,FALSE)</formula>
    </cfRule>
  </conditionalFormatting>
  <conditionalFormatting sqref="AQ597">
    <cfRule type="expression" dxfId="1523" priority="1043">
      <formula>IF(RIGHT(TEXT(AQ597,"0.#"),1)=".",FALSE,TRUE)</formula>
    </cfRule>
    <cfRule type="expression" dxfId="1522" priority="1044">
      <formula>IF(RIGHT(TEXT(AQ597,"0.#"),1)=".",TRUE,FALSE)</formula>
    </cfRule>
  </conditionalFormatting>
  <conditionalFormatting sqref="AQ595">
    <cfRule type="expression" dxfId="1521" priority="1041">
      <formula>IF(RIGHT(TEXT(AQ595,"0.#"),1)=".",FALSE,TRUE)</formula>
    </cfRule>
    <cfRule type="expression" dxfId="1520" priority="1042">
      <formula>IF(RIGHT(TEXT(AQ595,"0.#"),1)=".",TRUE,FALSE)</formula>
    </cfRule>
  </conditionalFormatting>
  <conditionalFormatting sqref="AE620">
    <cfRule type="expression" dxfId="1519" priority="1039">
      <formula>IF(RIGHT(TEXT(AE620,"0.#"),1)=".",FALSE,TRUE)</formula>
    </cfRule>
    <cfRule type="expression" dxfId="1518" priority="1040">
      <formula>IF(RIGHT(TEXT(AE620,"0.#"),1)=".",TRUE,FALSE)</formula>
    </cfRule>
  </conditionalFormatting>
  <conditionalFormatting sqref="AE621">
    <cfRule type="expression" dxfId="1517" priority="1037">
      <formula>IF(RIGHT(TEXT(AE621,"0.#"),1)=".",FALSE,TRUE)</formula>
    </cfRule>
    <cfRule type="expression" dxfId="1516" priority="1038">
      <formula>IF(RIGHT(TEXT(AE621,"0.#"),1)=".",TRUE,FALSE)</formula>
    </cfRule>
  </conditionalFormatting>
  <conditionalFormatting sqref="AE622">
    <cfRule type="expression" dxfId="1515" priority="1035">
      <formula>IF(RIGHT(TEXT(AE622,"0.#"),1)=".",FALSE,TRUE)</formula>
    </cfRule>
    <cfRule type="expression" dxfId="1514" priority="1036">
      <formula>IF(RIGHT(TEXT(AE622,"0.#"),1)=".",TRUE,FALSE)</formula>
    </cfRule>
  </conditionalFormatting>
  <conditionalFormatting sqref="AU620">
    <cfRule type="expression" dxfId="1513" priority="1027">
      <formula>IF(RIGHT(TEXT(AU620,"0.#"),1)=".",FALSE,TRUE)</formula>
    </cfRule>
    <cfRule type="expression" dxfId="1512" priority="1028">
      <formula>IF(RIGHT(TEXT(AU620,"0.#"),1)=".",TRUE,FALSE)</formula>
    </cfRule>
  </conditionalFormatting>
  <conditionalFormatting sqref="AU621">
    <cfRule type="expression" dxfId="1511" priority="1025">
      <formula>IF(RIGHT(TEXT(AU621,"0.#"),1)=".",FALSE,TRUE)</formula>
    </cfRule>
    <cfRule type="expression" dxfId="1510" priority="1026">
      <formula>IF(RIGHT(TEXT(AU621,"0.#"),1)=".",TRUE,FALSE)</formula>
    </cfRule>
  </conditionalFormatting>
  <conditionalFormatting sqref="AU622">
    <cfRule type="expression" dxfId="1509" priority="1023">
      <formula>IF(RIGHT(TEXT(AU622,"0.#"),1)=".",FALSE,TRUE)</formula>
    </cfRule>
    <cfRule type="expression" dxfId="1508" priority="1024">
      <formula>IF(RIGHT(TEXT(AU622,"0.#"),1)=".",TRUE,FALSE)</formula>
    </cfRule>
  </conditionalFormatting>
  <conditionalFormatting sqref="AQ621">
    <cfRule type="expression" dxfId="1507" priority="1015">
      <formula>IF(RIGHT(TEXT(AQ621,"0.#"),1)=".",FALSE,TRUE)</formula>
    </cfRule>
    <cfRule type="expression" dxfId="1506" priority="1016">
      <formula>IF(RIGHT(TEXT(AQ621,"0.#"),1)=".",TRUE,FALSE)</formula>
    </cfRule>
  </conditionalFormatting>
  <conditionalFormatting sqref="AQ622">
    <cfRule type="expression" dxfId="1505" priority="1013">
      <formula>IF(RIGHT(TEXT(AQ622,"0.#"),1)=".",FALSE,TRUE)</formula>
    </cfRule>
    <cfRule type="expression" dxfId="1504" priority="1014">
      <formula>IF(RIGHT(TEXT(AQ622,"0.#"),1)=".",TRUE,FALSE)</formula>
    </cfRule>
  </conditionalFormatting>
  <conditionalFormatting sqref="AQ620">
    <cfRule type="expression" dxfId="1503" priority="1011">
      <formula>IF(RIGHT(TEXT(AQ620,"0.#"),1)=".",FALSE,TRUE)</formula>
    </cfRule>
    <cfRule type="expression" dxfId="1502" priority="1012">
      <formula>IF(RIGHT(TEXT(AQ620,"0.#"),1)=".",TRUE,FALSE)</formula>
    </cfRule>
  </conditionalFormatting>
  <conditionalFormatting sqref="AE600">
    <cfRule type="expression" dxfId="1501" priority="1009">
      <formula>IF(RIGHT(TEXT(AE600,"0.#"),1)=".",FALSE,TRUE)</formula>
    </cfRule>
    <cfRule type="expression" dxfId="1500" priority="1010">
      <formula>IF(RIGHT(TEXT(AE600,"0.#"),1)=".",TRUE,FALSE)</formula>
    </cfRule>
  </conditionalFormatting>
  <conditionalFormatting sqref="AE601">
    <cfRule type="expression" dxfId="1499" priority="1007">
      <formula>IF(RIGHT(TEXT(AE601,"0.#"),1)=".",FALSE,TRUE)</formula>
    </cfRule>
    <cfRule type="expression" dxfId="1498" priority="1008">
      <formula>IF(RIGHT(TEXT(AE601,"0.#"),1)=".",TRUE,FALSE)</formula>
    </cfRule>
  </conditionalFormatting>
  <conditionalFormatting sqref="AE602">
    <cfRule type="expression" dxfId="1497" priority="1005">
      <formula>IF(RIGHT(TEXT(AE602,"0.#"),1)=".",FALSE,TRUE)</formula>
    </cfRule>
    <cfRule type="expression" dxfId="1496" priority="1006">
      <formula>IF(RIGHT(TEXT(AE602,"0.#"),1)=".",TRUE,FALSE)</formula>
    </cfRule>
  </conditionalFormatting>
  <conditionalFormatting sqref="AU600">
    <cfRule type="expression" dxfId="1495" priority="997">
      <formula>IF(RIGHT(TEXT(AU600,"0.#"),1)=".",FALSE,TRUE)</formula>
    </cfRule>
    <cfRule type="expression" dxfId="1494" priority="998">
      <formula>IF(RIGHT(TEXT(AU600,"0.#"),1)=".",TRUE,FALSE)</formula>
    </cfRule>
  </conditionalFormatting>
  <conditionalFormatting sqref="AU601">
    <cfRule type="expression" dxfId="1493" priority="995">
      <formula>IF(RIGHT(TEXT(AU601,"0.#"),1)=".",FALSE,TRUE)</formula>
    </cfRule>
    <cfRule type="expression" dxfId="1492" priority="996">
      <formula>IF(RIGHT(TEXT(AU601,"0.#"),1)=".",TRUE,FALSE)</formula>
    </cfRule>
  </conditionalFormatting>
  <conditionalFormatting sqref="AU602">
    <cfRule type="expression" dxfId="1491" priority="993">
      <formula>IF(RIGHT(TEXT(AU602,"0.#"),1)=".",FALSE,TRUE)</formula>
    </cfRule>
    <cfRule type="expression" dxfId="1490" priority="994">
      <formula>IF(RIGHT(TEXT(AU602,"0.#"),1)=".",TRUE,FALSE)</formula>
    </cfRule>
  </conditionalFormatting>
  <conditionalFormatting sqref="AQ601">
    <cfRule type="expression" dxfId="1489" priority="985">
      <formula>IF(RIGHT(TEXT(AQ601,"0.#"),1)=".",FALSE,TRUE)</formula>
    </cfRule>
    <cfRule type="expression" dxfId="1488" priority="986">
      <formula>IF(RIGHT(TEXT(AQ601,"0.#"),1)=".",TRUE,FALSE)</formula>
    </cfRule>
  </conditionalFormatting>
  <conditionalFormatting sqref="AQ602">
    <cfRule type="expression" dxfId="1487" priority="983">
      <formula>IF(RIGHT(TEXT(AQ602,"0.#"),1)=".",FALSE,TRUE)</formula>
    </cfRule>
    <cfRule type="expression" dxfId="1486" priority="984">
      <formula>IF(RIGHT(TEXT(AQ602,"0.#"),1)=".",TRUE,FALSE)</formula>
    </cfRule>
  </conditionalFormatting>
  <conditionalFormatting sqref="AQ600">
    <cfRule type="expression" dxfId="1485" priority="981">
      <formula>IF(RIGHT(TEXT(AQ600,"0.#"),1)=".",FALSE,TRUE)</formula>
    </cfRule>
    <cfRule type="expression" dxfId="1484" priority="982">
      <formula>IF(RIGHT(TEXT(AQ600,"0.#"),1)=".",TRUE,FALSE)</formula>
    </cfRule>
  </conditionalFormatting>
  <conditionalFormatting sqref="AE605">
    <cfRule type="expression" dxfId="1483" priority="979">
      <formula>IF(RIGHT(TEXT(AE605,"0.#"),1)=".",FALSE,TRUE)</formula>
    </cfRule>
    <cfRule type="expression" dxfId="1482" priority="980">
      <formula>IF(RIGHT(TEXT(AE605,"0.#"),1)=".",TRUE,FALSE)</formula>
    </cfRule>
  </conditionalFormatting>
  <conditionalFormatting sqref="AE606">
    <cfRule type="expression" dxfId="1481" priority="977">
      <formula>IF(RIGHT(TEXT(AE606,"0.#"),1)=".",FALSE,TRUE)</formula>
    </cfRule>
    <cfRule type="expression" dxfId="1480" priority="978">
      <formula>IF(RIGHT(TEXT(AE606,"0.#"),1)=".",TRUE,FALSE)</formula>
    </cfRule>
  </conditionalFormatting>
  <conditionalFormatting sqref="AE607">
    <cfRule type="expression" dxfId="1479" priority="975">
      <formula>IF(RIGHT(TEXT(AE607,"0.#"),1)=".",FALSE,TRUE)</formula>
    </cfRule>
    <cfRule type="expression" dxfId="1478" priority="976">
      <formula>IF(RIGHT(TEXT(AE607,"0.#"),1)=".",TRUE,FALSE)</formula>
    </cfRule>
  </conditionalFormatting>
  <conditionalFormatting sqref="AU605">
    <cfRule type="expression" dxfId="1477" priority="967">
      <formula>IF(RIGHT(TEXT(AU605,"0.#"),1)=".",FALSE,TRUE)</formula>
    </cfRule>
    <cfRule type="expression" dxfId="1476" priority="968">
      <formula>IF(RIGHT(TEXT(AU605,"0.#"),1)=".",TRUE,FALSE)</formula>
    </cfRule>
  </conditionalFormatting>
  <conditionalFormatting sqref="AU606">
    <cfRule type="expression" dxfId="1475" priority="965">
      <formula>IF(RIGHT(TEXT(AU606,"0.#"),1)=".",FALSE,TRUE)</formula>
    </cfRule>
    <cfRule type="expression" dxfId="1474" priority="966">
      <formula>IF(RIGHT(TEXT(AU606,"0.#"),1)=".",TRUE,FALSE)</formula>
    </cfRule>
  </conditionalFormatting>
  <conditionalFormatting sqref="AU607">
    <cfRule type="expression" dxfId="1473" priority="963">
      <formula>IF(RIGHT(TEXT(AU607,"0.#"),1)=".",FALSE,TRUE)</formula>
    </cfRule>
    <cfRule type="expression" dxfId="1472" priority="964">
      <formula>IF(RIGHT(TEXT(AU607,"0.#"),1)=".",TRUE,FALSE)</formula>
    </cfRule>
  </conditionalFormatting>
  <conditionalFormatting sqref="AQ606">
    <cfRule type="expression" dxfId="1471" priority="955">
      <formula>IF(RIGHT(TEXT(AQ606,"0.#"),1)=".",FALSE,TRUE)</formula>
    </cfRule>
    <cfRule type="expression" dxfId="1470" priority="956">
      <formula>IF(RIGHT(TEXT(AQ606,"0.#"),1)=".",TRUE,FALSE)</formula>
    </cfRule>
  </conditionalFormatting>
  <conditionalFormatting sqref="AQ607">
    <cfRule type="expression" dxfId="1469" priority="953">
      <formula>IF(RIGHT(TEXT(AQ607,"0.#"),1)=".",FALSE,TRUE)</formula>
    </cfRule>
    <cfRule type="expression" dxfId="1468" priority="954">
      <formula>IF(RIGHT(TEXT(AQ607,"0.#"),1)=".",TRUE,FALSE)</formula>
    </cfRule>
  </conditionalFormatting>
  <conditionalFormatting sqref="AQ605">
    <cfRule type="expression" dxfId="1467" priority="951">
      <formula>IF(RIGHT(TEXT(AQ605,"0.#"),1)=".",FALSE,TRUE)</formula>
    </cfRule>
    <cfRule type="expression" dxfId="1466" priority="952">
      <formula>IF(RIGHT(TEXT(AQ605,"0.#"),1)=".",TRUE,FALSE)</formula>
    </cfRule>
  </conditionalFormatting>
  <conditionalFormatting sqref="AE610">
    <cfRule type="expression" dxfId="1465" priority="949">
      <formula>IF(RIGHT(TEXT(AE610,"0.#"),1)=".",FALSE,TRUE)</formula>
    </cfRule>
    <cfRule type="expression" dxfId="1464" priority="950">
      <formula>IF(RIGHT(TEXT(AE610,"0.#"),1)=".",TRUE,FALSE)</formula>
    </cfRule>
  </conditionalFormatting>
  <conditionalFormatting sqref="AE611">
    <cfRule type="expression" dxfId="1463" priority="947">
      <formula>IF(RIGHT(TEXT(AE611,"0.#"),1)=".",FALSE,TRUE)</formula>
    </cfRule>
    <cfRule type="expression" dxfId="1462" priority="948">
      <formula>IF(RIGHT(TEXT(AE611,"0.#"),1)=".",TRUE,FALSE)</formula>
    </cfRule>
  </conditionalFormatting>
  <conditionalFormatting sqref="AE612">
    <cfRule type="expression" dxfId="1461" priority="945">
      <formula>IF(RIGHT(TEXT(AE612,"0.#"),1)=".",FALSE,TRUE)</formula>
    </cfRule>
    <cfRule type="expression" dxfId="1460" priority="946">
      <formula>IF(RIGHT(TEXT(AE612,"0.#"),1)=".",TRUE,FALSE)</formula>
    </cfRule>
  </conditionalFormatting>
  <conditionalFormatting sqref="AU610">
    <cfRule type="expression" dxfId="1459" priority="937">
      <formula>IF(RIGHT(TEXT(AU610,"0.#"),1)=".",FALSE,TRUE)</formula>
    </cfRule>
    <cfRule type="expression" dxfId="1458" priority="938">
      <formula>IF(RIGHT(TEXT(AU610,"0.#"),1)=".",TRUE,FALSE)</formula>
    </cfRule>
  </conditionalFormatting>
  <conditionalFormatting sqref="AU611">
    <cfRule type="expression" dxfId="1457" priority="935">
      <formula>IF(RIGHT(TEXT(AU611,"0.#"),1)=".",FALSE,TRUE)</formula>
    </cfRule>
    <cfRule type="expression" dxfId="1456" priority="936">
      <formula>IF(RIGHT(TEXT(AU611,"0.#"),1)=".",TRUE,FALSE)</formula>
    </cfRule>
  </conditionalFormatting>
  <conditionalFormatting sqref="AU612">
    <cfRule type="expression" dxfId="1455" priority="933">
      <formula>IF(RIGHT(TEXT(AU612,"0.#"),1)=".",FALSE,TRUE)</formula>
    </cfRule>
    <cfRule type="expression" dxfId="1454" priority="934">
      <formula>IF(RIGHT(TEXT(AU612,"0.#"),1)=".",TRUE,FALSE)</formula>
    </cfRule>
  </conditionalFormatting>
  <conditionalFormatting sqref="AQ611">
    <cfRule type="expression" dxfId="1453" priority="925">
      <formula>IF(RIGHT(TEXT(AQ611,"0.#"),1)=".",FALSE,TRUE)</formula>
    </cfRule>
    <cfRule type="expression" dxfId="1452" priority="926">
      <formula>IF(RIGHT(TEXT(AQ611,"0.#"),1)=".",TRUE,FALSE)</formula>
    </cfRule>
  </conditionalFormatting>
  <conditionalFormatting sqref="AQ612">
    <cfRule type="expression" dxfId="1451" priority="923">
      <formula>IF(RIGHT(TEXT(AQ612,"0.#"),1)=".",FALSE,TRUE)</formula>
    </cfRule>
    <cfRule type="expression" dxfId="1450" priority="924">
      <formula>IF(RIGHT(TEXT(AQ612,"0.#"),1)=".",TRUE,FALSE)</formula>
    </cfRule>
  </conditionalFormatting>
  <conditionalFormatting sqref="AQ610">
    <cfRule type="expression" dxfId="1449" priority="921">
      <formula>IF(RIGHT(TEXT(AQ610,"0.#"),1)=".",FALSE,TRUE)</formula>
    </cfRule>
    <cfRule type="expression" dxfId="1448" priority="922">
      <formula>IF(RIGHT(TEXT(AQ610,"0.#"),1)=".",TRUE,FALSE)</formula>
    </cfRule>
  </conditionalFormatting>
  <conditionalFormatting sqref="AE615">
    <cfRule type="expression" dxfId="1447" priority="919">
      <formula>IF(RIGHT(TEXT(AE615,"0.#"),1)=".",FALSE,TRUE)</formula>
    </cfRule>
    <cfRule type="expression" dxfId="1446" priority="920">
      <formula>IF(RIGHT(TEXT(AE615,"0.#"),1)=".",TRUE,FALSE)</formula>
    </cfRule>
  </conditionalFormatting>
  <conditionalFormatting sqref="AE616">
    <cfRule type="expression" dxfId="1445" priority="917">
      <formula>IF(RIGHT(TEXT(AE616,"0.#"),1)=".",FALSE,TRUE)</formula>
    </cfRule>
    <cfRule type="expression" dxfId="1444" priority="918">
      <formula>IF(RIGHT(TEXT(AE616,"0.#"),1)=".",TRUE,FALSE)</formula>
    </cfRule>
  </conditionalFormatting>
  <conditionalFormatting sqref="AE617">
    <cfRule type="expression" dxfId="1443" priority="915">
      <formula>IF(RIGHT(TEXT(AE617,"0.#"),1)=".",FALSE,TRUE)</formula>
    </cfRule>
    <cfRule type="expression" dxfId="1442" priority="916">
      <formula>IF(RIGHT(TEXT(AE617,"0.#"),1)=".",TRUE,FALSE)</formula>
    </cfRule>
  </conditionalFormatting>
  <conditionalFormatting sqref="AU615">
    <cfRule type="expression" dxfId="1441" priority="907">
      <formula>IF(RIGHT(TEXT(AU615,"0.#"),1)=".",FALSE,TRUE)</formula>
    </cfRule>
    <cfRule type="expression" dxfId="1440" priority="908">
      <formula>IF(RIGHT(TEXT(AU615,"0.#"),1)=".",TRUE,FALSE)</formula>
    </cfRule>
  </conditionalFormatting>
  <conditionalFormatting sqref="AU616">
    <cfRule type="expression" dxfId="1439" priority="905">
      <formula>IF(RIGHT(TEXT(AU616,"0.#"),1)=".",FALSE,TRUE)</formula>
    </cfRule>
    <cfRule type="expression" dxfId="1438" priority="906">
      <formula>IF(RIGHT(TEXT(AU616,"0.#"),1)=".",TRUE,FALSE)</formula>
    </cfRule>
  </conditionalFormatting>
  <conditionalFormatting sqref="AU617">
    <cfRule type="expression" dxfId="1437" priority="903">
      <formula>IF(RIGHT(TEXT(AU617,"0.#"),1)=".",FALSE,TRUE)</formula>
    </cfRule>
    <cfRule type="expression" dxfId="1436" priority="904">
      <formula>IF(RIGHT(TEXT(AU617,"0.#"),1)=".",TRUE,FALSE)</formula>
    </cfRule>
  </conditionalFormatting>
  <conditionalFormatting sqref="AQ616">
    <cfRule type="expression" dxfId="1435" priority="895">
      <formula>IF(RIGHT(TEXT(AQ616,"0.#"),1)=".",FALSE,TRUE)</formula>
    </cfRule>
    <cfRule type="expression" dxfId="1434" priority="896">
      <formula>IF(RIGHT(TEXT(AQ616,"0.#"),1)=".",TRUE,FALSE)</formula>
    </cfRule>
  </conditionalFormatting>
  <conditionalFormatting sqref="AQ617">
    <cfRule type="expression" dxfId="1433" priority="893">
      <formula>IF(RIGHT(TEXT(AQ617,"0.#"),1)=".",FALSE,TRUE)</formula>
    </cfRule>
    <cfRule type="expression" dxfId="1432" priority="894">
      <formula>IF(RIGHT(TEXT(AQ617,"0.#"),1)=".",TRUE,FALSE)</formula>
    </cfRule>
  </conditionalFormatting>
  <conditionalFormatting sqref="AQ615">
    <cfRule type="expression" dxfId="1431" priority="891">
      <formula>IF(RIGHT(TEXT(AQ615,"0.#"),1)=".",FALSE,TRUE)</formula>
    </cfRule>
    <cfRule type="expression" dxfId="1430" priority="892">
      <formula>IF(RIGHT(TEXT(AQ615,"0.#"),1)=".",TRUE,FALSE)</formula>
    </cfRule>
  </conditionalFormatting>
  <conditionalFormatting sqref="AE625">
    <cfRule type="expression" dxfId="1429" priority="889">
      <formula>IF(RIGHT(TEXT(AE625,"0.#"),1)=".",FALSE,TRUE)</formula>
    </cfRule>
    <cfRule type="expression" dxfId="1428" priority="890">
      <formula>IF(RIGHT(TEXT(AE625,"0.#"),1)=".",TRUE,FALSE)</formula>
    </cfRule>
  </conditionalFormatting>
  <conditionalFormatting sqref="AE626">
    <cfRule type="expression" dxfId="1427" priority="887">
      <formula>IF(RIGHT(TEXT(AE626,"0.#"),1)=".",FALSE,TRUE)</formula>
    </cfRule>
    <cfRule type="expression" dxfId="1426" priority="888">
      <formula>IF(RIGHT(TEXT(AE626,"0.#"),1)=".",TRUE,FALSE)</formula>
    </cfRule>
  </conditionalFormatting>
  <conditionalFormatting sqref="AE627">
    <cfRule type="expression" dxfId="1425" priority="885">
      <formula>IF(RIGHT(TEXT(AE627,"0.#"),1)=".",FALSE,TRUE)</formula>
    </cfRule>
    <cfRule type="expression" dxfId="1424" priority="886">
      <formula>IF(RIGHT(TEXT(AE627,"0.#"),1)=".",TRUE,FALSE)</formula>
    </cfRule>
  </conditionalFormatting>
  <conditionalFormatting sqref="AU625">
    <cfRule type="expression" dxfId="1423" priority="877">
      <formula>IF(RIGHT(TEXT(AU625,"0.#"),1)=".",FALSE,TRUE)</formula>
    </cfRule>
    <cfRule type="expression" dxfId="1422" priority="878">
      <formula>IF(RIGHT(TEXT(AU625,"0.#"),1)=".",TRUE,FALSE)</formula>
    </cfRule>
  </conditionalFormatting>
  <conditionalFormatting sqref="AU626">
    <cfRule type="expression" dxfId="1421" priority="875">
      <formula>IF(RIGHT(TEXT(AU626,"0.#"),1)=".",FALSE,TRUE)</formula>
    </cfRule>
    <cfRule type="expression" dxfId="1420" priority="876">
      <formula>IF(RIGHT(TEXT(AU626,"0.#"),1)=".",TRUE,FALSE)</formula>
    </cfRule>
  </conditionalFormatting>
  <conditionalFormatting sqref="AU627">
    <cfRule type="expression" dxfId="1419" priority="873">
      <formula>IF(RIGHT(TEXT(AU627,"0.#"),1)=".",FALSE,TRUE)</formula>
    </cfRule>
    <cfRule type="expression" dxfId="1418" priority="874">
      <formula>IF(RIGHT(TEXT(AU627,"0.#"),1)=".",TRUE,FALSE)</formula>
    </cfRule>
  </conditionalFormatting>
  <conditionalFormatting sqref="AQ626">
    <cfRule type="expression" dxfId="1417" priority="865">
      <formula>IF(RIGHT(TEXT(AQ626,"0.#"),1)=".",FALSE,TRUE)</formula>
    </cfRule>
    <cfRule type="expression" dxfId="1416" priority="866">
      <formula>IF(RIGHT(TEXT(AQ626,"0.#"),1)=".",TRUE,FALSE)</formula>
    </cfRule>
  </conditionalFormatting>
  <conditionalFormatting sqref="AQ627">
    <cfRule type="expression" dxfId="1415" priority="863">
      <formula>IF(RIGHT(TEXT(AQ627,"0.#"),1)=".",FALSE,TRUE)</formula>
    </cfRule>
    <cfRule type="expression" dxfId="1414" priority="864">
      <formula>IF(RIGHT(TEXT(AQ627,"0.#"),1)=".",TRUE,FALSE)</formula>
    </cfRule>
  </conditionalFormatting>
  <conditionalFormatting sqref="AQ625">
    <cfRule type="expression" dxfId="1413" priority="861">
      <formula>IF(RIGHT(TEXT(AQ625,"0.#"),1)=".",FALSE,TRUE)</formula>
    </cfRule>
    <cfRule type="expression" dxfId="1412" priority="862">
      <formula>IF(RIGHT(TEXT(AQ625,"0.#"),1)=".",TRUE,FALSE)</formula>
    </cfRule>
  </conditionalFormatting>
  <conditionalFormatting sqref="AE630">
    <cfRule type="expression" dxfId="1411" priority="859">
      <formula>IF(RIGHT(TEXT(AE630,"0.#"),1)=".",FALSE,TRUE)</formula>
    </cfRule>
    <cfRule type="expression" dxfId="1410" priority="860">
      <formula>IF(RIGHT(TEXT(AE630,"0.#"),1)=".",TRUE,FALSE)</formula>
    </cfRule>
  </conditionalFormatting>
  <conditionalFormatting sqref="AE631">
    <cfRule type="expression" dxfId="1409" priority="857">
      <formula>IF(RIGHT(TEXT(AE631,"0.#"),1)=".",FALSE,TRUE)</formula>
    </cfRule>
    <cfRule type="expression" dxfId="1408" priority="858">
      <formula>IF(RIGHT(TEXT(AE631,"0.#"),1)=".",TRUE,FALSE)</formula>
    </cfRule>
  </conditionalFormatting>
  <conditionalFormatting sqref="AE632">
    <cfRule type="expression" dxfId="1407" priority="855">
      <formula>IF(RIGHT(TEXT(AE632,"0.#"),1)=".",FALSE,TRUE)</formula>
    </cfRule>
    <cfRule type="expression" dxfId="1406" priority="856">
      <formula>IF(RIGHT(TEXT(AE632,"0.#"),1)=".",TRUE,FALSE)</formula>
    </cfRule>
  </conditionalFormatting>
  <conditionalFormatting sqref="AU630">
    <cfRule type="expression" dxfId="1405" priority="847">
      <formula>IF(RIGHT(TEXT(AU630,"0.#"),1)=".",FALSE,TRUE)</formula>
    </cfRule>
    <cfRule type="expression" dxfId="1404" priority="848">
      <formula>IF(RIGHT(TEXT(AU630,"0.#"),1)=".",TRUE,FALSE)</formula>
    </cfRule>
  </conditionalFormatting>
  <conditionalFormatting sqref="AU631">
    <cfRule type="expression" dxfId="1403" priority="845">
      <formula>IF(RIGHT(TEXT(AU631,"0.#"),1)=".",FALSE,TRUE)</formula>
    </cfRule>
    <cfRule type="expression" dxfId="1402" priority="846">
      <formula>IF(RIGHT(TEXT(AU631,"0.#"),1)=".",TRUE,FALSE)</formula>
    </cfRule>
  </conditionalFormatting>
  <conditionalFormatting sqref="AU632">
    <cfRule type="expression" dxfId="1401" priority="843">
      <formula>IF(RIGHT(TEXT(AU632,"0.#"),1)=".",FALSE,TRUE)</formula>
    </cfRule>
    <cfRule type="expression" dxfId="1400" priority="844">
      <formula>IF(RIGHT(TEXT(AU632,"0.#"),1)=".",TRUE,FALSE)</formula>
    </cfRule>
  </conditionalFormatting>
  <conditionalFormatting sqref="AQ631">
    <cfRule type="expression" dxfId="1399" priority="835">
      <formula>IF(RIGHT(TEXT(AQ631,"0.#"),1)=".",FALSE,TRUE)</formula>
    </cfRule>
    <cfRule type="expression" dxfId="1398" priority="836">
      <formula>IF(RIGHT(TEXT(AQ631,"0.#"),1)=".",TRUE,FALSE)</formula>
    </cfRule>
  </conditionalFormatting>
  <conditionalFormatting sqref="AQ632">
    <cfRule type="expression" dxfId="1397" priority="833">
      <formula>IF(RIGHT(TEXT(AQ632,"0.#"),1)=".",FALSE,TRUE)</formula>
    </cfRule>
    <cfRule type="expression" dxfId="1396" priority="834">
      <formula>IF(RIGHT(TEXT(AQ632,"0.#"),1)=".",TRUE,FALSE)</formula>
    </cfRule>
  </conditionalFormatting>
  <conditionalFormatting sqref="AQ630">
    <cfRule type="expression" dxfId="1395" priority="831">
      <formula>IF(RIGHT(TEXT(AQ630,"0.#"),1)=".",FALSE,TRUE)</formula>
    </cfRule>
    <cfRule type="expression" dxfId="1394" priority="832">
      <formula>IF(RIGHT(TEXT(AQ630,"0.#"),1)=".",TRUE,FALSE)</formula>
    </cfRule>
  </conditionalFormatting>
  <conditionalFormatting sqref="AE635">
    <cfRule type="expression" dxfId="1393" priority="829">
      <formula>IF(RIGHT(TEXT(AE635,"0.#"),1)=".",FALSE,TRUE)</formula>
    </cfRule>
    <cfRule type="expression" dxfId="1392" priority="830">
      <formula>IF(RIGHT(TEXT(AE635,"0.#"),1)=".",TRUE,FALSE)</formula>
    </cfRule>
  </conditionalFormatting>
  <conditionalFormatting sqref="AE636">
    <cfRule type="expression" dxfId="1391" priority="827">
      <formula>IF(RIGHT(TEXT(AE636,"0.#"),1)=".",FALSE,TRUE)</formula>
    </cfRule>
    <cfRule type="expression" dxfId="1390" priority="828">
      <formula>IF(RIGHT(TEXT(AE636,"0.#"),1)=".",TRUE,FALSE)</formula>
    </cfRule>
  </conditionalFormatting>
  <conditionalFormatting sqref="AE637">
    <cfRule type="expression" dxfId="1389" priority="825">
      <formula>IF(RIGHT(TEXT(AE637,"0.#"),1)=".",FALSE,TRUE)</formula>
    </cfRule>
    <cfRule type="expression" dxfId="1388" priority="826">
      <formula>IF(RIGHT(TEXT(AE637,"0.#"),1)=".",TRUE,FALSE)</formula>
    </cfRule>
  </conditionalFormatting>
  <conditionalFormatting sqref="AU635">
    <cfRule type="expression" dxfId="1387" priority="817">
      <formula>IF(RIGHT(TEXT(AU635,"0.#"),1)=".",FALSE,TRUE)</formula>
    </cfRule>
    <cfRule type="expression" dxfId="1386" priority="818">
      <formula>IF(RIGHT(TEXT(AU635,"0.#"),1)=".",TRUE,FALSE)</formula>
    </cfRule>
  </conditionalFormatting>
  <conditionalFormatting sqref="AU636">
    <cfRule type="expression" dxfId="1385" priority="815">
      <formula>IF(RIGHT(TEXT(AU636,"0.#"),1)=".",FALSE,TRUE)</formula>
    </cfRule>
    <cfRule type="expression" dxfId="1384" priority="816">
      <formula>IF(RIGHT(TEXT(AU636,"0.#"),1)=".",TRUE,FALSE)</formula>
    </cfRule>
  </conditionalFormatting>
  <conditionalFormatting sqref="AU637">
    <cfRule type="expression" dxfId="1383" priority="813">
      <formula>IF(RIGHT(TEXT(AU637,"0.#"),1)=".",FALSE,TRUE)</formula>
    </cfRule>
    <cfRule type="expression" dxfId="1382" priority="814">
      <formula>IF(RIGHT(TEXT(AU637,"0.#"),1)=".",TRUE,FALSE)</formula>
    </cfRule>
  </conditionalFormatting>
  <conditionalFormatting sqref="AQ636">
    <cfRule type="expression" dxfId="1381" priority="805">
      <formula>IF(RIGHT(TEXT(AQ636,"0.#"),1)=".",FALSE,TRUE)</formula>
    </cfRule>
    <cfRule type="expression" dxfId="1380" priority="806">
      <formula>IF(RIGHT(TEXT(AQ636,"0.#"),1)=".",TRUE,FALSE)</formula>
    </cfRule>
  </conditionalFormatting>
  <conditionalFormatting sqref="AQ637">
    <cfRule type="expression" dxfId="1379" priority="803">
      <formula>IF(RIGHT(TEXT(AQ637,"0.#"),1)=".",FALSE,TRUE)</formula>
    </cfRule>
    <cfRule type="expression" dxfId="1378" priority="804">
      <formula>IF(RIGHT(TEXT(AQ637,"0.#"),1)=".",TRUE,FALSE)</formula>
    </cfRule>
  </conditionalFormatting>
  <conditionalFormatting sqref="AQ635">
    <cfRule type="expression" dxfId="1377" priority="801">
      <formula>IF(RIGHT(TEXT(AQ635,"0.#"),1)=".",FALSE,TRUE)</formula>
    </cfRule>
    <cfRule type="expression" dxfId="1376" priority="802">
      <formula>IF(RIGHT(TEXT(AQ635,"0.#"),1)=".",TRUE,FALSE)</formula>
    </cfRule>
  </conditionalFormatting>
  <conditionalFormatting sqref="AE640">
    <cfRule type="expression" dxfId="1375" priority="799">
      <formula>IF(RIGHT(TEXT(AE640,"0.#"),1)=".",FALSE,TRUE)</formula>
    </cfRule>
    <cfRule type="expression" dxfId="1374" priority="800">
      <formula>IF(RIGHT(TEXT(AE640,"0.#"),1)=".",TRUE,FALSE)</formula>
    </cfRule>
  </conditionalFormatting>
  <conditionalFormatting sqref="AM642">
    <cfRule type="expression" dxfId="1373" priority="789">
      <formula>IF(RIGHT(TEXT(AM642,"0.#"),1)=".",FALSE,TRUE)</formula>
    </cfRule>
    <cfRule type="expression" dxfId="1372" priority="790">
      <formula>IF(RIGHT(TEXT(AM642,"0.#"),1)=".",TRUE,FALSE)</formula>
    </cfRule>
  </conditionalFormatting>
  <conditionalFormatting sqref="AE641">
    <cfRule type="expression" dxfId="1371" priority="797">
      <formula>IF(RIGHT(TEXT(AE641,"0.#"),1)=".",FALSE,TRUE)</formula>
    </cfRule>
    <cfRule type="expression" dxfId="1370" priority="798">
      <formula>IF(RIGHT(TEXT(AE641,"0.#"),1)=".",TRUE,FALSE)</formula>
    </cfRule>
  </conditionalFormatting>
  <conditionalFormatting sqref="AE642">
    <cfRule type="expression" dxfId="1369" priority="795">
      <formula>IF(RIGHT(TEXT(AE642,"0.#"),1)=".",FALSE,TRUE)</formula>
    </cfRule>
    <cfRule type="expression" dxfId="1368" priority="796">
      <formula>IF(RIGHT(TEXT(AE642,"0.#"),1)=".",TRUE,FALSE)</formula>
    </cfRule>
  </conditionalFormatting>
  <conditionalFormatting sqref="AM640">
    <cfRule type="expression" dxfId="1367" priority="793">
      <formula>IF(RIGHT(TEXT(AM640,"0.#"),1)=".",FALSE,TRUE)</formula>
    </cfRule>
    <cfRule type="expression" dxfId="1366" priority="794">
      <formula>IF(RIGHT(TEXT(AM640,"0.#"),1)=".",TRUE,FALSE)</formula>
    </cfRule>
  </conditionalFormatting>
  <conditionalFormatting sqref="AM641">
    <cfRule type="expression" dxfId="1365" priority="791">
      <formula>IF(RIGHT(TEXT(AM641,"0.#"),1)=".",FALSE,TRUE)</formula>
    </cfRule>
    <cfRule type="expression" dxfId="1364" priority="792">
      <formula>IF(RIGHT(TEXT(AM641,"0.#"),1)=".",TRUE,FALSE)</formula>
    </cfRule>
  </conditionalFormatting>
  <conditionalFormatting sqref="AU640">
    <cfRule type="expression" dxfId="1363" priority="787">
      <formula>IF(RIGHT(TEXT(AU640,"0.#"),1)=".",FALSE,TRUE)</formula>
    </cfRule>
    <cfRule type="expression" dxfId="1362" priority="788">
      <formula>IF(RIGHT(TEXT(AU640,"0.#"),1)=".",TRUE,FALSE)</formula>
    </cfRule>
  </conditionalFormatting>
  <conditionalFormatting sqref="AU641">
    <cfRule type="expression" dxfId="1361" priority="785">
      <formula>IF(RIGHT(TEXT(AU641,"0.#"),1)=".",FALSE,TRUE)</formula>
    </cfRule>
    <cfRule type="expression" dxfId="1360" priority="786">
      <formula>IF(RIGHT(TEXT(AU641,"0.#"),1)=".",TRUE,FALSE)</formula>
    </cfRule>
  </conditionalFormatting>
  <conditionalFormatting sqref="AU642">
    <cfRule type="expression" dxfId="1359" priority="783">
      <formula>IF(RIGHT(TEXT(AU642,"0.#"),1)=".",FALSE,TRUE)</formula>
    </cfRule>
    <cfRule type="expression" dxfId="1358" priority="784">
      <formula>IF(RIGHT(TEXT(AU642,"0.#"),1)=".",TRUE,FALSE)</formula>
    </cfRule>
  </conditionalFormatting>
  <conditionalFormatting sqref="AI642">
    <cfRule type="expression" dxfId="1357" priority="777">
      <formula>IF(RIGHT(TEXT(AI642,"0.#"),1)=".",FALSE,TRUE)</formula>
    </cfRule>
    <cfRule type="expression" dxfId="1356" priority="778">
      <formula>IF(RIGHT(TEXT(AI642,"0.#"),1)=".",TRUE,FALSE)</formula>
    </cfRule>
  </conditionalFormatting>
  <conditionalFormatting sqref="AI640">
    <cfRule type="expression" dxfId="1355" priority="781">
      <formula>IF(RIGHT(TEXT(AI640,"0.#"),1)=".",FALSE,TRUE)</formula>
    </cfRule>
    <cfRule type="expression" dxfId="1354" priority="782">
      <formula>IF(RIGHT(TEXT(AI640,"0.#"),1)=".",TRUE,FALSE)</formula>
    </cfRule>
  </conditionalFormatting>
  <conditionalFormatting sqref="AI641">
    <cfRule type="expression" dxfId="1353" priority="779">
      <formula>IF(RIGHT(TEXT(AI641,"0.#"),1)=".",FALSE,TRUE)</formula>
    </cfRule>
    <cfRule type="expression" dxfId="1352" priority="780">
      <formula>IF(RIGHT(TEXT(AI641,"0.#"),1)=".",TRUE,FALSE)</formula>
    </cfRule>
  </conditionalFormatting>
  <conditionalFormatting sqref="AQ641">
    <cfRule type="expression" dxfId="1351" priority="775">
      <formula>IF(RIGHT(TEXT(AQ641,"0.#"),1)=".",FALSE,TRUE)</formula>
    </cfRule>
    <cfRule type="expression" dxfId="1350" priority="776">
      <formula>IF(RIGHT(TEXT(AQ641,"0.#"),1)=".",TRUE,FALSE)</formula>
    </cfRule>
  </conditionalFormatting>
  <conditionalFormatting sqref="AQ642">
    <cfRule type="expression" dxfId="1349" priority="773">
      <formula>IF(RIGHT(TEXT(AQ642,"0.#"),1)=".",FALSE,TRUE)</formula>
    </cfRule>
    <cfRule type="expression" dxfId="1348" priority="774">
      <formula>IF(RIGHT(TEXT(AQ642,"0.#"),1)=".",TRUE,FALSE)</formula>
    </cfRule>
  </conditionalFormatting>
  <conditionalFormatting sqref="AQ640">
    <cfRule type="expression" dxfId="1347" priority="771">
      <formula>IF(RIGHT(TEXT(AQ640,"0.#"),1)=".",FALSE,TRUE)</formula>
    </cfRule>
    <cfRule type="expression" dxfId="1346" priority="772">
      <formula>IF(RIGHT(TEXT(AQ640,"0.#"),1)=".",TRUE,FALSE)</formula>
    </cfRule>
  </conditionalFormatting>
  <conditionalFormatting sqref="AE649">
    <cfRule type="expression" dxfId="1345" priority="769">
      <formula>IF(RIGHT(TEXT(AE649,"0.#"),1)=".",FALSE,TRUE)</formula>
    </cfRule>
    <cfRule type="expression" dxfId="1344" priority="770">
      <formula>IF(RIGHT(TEXT(AE649,"0.#"),1)=".",TRUE,FALSE)</formula>
    </cfRule>
  </conditionalFormatting>
  <conditionalFormatting sqref="AE650">
    <cfRule type="expression" dxfId="1343" priority="767">
      <formula>IF(RIGHT(TEXT(AE650,"0.#"),1)=".",FALSE,TRUE)</formula>
    </cfRule>
    <cfRule type="expression" dxfId="1342" priority="768">
      <formula>IF(RIGHT(TEXT(AE650,"0.#"),1)=".",TRUE,FALSE)</formula>
    </cfRule>
  </conditionalFormatting>
  <conditionalFormatting sqref="AE651">
    <cfRule type="expression" dxfId="1341" priority="765">
      <formula>IF(RIGHT(TEXT(AE651,"0.#"),1)=".",FALSE,TRUE)</formula>
    </cfRule>
    <cfRule type="expression" dxfId="1340" priority="766">
      <formula>IF(RIGHT(TEXT(AE651,"0.#"),1)=".",TRUE,FALSE)</formula>
    </cfRule>
  </conditionalFormatting>
  <conditionalFormatting sqref="AU649">
    <cfRule type="expression" dxfId="1339" priority="757">
      <formula>IF(RIGHT(TEXT(AU649,"0.#"),1)=".",FALSE,TRUE)</formula>
    </cfRule>
    <cfRule type="expression" dxfId="1338" priority="758">
      <formula>IF(RIGHT(TEXT(AU649,"0.#"),1)=".",TRUE,FALSE)</formula>
    </cfRule>
  </conditionalFormatting>
  <conditionalFormatting sqref="AU650">
    <cfRule type="expression" dxfId="1337" priority="755">
      <formula>IF(RIGHT(TEXT(AU650,"0.#"),1)=".",FALSE,TRUE)</formula>
    </cfRule>
    <cfRule type="expression" dxfId="1336" priority="756">
      <formula>IF(RIGHT(TEXT(AU650,"0.#"),1)=".",TRUE,FALSE)</formula>
    </cfRule>
  </conditionalFormatting>
  <conditionalFormatting sqref="AU651">
    <cfRule type="expression" dxfId="1335" priority="753">
      <formula>IF(RIGHT(TEXT(AU651,"0.#"),1)=".",FALSE,TRUE)</formula>
    </cfRule>
    <cfRule type="expression" dxfId="1334" priority="754">
      <formula>IF(RIGHT(TEXT(AU651,"0.#"),1)=".",TRUE,FALSE)</formula>
    </cfRule>
  </conditionalFormatting>
  <conditionalFormatting sqref="AQ650">
    <cfRule type="expression" dxfId="1333" priority="745">
      <formula>IF(RIGHT(TEXT(AQ650,"0.#"),1)=".",FALSE,TRUE)</formula>
    </cfRule>
    <cfRule type="expression" dxfId="1332" priority="746">
      <formula>IF(RIGHT(TEXT(AQ650,"0.#"),1)=".",TRUE,FALSE)</formula>
    </cfRule>
  </conditionalFormatting>
  <conditionalFormatting sqref="AQ651">
    <cfRule type="expression" dxfId="1331" priority="743">
      <formula>IF(RIGHT(TEXT(AQ651,"0.#"),1)=".",FALSE,TRUE)</formula>
    </cfRule>
    <cfRule type="expression" dxfId="1330" priority="744">
      <formula>IF(RIGHT(TEXT(AQ651,"0.#"),1)=".",TRUE,FALSE)</formula>
    </cfRule>
  </conditionalFormatting>
  <conditionalFormatting sqref="AQ649">
    <cfRule type="expression" dxfId="1329" priority="741">
      <formula>IF(RIGHT(TEXT(AQ649,"0.#"),1)=".",FALSE,TRUE)</formula>
    </cfRule>
    <cfRule type="expression" dxfId="1328" priority="742">
      <formula>IF(RIGHT(TEXT(AQ649,"0.#"),1)=".",TRUE,FALSE)</formula>
    </cfRule>
  </conditionalFormatting>
  <conditionalFormatting sqref="AE674">
    <cfRule type="expression" dxfId="1327" priority="739">
      <formula>IF(RIGHT(TEXT(AE674,"0.#"),1)=".",FALSE,TRUE)</formula>
    </cfRule>
    <cfRule type="expression" dxfId="1326" priority="740">
      <formula>IF(RIGHT(TEXT(AE674,"0.#"),1)=".",TRUE,FALSE)</formula>
    </cfRule>
  </conditionalFormatting>
  <conditionalFormatting sqref="AE675">
    <cfRule type="expression" dxfId="1325" priority="737">
      <formula>IF(RIGHT(TEXT(AE675,"0.#"),1)=".",FALSE,TRUE)</formula>
    </cfRule>
    <cfRule type="expression" dxfId="1324" priority="738">
      <formula>IF(RIGHT(TEXT(AE675,"0.#"),1)=".",TRUE,FALSE)</formula>
    </cfRule>
  </conditionalFormatting>
  <conditionalFormatting sqref="AE676">
    <cfRule type="expression" dxfId="1323" priority="735">
      <formula>IF(RIGHT(TEXT(AE676,"0.#"),1)=".",FALSE,TRUE)</formula>
    </cfRule>
    <cfRule type="expression" dxfId="1322" priority="736">
      <formula>IF(RIGHT(TEXT(AE676,"0.#"),1)=".",TRUE,FALSE)</formula>
    </cfRule>
  </conditionalFormatting>
  <conditionalFormatting sqref="AU674">
    <cfRule type="expression" dxfId="1321" priority="727">
      <formula>IF(RIGHT(TEXT(AU674,"0.#"),1)=".",FALSE,TRUE)</formula>
    </cfRule>
    <cfRule type="expression" dxfId="1320" priority="728">
      <formula>IF(RIGHT(TEXT(AU674,"0.#"),1)=".",TRUE,FALSE)</formula>
    </cfRule>
  </conditionalFormatting>
  <conditionalFormatting sqref="AU675">
    <cfRule type="expression" dxfId="1319" priority="725">
      <formula>IF(RIGHT(TEXT(AU675,"0.#"),1)=".",FALSE,TRUE)</formula>
    </cfRule>
    <cfRule type="expression" dxfId="1318" priority="726">
      <formula>IF(RIGHT(TEXT(AU675,"0.#"),1)=".",TRUE,FALSE)</formula>
    </cfRule>
  </conditionalFormatting>
  <conditionalFormatting sqref="AU676">
    <cfRule type="expression" dxfId="1317" priority="723">
      <formula>IF(RIGHT(TEXT(AU676,"0.#"),1)=".",FALSE,TRUE)</formula>
    </cfRule>
    <cfRule type="expression" dxfId="1316" priority="724">
      <formula>IF(RIGHT(TEXT(AU676,"0.#"),1)=".",TRUE,FALSE)</formula>
    </cfRule>
  </conditionalFormatting>
  <conditionalFormatting sqref="AQ675">
    <cfRule type="expression" dxfId="1315" priority="715">
      <formula>IF(RIGHT(TEXT(AQ675,"0.#"),1)=".",FALSE,TRUE)</formula>
    </cfRule>
    <cfRule type="expression" dxfId="1314" priority="716">
      <formula>IF(RIGHT(TEXT(AQ675,"0.#"),1)=".",TRUE,FALSE)</formula>
    </cfRule>
  </conditionalFormatting>
  <conditionalFormatting sqref="AQ676">
    <cfRule type="expression" dxfId="1313" priority="713">
      <formula>IF(RIGHT(TEXT(AQ676,"0.#"),1)=".",FALSE,TRUE)</formula>
    </cfRule>
    <cfRule type="expression" dxfId="1312" priority="714">
      <formula>IF(RIGHT(TEXT(AQ676,"0.#"),1)=".",TRUE,FALSE)</formula>
    </cfRule>
  </conditionalFormatting>
  <conditionalFormatting sqref="AQ674">
    <cfRule type="expression" dxfId="1311" priority="711">
      <formula>IF(RIGHT(TEXT(AQ674,"0.#"),1)=".",FALSE,TRUE)</formula>
    </cfRule>
    <cfRule type="expression" dxfId="1310" priority="712">
      <formula>IF(RIGHT(TEXT(AQ674,"0.#"),1)=".",TRUE,FALSE)</formula>
    </cfRule>
  </conditionalFormatting>
  <conditionalFormatting sqref="AE654">
    <cfRule type="expression" dxfId="1309" priority="709">
      <formula>IF(RIGHT(TEXT(AE654,"0.#"),1)=".",FALSE,TRUE)</formula>
    </cfRule>
    <cfRule type="expression" dxfId="1308" priority="710">
      <formula>IF(RIGHT(TEXT(AE654,"0.#"),1)=".",TRUE,FALSE)</formula>
    </cfRule>
  </conditionalFormatting>
  <conditionalFormatting sqref="AE655">
    <cfRule type="expression" dxfId="1307" priority="707">
      <formula>IF(RIGHT(TEXT(AE655,"0.#"),1)=".",FALSE,TRUE)</formula>
    </cfRule>
    <cfRule type="expression" dxfId="1306" priority="708">
      <formula>IF(RIGHT(TEXT(AE655,"0.#"),1)=".",TRUE,FALSE)</formula>
    </cfRule>
  </conditionalFormatting>
  <conditionalFormatting sqref="AE656">
    <cfRule type="expression" dxfId="1305" priority="705">
      <formula>IF(RIGHT(TEXT(AE656,"0.#"),1)=".",FALSE,TRUE)</formula>
    </cfRule>
    <cfRule type="expression" dxfId="1304" priority="706">
      <formula>IF(RIGHT(TEXT(AE656,"0.#"),1)=".",TRUE,FALSE)</formula>
    </cfRule>
  </conditionalFormatting>
  <conditionalFormatting sqref="AU654">
    <cfRule type="expression" dxfId="1303" priority="697">
      <formula>IF(RIGHT(TEXT(AU654,"0.#"),1)=".",FALSE,TRUE)</formula>
    </cfRule>
    <cfRule type="expression" dxfId="1302" priority="698">
      <formula>IF(RIGHT(TEXT(AU654,"0.#"),1)=".",TRUE,FALSE)</formula>
    </cfRule>
  </conditionalFormatting>
  <conditionalFormatting sqref="AU655">
    <cfRule type="expression" dxfId="1301" priority="695">
      <formula>IF(RIGHT(TEXT(AU655,"0.#"),1)=".",FALSE,TRUE)</formula>
    </cfRule>
    <cfRule type="expression" dxfId="1300" priority="696">
      <formula>IF(RIGHT(TEXT(AU655,"0.#"),1)=".",TRUE,FALSE)</formula>
    </cfRule>
  </conditionalFormatting>
  <conditionalFormatting sqref="AQ656">
    <cfRule type="expression" dxfId="1299" priority="683">
      <formula>IF(RIGHT(TEXT(AQ656,"0.#"),1)=".",FALSE,TRUE)</formula>
    </cfRule>
    <cfRule type="expression" dxfId="1298" priority="684">
      <formula>IF(RIGHT(TEXT(AQ656,"0.#"),1)=".",TRUE,FALSE)</formula>
    </cfRule>
  </conditionalFormatting>
  <conditionalFormatting sqref="AQ654">
    <cfRule type="expression" dxfId="1297" priority="681">
      <formula>IF(RIGHT(TEXT(AQ654,"0.#"),1)=".",FALSE,TRUE)</formula>
    </cfRule>
    <cfRule type="expression" dxfId="1296" priority="682">
      <formula>IF(RIGHT(TEXT(AQ654,"0.#"),1)=".",TRUE,FALSE)</formula>
    </cfRule>
  </conditionalFormatting>
  <conditionalFormatting sqref="AE659">
    <cfRule type="expression" dxfId="1295" priority="679">
      <formula>IF(RIGHT(TEXT(AE659,"0.#"),1)=".",FALSE,TRUE)</formula>
    </cfRule>
    <cfRule type="expression" dxfId="1294" priority="680">
      <formula>IF(RIGHT(TEXT(AE659,"0.#"),1)=".",TRUE,FALSE)</formula>
    </cfRule>
  </conditionalFormatting>
  <conditionalFormatting sqref="AE660">
    <cfRule type="expression" dxfId="1293" priority="677">
      <formula>IF(RIGHT(TEXT(AE660,"0.#"),1)=".",FALSE,TRUE)</formula>
    </cfRule>
    <cfRule type="expression" dxfId="1292" priority="678">
      <formula>IF(RIGHT(TEXT(AE660,"0.#"),1)=".",TRUE,FALSE)</formula>
    </cfRule>
  </conditionalFormatting>
  <conditionalFormatting sqref="AE661">
    <cfRule type="expression" dxfId="1291" priority="675">
      <formula>IF(RIGHT(TEXT(AE661,"0.#"),1)=".",FALSE,TRUE)</formula>
    </cfRule>
    <cfRule type="expression" dxfId="1290" priority="676">
      <formula>IF(RIGHT(TEXT(AE661,"0.#"),1)=".",TRUE,FALSE)</formula>
    </cfRule>
  </conditionalFormatting>
  <conditionalFormatting sqref="AU659">
    <cfRule type="expression" dxfId="1289" priority="667">
      <formula>IF(RIGHT(TEXT(AU659,"0.#"),1)=".",FALSE,TRUE)</formula>
    </cfRule>
    <cfRule type="expression" dxfId="1288" priority="668">
      <formula>IF(RIGHT(TEXT(AU659,"0.#"),1)=".",TRUE,FALSE)</formula>
    </cfRule>
  </conditionalFormatting>
  <conditionalFormatting sqref="AU660">
    <cfRule type="expression" dxfId="1287" priority="665">
      <formula>IF(RIGHT(TEXT(AU660,"0.#"),1)=".",FALSE,TRUE)</formula>
    </cfRule>
    <cfRule type="expression" dxfId="1286" priority="666">
      <formula>IF(RIGHT(TEXT(AU660,"0.#"),1)=".",TRUE,FALSE)</formula>
    </cfRule>
  </conditionalFormatting>
  <conditionalFormatting sqref="AU661">
    <cfRule type="expression" dxfId="1285" priority="663">
      <formula>IF(RIGHT(TEXT(AU661,"0.#"),1)=".",FALSE,TRUE)</formula>
    </cfRule>
    <cfRule type="expression" dxfId="1284" priority="664">
      <formula>IF(RIGHT(TEXT(AU661,"0.#"),1)=".",TRUE,FALSE)</formula>
    </cfRule>
  </conditionalFormatting>
  <conditionalFormatting sqref="AQ660">
    <cfRule type="expression" dxfId="1283" priority="655">
      <formula>IF(RIGHT(TEXT(AQ660,"0.#"),1)=".",FALSE,TRUE)</formula>
    </cfRule>
    <cfRule type="expression" dxfId="1282" priority="656">
      <formula>IF(RIGHT(TEXT(AQ660,"0.#"),1)=".",TRUE,FALSE)</formula>
    </cfRule>
  </conditionalFormatting>
  <conditionalFormatting sqref="AQ661">
    <cfRule type="expression" dxfId="1281" priority="653">
      <formula>IF(RIGHT(TEXT(AQ661,"0.#"),1)=".",FALSE,TRUE)</formula>
    </cfRule>
    <cfRule type="expression" dxfId="1280" priority="654">
      <formula>IF(RIGHT(TEXT(AQ661,"0.#"),1)=".",TRUE,FALSE)</formula>
    </cfRule>
  </conditionalFormatting>
  <conditionalFormatting sqref="AQ659">
    <cfRule type="expression" dxfId="1279" priority="651">
      <formula>IF(RIGHT(TEXT(AQ659,"0.#"),1)=".",FALSE,TRUE)</formula>
    </cfRule>
    <cfRule type="expression" dxfId="1278" priority="652">
      <formula>IF(RIGHT(TEXT(AQ659,"0.#"),1)=".",TRUE,FALSE)</formula>
    </cfRule>
  </conditionalFormatting>
  <conditionalFormatting sqref="AE664">
    <cfRule type="expression" dxfId="1277" priority="649">
      <formula>IF(RIGHT(TEXT(AE664,"0.#"),1)=".",FALSE,TRUE)</formula>
    </cfRule>
    <cfRule type="expression" dxfId="1276" priority="650">
      <formula>IF(RIGHT(TEXT(AE664,"0.#"),1)=".",TRUE,FALSE)</formula>
    </cfRule>
  </conditionalFormatting>
  <conditionalFormatting sqref="AE665">
    <cfRule type="expression" dxfId="1275" priority="647">
      <formula>IF(RIGHT(TEXT(AE665,"0.#"),1)=".",FALSE,TRUE)</formula>
    </cfRule>
    <cfRule type="expression" dxfId="1274" priority="648">
      <formula>IF(RIGHT(TEXT(AE665,"0.#"),1)=".",TRUE,FALSE)</formula>
    </cfRule>
  </conditionalFormatting>
  <conditionalFormatting sqref="AE666">
    <cfRule type="expression" dxfId="1273" priority="645">
      <formula>IF(RIGHT(TEXT(AE666,"0.#"),1)=".",FALSE,TRUE)</formula>
    </cfRule>
    <cfRule type="expression" dxfId="1272" priority="646">
      <formula>IF(RIGHT(TEXT(AE666,"0.#"),1)=".",TRUE,FALSE)</formula>
    </cfRule>
  </conditionalFormatting>
  <conditionalFormatting sqref="AU664">
    <cfRule type="expression" dxfId="1271" priority="637">
      <formula>IF(RIGHT(TEXT(AU664,"0.#"),1)=".",FALSE,TRUE)</formula>
    </cfRule>
    <cfRule type="expression" dxfId="1270" priority="638">
      <formula>IF(RIGHT(TEXT(AU664,"0.#"),1)=".",TRUE,FALSE)</formula>
    </cfRule>
  </conditionalFormatting>
  <conditionalFormatting sqref="AU665">
    <cfRule type="expression" dxfId="1269" priority="635">
      <formula>IF(RIGHT(TEXT(AU665,"0.#"),1)=".",FALSE,TRUE)</formula>
    </cfRule>
    <cfRule type="expression" dxfId="1268" priority="636">
      <formula>IF(RIGHT(TEXT(AU665,"0.#"),1)=".",TRUE,FALSE)</formula>
    </cfRule>
  </conditionalFormatting>
  <conditionalFormatting sqref="AU666">
    <cfRule type="expression" dxfId="1267" priority="633">
      <formula>IF(RIGHT(TEXT(AU666,"0.#"),1)=".",FALSE,TRUE)</formula>
    </cfRule>
    <cfRule type="expression" dxfId="1266" priority="634">
      <formula>IF(RIGHT(TEXT(AU666,"0.#"),1)=".",TRUE,FALSE)</formula>
    </cfRule>
  </conditionalFormatting>
  <conditionalFormatting sqref="AQ665">
    <cfRule type="expression" dxfId="1265" priority="625">
      <formula>IF(RIGHT(TEXT(AQ665,"0.#"),1)=".",FALSE,TRUE)</formula>
    </cfRule>
    <cfRule type="expression" dxfId="1264" priority="626">
      <formula>IF(RIGHT(TEXT(AQ665,"0.#"),1)=".",TRUE,FALSE)</formula>
    </cfRule>
  </conditionalFormatting>
  <conditionalFormatting sqref="AQ666">
    <cfRule type="expression" dxfId="1263" priority="623">
      <formula>IF(RIGHT(TEXT(AQ666,"0.#"),1)=".",FALSE,TRUE)</formula>
    </cfRule>
    <cfRule type="expression" dxfId="1262" priority="624">
      <formula>IF(RIGHT(TEXT(AQ666,"0.#"),1)=".",TRUE,FALSE)</formula>
    </cfRule>
  </conditionalFormatting>
  <conditionalFormatting sqref="AQ664">
    <cfRule type="expression" dxfId="1261" priority="621">
      <formula>IF(RIGHT(TEXT(AQ664,"0.#"),1)=".",FALSE,TRUE)</formula>
    </cfRule>
    <cfRule type="expression" dxfId="1260" priority="622">
      <formula>IF(RIGHT(TEXT(AQ664,"0.#"),1)=".",TRUE,FALSE)</formula>
    </cfRule>
  </conditionalFormatting>
  <conditionalFormatting sqref="AE669">
    <cfRule type="expression" dxfId="1259" priority="619">
      <formula>IF(RIGHT(TEXT(AE669,"0.#"),1)=".",FALSE,TRUE)</formula>
    </cfRule>
    <cfRule type="expression" dxfId="1258" priority="620">
      <formula>IF(RIGHT(TEXT(AE669,"0.#"),1)=".",TRUE,FALSE)</formula>
    </cfRule>
  </conditionalFormatting>
  <conditionalFormatting sqref="AE670">
    <cfRule type="expression" dxfId="1257" priority="617">
      <formula>IF(RIGHT(TEXT(AE670,"0.#"),1)=".",FALSE,TRUE)</formula>
    </cfRule>
    <cfRule type="expression" dxfId="1256" priority="618">
      <formula>IF(RIGHT(TEXT(AE670,"0.#"),1)=".",TRUE,FALSE)</formula>
    </cfRule>
  </conditionalFormatting>
  <conditionalFormatting sqref="AE671">
    <cfRule type="expression" dxfId="1255" priority="615">
      <formula>IF(RIGHT(TEXT(AE671,"0.#"),1)=".",FALSE,TRUE)</formula>
    </cfRule>
    <cfRule type="expression" dxfId="1254" priority="616">
      <formula>IF(RIGHT(TEXT(AE671,"0.#"),1)=".",TRUE,FALSE)</formula>
    </cfRule>
  </conditionalFormatting>
  <conditionalFormatting sqref="AU669">
    <cfRule type="expression" dxfId="1253" priority="607">
      <formula>IF(RIGHT(TEXT(AU669,"0.#"),1)=".",FALSE,TRUE)</formula>
    </cfRule>
    <cfRule type="expression" dxfId="1252" priority="608">
      <formula>IF(RIGHT(TEXT(AU669,"0.#"),1)=".",TRUE,FALSE)</formula>
    </cfRule>
  </conditionalFormatting>
  <conditionalFormatting sqref="AU670">
    <cfRule type="expression" dxfId="1251" priority="605">
      <formula>IF(RIGHT(TEXT(AU670,"0.#"),1)=".",FALSE,TRUE)</formula>
    </cfRule>
    <cfRule type="expression" dxfId="1250" priority="606">
      <formula>IF(RIGHT(TEXT(AU670,"0.#"),1)=".",TRUE,FALSE)</formula>
    </cfRule>
  </conditionalFormatting>
  <conditionalFormatting sqref="AU671">
    <cfRule type="expression" dxfId="1249" priority="603">
      <formula>IF(RIGHT(TEXT(AU671,"0.#"),1)=".",FALSE,TRUE)</formula>
    </cfRule>
    <cfRule type="expression" dxfId="1248" priority="604">
      <formula>IF(RIGHT(TEXT(AU671,"0.#"),1)=".",TRUE,FALSE)</formula>
    </cfRule>
  </conditionalFormatting>
  <conditionalFormatting sqref="AQ670">
    <cfRule type="expression" dxfId="1247" priority="595">
      <formula>IF(RIGHT(TEXT(AQ670,"0.#"),1)=".",FALSE,TRUE)</formula>
    </cfRule>
    <cfRule type="expression" dxfId="1246" priority="596">
      <formula>IF(RIGHT(TEXT(AQ670,"0.#"),1)=".",TRUE,FALSE)</formula>
    </cfRule>
  </conditionalFormatting>
  <conditionalFormatting sqref="AQ671">
    <cfRule type="expression" dxfId="1245" priority="593">
      <formula>IF(RIGHT(TEXT(AQ671,"0.#"),1)=".",FALSE,TRUE)</formula>
    </cfRule>
    <cfRule type="expression" dxfId="1244" priority="594">
      <formula>IF(RIGHT(TEXT(AQ671,"0.#"),1)=".",TRUE,FALSE)</formula>
    </cfRule>
  </conditionalFormatting>
  <conditionalFormatting sqref="AQ669">
    <cfRule type="expression" dxfId="1243" priority="591">
      <formula>IF(RIGHT(TEXT(AQ669,"0.#"),1)=".",FALSE,TRUE)</formula>
    </cfRule>
    <cfRule type="expression" dxfId="1242" priority="592">
      <formula>IF(RIGHT(TEXT(AQ669,"0.#"),1)=".",TRUE,FALSE)</formula>
    </cfRule>
  </conditionalFormatting>
  <conditionalFormatting sqref="AE679">
    <cfRule type="expression" dxfId="1241" priority="589">
      <formula>IF(RIGHT(TEXT(AE679,"0.#"),1)=".",FALSE,TRUE)</formula>
    </cfRule>
    <cfRule type="expression" dxfId="1240" priority="590">
      <formula>IF(RIGHT(TEXT(AE679,"0.#"),1)=".",TRUE,FALSE)</formula>
    </cfRule>
  </conditionalFormatting>
  <conditionalFormatting sqref="AE680">
    <cfRule type="expression" dxfId="1239" priority="587">
      <formula>IF(RIGHT(TEXT(AE680,"0.#"),1)=".",FALSE,TRUE)</formula>
    </cfRule>
    <cfRule type="expression" dxfId="1238" priority="588">
      <formula>IF(RIGHT(TEXT(AE680,"0.#"),1)=".",TRUE,FALSE)</formula>
    </cfRule>
  </conditionalFormatting>
  <conditionalFormatting sqref="AE681">
    <cfRule type="expression" dxfId="1237" priority="585">
      <formula>IF(RIGHT(TEXT(AE681,"0.#"),1)=".",FALSE,TRUE)</formula>
    </cfRule>
    <cfRule type="expression" dxfId="1236" priority="586">
      <formula>IF(RIGHT(TEXT(AE681,"0.#"),1)=".",TRUE,FALSE)</formula>
    </cfRule>
  </conditionalFormatting>
  <conditionalFormatting sqref="AU679">
    <cfRule type="expression" dxfId="1235" priority="577">
      <formula>IF(RIGHT(TEXT(AU679,"0.#"),1)=".",FALSE,TRUE)</formula>
    </cfRule>
    <cfRule type="expression" dxfId="1234" priority="578">
      <formula>IF(RIGHT(TEXT(AU679,"0.#"),1)=".",TRUE,FALSE)</formula>
    </cfRule>
  </conditionalFormatting>
  <conditionalFormatting sqref="AU680">
    <cfRule type="expression" dxfId="1233" priority="575">
      <formula>IF(RIGHT(TEXT(AU680,"0.#"),1)=".",FALSE,TRUE)</formula>
    </cfRule>
    <cfRule type="expression" dxfId="1232" priority="576">
      <formula>IF(RIGHT(TEXT(AU680,"0.#"),1)=".",TRUE,FALSE)</formula>
    </cfRule>
  </conditionalFormatting>
  <conditionalFormatting sqref="AU681">
    <cfRule type="expression" dxfId="1231" priority="573">
      <formula>IF(RIGHT(TEXT(AU681,"0.#"),1)=".",FALSE,TRUE)</formula>
    </cfRule>
    <cfRule type="expression" dxfId="1230" priority="574">
      <formula>IF(RIGHT(TEXT(AU681,"0.#"),1)=".",TRUE,FALSE)</formula>
    </cfRule>
  </conditionalFormatting>
  <conditionalFormatting sqref="AQ680">
    <cfRule type="expression" dxfId="1229" priority="565">
      <formula>IF(RIGHT(TEXT(AQ680,"0.#"),1)=".",FALSE,TRUE)</formula>
    </cfRule>
    <cfRule type="expression" dxfId="1228" priority="566">
      <formula>IF(RIGHT(TEXT(AQ680,"0.#"),1)=".",TRUE,FALSE)</formula>
    </cfRule>
  </conditionalFormatting>
  <conditionalFormatting sqref="AQ681">
    <cfRule type="expression" dxfId="1227" priority="563">
      <formula>IF(RIGHT(TEXT(AQ681,"0.#"),1)=".",FALSE,TRUE)</formula>
    </cfRule>
    <cfRule type="expression" dxfId="1226" priority="564">
      <formula>IF(RIGHT(TEXT(AQ681,"0.#"),1)=".",TRUE,FALSE)</formula>
    </cfRule>
  </conditionalFormatting>
  <conditionalFormatting sqref="AQ679">
    <cfRule type="expression" dxfId="1225" priority="561">
      <formula>IF(RIGHT(TEXT(AQ679,"0.#"),1)=".",FALSE,TRUE)</formula>
    </cfRule>
    <cfRule type="expression" dxfId="1224" priority="562">
      <formula>IF(RIGHT(TEXT(AQ679,"0.#"),1)=".",TRUE,FALSE)</formula>
    </cfRule>
  </conditionalFormatting>
  <conditionalFormatting sqref="AE684">
    <cfRule type="expression" dxfId="1223" priority="559">
      <formula>IF(RIGHT(TEXT(AE684,"0.#"),1)=".",FALSE,TRUE)</formula>
    </cfRule>
    <cfRule type="expression" dxfId="1222" priority="560">
      <formula>IF(RIGHT(TEXT(AE684,"0.#"),1)=".",TRUE,FALSE)</formula>
    </cfRule>
  </conditionalFormatting>
  <conditionalFormatting sqref="AE685">
    <cfRule type="expression" dxfId="1221" priority="557">
      <formula>IF(RIGHT(TEXT(AE685,"0.#"),1)=".",FALSE,TRUE)</formula>
    </cfRule>
    <cfRule type="expression" dxfId="1220" priority="558">
      <formula>IF(RIGHT(TEXT(AE685,"0.#"),1)=".",TRUE,FALSE)</formula>
    </cfRule>
  </conditionalFormatting>
  <conditionalFormatting sqref="AE686">
    <cfRule type="expression" dxfId="1219" priority="555">
      <formula>IF(RIGHT(TEXT(AE686,"0.#"),1)=".",FALSE,TRUE)</formula>
    </cfRule>
    <cfRule type="expression" dxfId="1218" priority="556">
      <formula>IF(RIGHT(TEXT(AE686,"0.#"),1)=".",TRUE,FALSE)</formula>
    </cfRule>
  </conditionalFormatting>
  <conditionalFormatting sqref="AU684">
    <cfRule type="expression" dxfId="1217" priority="547">
      <formula>IF(RIGHT(TEXT(AU684,"0.#"),1)=".",FALSE,TRUE)</formula>
    </cfRule>
    <cfRule type="expression" dxfId="1216" priority="548">
      <formula>IF(RIGHT(TEXT(AU684,"0.#"),1)=".",TRUE,FALSE)</formula>
    </cfRule>
  </conditionalFormatting>
  <conditionalFormatting sqref="AU685">
    <cfRule type="expression" dxfId="1215" priority="545">
      <formula>IF(RIGHT(TEXT(AU685,"0.#"),1)=".",FALSE,TRUE)</formula>
    </cfRule>
    <cfRule type="expression" dxfId="1214" priority="546">
      <formula>IF(RIGHT(TEXT(AU685,"0.#"),1)=".",TRUE,FALSE)</formula>
    </cfRule>
  </conditionalFormatting>
  <conditionalFormatting sqref="AU686">
    <cfRule type="expression" dxfId="1213" priority="543">
      <formula>IF(RIGHT(TEXT(AU686,"0.#"),1)=".",FALSE,TRUE)</formula>
    </cfRule>
    <cfRule type="expression" dxfId="1212" priority="544">
      <formula>IF(RIGHT(TEXT(AU686,"0.#"),1)=".",TRUE,FALSE)</formula>
    </cfRule>
  </conditionalFormatting>
  <conditionalFormatting sqref="AQ685">
    <cfRule type="expression" dxfId="1211" priority="535">
      <formula>IF(RIGHT(TEXT(AQ685,"0.#"),1)=".",FALSE,TRUE)</formula>
    </cfRule>
    <cfRule type="expression" dxfId="1210" priority="536">
      <formula>IF(RIGHT(TEXT(AQ685,"0.#"),1)=".",TRUE,FALSE)</formula>
    </cfRule>
  </conditionalFormatting>
  <conditionalFormatting sqref="AQ686">
    <cfRule type="expression" dxfId="1209" priority="533">
      <formula>IF(RIGHT(TEXT(AQ686,"0.#"),1)=".",FALSE,TRUE)</formula>
    </cfRule>
    <cfRule type="expression" dxfId="1208" priority="534">
      <formula>IF(RIGHT(TEXT(AQ686,"0.#"),1)=".",TRUE,FALSE)</formula>
    </cfRule>
  </conditionalFormatting>
  <conditionalFormatting sqref="AQ684">
    <cfRule type="expression" dxfId="1207" priority="531">
      <formula>IF(RIGHT(TEXT(AQ684,"0.#"),1)=".",FALSE,TRUE)</formula>
    </cfRule>
    <cfRule type="expression" dxfId="1206" priority="532">
      <formula>IF(RIGHT(TEXT(AQ684,"0.#"),1)=".",TRUE,FALSE)</formula>
    </cfRule>
  </conditionalFormatting>
  <conditionalFormatting sqref="AE689">
    <cfRule type="expression" dxfId="1205" priority="529">
      <formula>IF(RIGHT(TEXT(AE689,"0.#"),1)=".",FALSE,TRUE)</formula>
    </cfRule>
    <cfRule type="expression" dxfId="1204" priority="530">
      <formula>IF(RIGHT(TEXT(AE689,"0.#"),1)=".",TRUE,FALSE)</formula>
    </cfRule>
  </conditionalFormatting>
  <conditionalFormatting sqref="AE690">
    <cfRule type="expression" dxfId="1203" priority="527">
      <formula>IF(RIGHT(TEXT(AE690,"0.#"),1)=".",FALSE,TRUE)</formula>
    </cfRule>
    <cfRule type="expression" dxfId="1202" priority="528">
      <formula>IF(RIGHT(TEXT(AE690,"0.#"),1)=".",TRUE,FALSE)</formula>
    </cfRule>
  </conditionalFormatting>
  <conditionalFormatting sqref="AE691">
    <cfRule type="expression" dxfId="1201" priority="525">
      <formula>IF(RIGHT(TEXT(AE691,"0.#"),1)=".",FALSE,TRUE)</formula>
    </cfRule>
    <cfRule type="expression" dxfId="1200" priority="526">
      <formula>IF(RIGHT(TEXT(AE691,"0.#"),1)=".",TRUE,FALSE)</formula>
    </cfRule>
  </conditionalFormatting>
  <conditionalFormatting sqref="AU689">
    <cfRule type="expression" dxfId="1199" priority="517">
      <formula>IF(RIGHT(TEXT(AU689,"0.#"),1)=".",FALSE,TRUE)</formula>
    </cfRule>
    <cfRule type="expression" dxfId="1198" priority="518">
      <formula>IF(RIGHT(TEXT(AU689,"0.#"),1)=".",TRUE,FALSE)</formula>
    </cfRule>
  </conditionalFormatting>
  <conditionalFormatting sqref="AU690">
    <cfRule type="expression" dxfId="1197" priority="515">
      <formula>IF(RIGHT(TEXT(AU690,"0.#"),1)=".",FALSE,TRUE)</formula>
    </cfRule>
    <cfRule type="expression" dxfId="1196" priority="516">
      <formula>IF(RIGHT(TEXT(AU690,"0.#"),1)=".",TRUE,FALSE)</formula>
    </cfRule>
  </conditionalFormatting>
  <conditionalFormatting sqref="AU691">
    <cfRule type="expression" dxfId="1195" priority="513">
      <formula>IF(RIGHT(TEXT(AU691,"0.#"),1)=".",FALSE,TRUE)</formula>
    </cfRule>
    <cfRule type="expression" dxfId="1194" priority="514">
      <formula>IF(RIGHT(TEXT(AU691,"0.#"),1)=".",TRUE,FALSE)</formula>
    </cfRule>
  </conditionalFormatting>
  <conditionalFormatting sqref="AQ690">
    <cfRule type="expression" dxfId="1193" priority="505">
      <formula>IF(RIGHT(TEXT(AQ690,"0.#"),1)=".",FALSE,TRUE)</formula>
    </cfRule>
    <cfRule type="expression" dxfId="1192" priority="506">
      <formula>IF(RIGHT(TEXT(AQ690,"0.#"),1)=".",TRUE,FALSE)</formula>
    </cfRule>
  </conditionalFormatting>
  <conditionalFormatting sqref="AQ691">
    <cfRule type="expression" dxfId="1191" priority="503">
      <formula>IF(RIGHT(TEXT(AQ691,"0.#"),1)=".",FALSE,TRUE)</formula>
    </cfRule>
    <cfRule type="expression" dxfId="1190" priority="504">
      <formula>IF(RIGHT(TEXT(AQ691,"0.#"),1)=".",TRUE,FALSE)</formula>
    </cfRule>
  </conditionalFormatting>
  <conditionalFormatting sqref="AQ689">
    <cfRule type="expression" dxfId="1189" priority="501">
      <formula>IF(RIGHT(TEXT(AQ689,"0.#"),1)=".",FALSE,TRUE)</formula>
    </cfRule>
    <cfRule type="expression" dxfId="1188" priority="502">
      <formula>IF(RIGHT(TEXT(AQ689,"0.#"),1)=".",TRUE,FALSE)</formula>
    </cfRule>
  </conditionalFormatting>
  <conditionalFormatting sqref="AE694">
    <cfRule type="expression" dxfId="1187" priority="499">
      <formula>IF(RIGHT(TEXT(AE694,"0.#"),1)=".",FALSE,TRUE)</formula>
    </cfRule>
    <cfRule type="expression" dxfId="1186" priority="500">
      <formula>IF(RIGHT(TEXT(AE694,"0.#"),1)=".",TRUE,FALSE)</formula>
    </cfRule>
  </conditionalFormatting>
  <conditionalFormatting sqref="AM696">
    <cfRule type="expression" dxfId="1185" priority="489">
      <formula>IF(RIGHT(TEXT(AM696,"0.#"),1)=".",FALSE,TRUE)</formula>
    </cfRule>
    <cfRule type="expression" dxfId="1184" priority="490">
      <formula>IF(RIGHT(TEXT(AM696,"0.#"),1)=".",TRUE,FALSE)</formula>
    </cfRule>
  </conditionalFormatting>
  <conditionalFormatting sqref="AE695">
    <cfRule type="expression" dxfId="1183" priority="497">
      <formula>IF(RIGHT(TEXT(AE695,"0.#"),1)=".",FALSE,TRUE)</formula>
    </cfRule>
    <cfRule type="expression" dxfId="1182" priority="498">
      <formula>IF(RIGHT(TEXT(AE695,"0.#"),1)=".",TRUE,FALSE)</formula>
    </cfRule>
  </conditionalFormatting>
  <conditionalFormatting sqref="AE696">
    <cfRule type="expression" dxfId="1181" priority="495">
      <formula>IF(RIGHT(TEXT(AE696,"0.#"),1)=".",FALSE,TRUE)</formula>
    </cfRule>
    <cfRule type="expression" dxfId="1180" priority="496">
      <formula>IF(RIGHT(TEXT(AE696,"0.#"),1)=".",TRUE,FALSE)</formula>
    </cfRule>
  </conditionalFormatting>
  <conditionalFormatting sqref="AM694">
    <cfRule type="expression" dxfId="1179" priority="493">
      <formula>IF(RIGHT(TEXT(AM694,"0.#"),1)=".",FALSE,TRUE)</formula>
    </cfRule>
    <cfRule type="expression" dxfId="1178" priority="494">
      <formula>IF(RIGHT(TEXT(AM694,"0.#"),1)=".",TRUE,FALSE)</formula>
    </cfRule>
  </conditionalFormatting>
  <conditionalFormatting sqref="AM695">
    <cfRule type="expression" dxfId="1177" priority="491">
      <formula>IF(RIGHT(TEXT(AM695,"0.#"),1)=".",FALSE,TRUE)</formula>
    </cfRule>
    <cfRule type="expression" dxfId="1176" priority="492">
      <formula>IF(RIGHT(TEXT(AM695,"0.#"),1)=".",TRUE,FALSE)</formula>
    </cfRule>
  </conditionalFormatting>
  <conditionalFormatting sqref="AU694">
    <cfRule type="expression" dxfId="1175" priority="487">
      <formula>IF(RIGHT(TEXT(AU694,"0.#"),1)=".",FALSE,TRUE)</formula>
    </cfRule>
    <cfRule type="expression" dxfId="1174" priority="488">
      <formula>IF(RIGHT(TEXT(AU694,"0.#"),1)=".",TRUE,FALSE)</formula>
    </cfRule>
  </conditionalFormatting>
  <conditionalFormatting sqref="AU695">
    <cfRule type="expression" dxfId="1173" priority="485">
      <formula>IF(RIGHT(TEXT(AU695,"0.#"),1)=".",FALSE,TRUE)</formula>
    </cfRule>
    <cfRule type="expression" dxfId="1172" priority="486">
      <formula>IF(RIGHT(TEXT(AU695,"0.#"),1)=".",TRUE,FALSE)</formula>
    </cfRule>
  </conditionalFormatting>
  <conditionalFormatting sqref="AU696">
    <cfRule type="expression" dxfId="1171" priority="483">
      <formula>IF(RIGHT(TEXT(AU696,"0.#"),1)=".",FALSE,TRUE)</formula>
    </cfRule>
    <cfRule type="expression" dxfId="1170" priority="484">
      <formula>IF(RIGHT(TEXT(AU696,"0.#"),1)=".",TRUE,FALSE)</formula>
    </cfRule>
  </conditionalFormatting>
  <conditionalFormatting sqref="AI694">
    <cfRule type="expression" dxfId="1169" priority="481">
      <formula>IF(RIGHT(TEXT(AI694,"0.#"),1)=".",FALSE,TRUE)</formula>
    </cfRule>
    <cfRule type="expression" dxfId="1168" priority="482">
      <formula>IF(RIGHT(TEXT(AI694,"0.#"),1)=".",TRUE,FALSE)</formula>
    </cfRule>
  </conditionalFormatting>
  <conditionalFormatting sqref="AI695">
    <cfRule type="expression" dxfId="1167" priority="479">
      <formula>IF(RIGHT(TEXT(AI695,"0.#"),1)=".",FALSE,TRUE)</formula>
    </cfRule>
    <cfRule type="expression" dxfId="1166" priority="480">
      <formula>IF(RIGHT(TEXT(AI695,"0.#"),1)=".",TRUE,FALSE)</formula>
    </cfRule>
  </conditionalFormatting>
  <conditionalFormatting sqref="AQ695">
    <cfRule type="expression" dxfId="1165" priority="475">
      <formula>IF(RIGHT(TEXT(AQ695,"0.#"),1)=".",FALSE,TRUE)</formula>
    </cfRule>
    <cfRule type="expression" dxfId="1164" priority="476">
      <formula>IF(RIGHT(TEXT(AQ695,"0.#"),1)=".",TRUE,FALSE)</formula>
    </cfRule>
  </conditionalFormatting>
  <conditionalFormatting sqref="AQ696">
    <cfRule type="expression" dxfId="1163" priority="473">
      <formula>IF(RIGHT(TEXT(AQ696,"0.#"),1)=".",FALSE,TRUE)</formula>
    </cfRule>
    <cfRule type="expression" dxfId="1162" priority="474">
      <formula>IF(RIGHT(TEXT(AQ696,"0.#"),1)=".",TRUE,FALSE)</formula>
    </cfRule>
  </conditionalFormatting>
  <conditionalFormatting sqref="AU101">
    <cfRule type="expression" dxfId="1161" priority="469">
      <formula>IF(RIGHT(TEXT(AU101,"0.#"),1)=".",FALSE,TRUE)</formula>
    </cfRule>
    <cfRule type="expression" dxfId="1160" priority="470">
      <formula>IF(RIGHT(TEXT(AU101,"0.#"),1)=".",TRUE,FALSE)</formula>
    </cfRule>
  </conditionalFormatting>
  <conditionalFormatting sqref="AU102">
    <cfRule type="expression" dxfId="1159" priority="467">
      <formula>IF(RIGHT(TEXT(AU102,"0.#"),1)=".",FALSE,TRUE)</formula>
    </cfRule>
    <cfRule type="expression" dxfId="1158" priority="468">
      <formula>IF(RIGHT(TEXT(AU102,"0.#"),1)=".",TRUE,FALSE)</formula>
    </cfRule>
  </conditionalFormatting>
  <conditionalFormatting sqref="AU104">
    <cfRule type="expression" dxfId="1157" priority="463">
      <formula>IF(RIGHT(TEXT(AU104,"0.#"),1)=".",FALSE,TRUE)</formula>
    </cfRule>
    <cfRule type="expression" dxfId="1156" priority="464">
      <formula>IF(RIGHT(TEXT(AU104,"0.#"),1)=".",TRUE,FALSE)</formula>
    </cfRule>
  </conditionalFormatting>
  <conditionalFormatting sqref="AU105">
    <cfRule type="expression" dxfId="1155" priority="461">
      <formula>IF(RIGHT(TEXT(AU105,"0.#"),1)=".",FALSE,TRUE)</formula>
    </cfRule>
    <cfRule type="expression" dxfId="1154" priority="462">
      <formula>IF(RIGHT(TEXT(AU105,"0.#"),1)=".",TRUE,FALSE)</formula>
    </cfRule>
  </conditionalFormatting>
  <conditionalFormatting sqref="AU107">
    <cfRule type="expression" dxfId="1153" priority="457">
      <formula>IF(RIGHT(TEXT(AU107,"0.#"),1)=".",FALSE,TRUE)</formula>
    </cfRule>
    <cfRule type="expression" dxfId="1152" priority="458">
      <formula>IF(RIGHT(TEXT(AU107,"0.#"),1)=".",TRUE,FALSE)</formula>
    </cfRule>
  </conditionalFormatting>
  <conditionalFormatting sqref="AU108">
    <cfRule type="expression" dxfId="1151" priority="455">
      <formula>IF(RIGHT(TEXT(AU108,"0.#"),1)=".",FALSE,TRUE)</formula>
    </cfRule>
    <cfRule type="expression" dxfId="1150" priority="456">
      <formula>IF(RIGHT(TEXT(AU108,"0.#"),1)=".",TRUE,FALSE)</formula>
    </cfRule>
  </conditionalFormatting>
  <conditionalFormatting sqref="AU110">
    <cfRule type="expression" dxfId="1149" priority="453">
      <formula>IF(RIGHT(TEXT(AU110,"0.#"),1)=".",FALSE,TRUE)</formula>
    </cfRule>
    <cfRule type="expression" dxfId="1148" priority="454">
      <formula>IF(RIGHT(TEXT(AU110,"0.#"),1)=".",TRUE,FALSE)</formula>
    </cfRule>
  </conditionalFormatting>
  <conditionalFormatting sqref="AU111">
    <cfRule type="expression" dxfId="1147" priority="451">
      <formula>IF(RIGHT(TEXT(AU111,"0.#"),1)=".",FALSE,TRUE)</formula>
    </cfRule>
    <cfRule type="expression" dxfId="1146" priority="452">
      <formula>IF(RIGHT(TEXT(AU111,"0.#"),1)=".",TRUE,FALSE)</formula>
    </cfRule>
  </conditionalFormatting>
  <conditionalFormatting sqref="AU113">
    <cfRule type="expression" dxfId="1145" priority="449">
      <formula>IF(RIGHT(TEXT(AU113,"0.#"),1)=".",FALSE,TRUE)</formula>
    </cfRule>
    <cfRule type="expression" dxfId="1144" priority="450">
      <formula>IF(RIGHT(TEXT(AU113,"0.#"),1)=".",TRUE,FALSE)</formula>
    </cfRule>
  </conditionalFormatting>
  <conditionalFormatting sqref="AU114">
    <cfRule type="expression" dxfId="1143" priority="447">
      <formula>IF(RIGHT(TEXT(AU114,"0.#"),1)=".",FALSE,TRUE)</formula>
    </cfRule>
    <cfRule type="expression" dxfId="1142" priority="448">
      <formula>IF(RIGHT(TEXT(AU114,"0.#"),1)=".",TRUE,FALSE)</formula>
    </cfRule>
  </conditionalFormatting>
  <conditionalFormatting sqref="AM489">
    <cfRule type="expression" dxfId="1141" priority="441">
      <formula>IF(RIGHT(TEXT(AM489,"0.#"),1)=".",FALSE,TRUE)</formula>
    </cfRule>
    <cfRule type="expression" dxfId="1140" priority="442">
      <formula>IF(RIGHT(TEXT(AM489,"0.#"),1)=".",TRUE,FALSE)</formula>
    </cfRule>
  </conditionalFormatting>
  <conditionalFormatting sqref="AM487">
    <cfRule type="expression" dxfId="1139" priority="445">
      <formula>IF(RIGHT(TEXT(AM487,"0.#"),1)=".",FALSE,TRUE)</formula>
    </cfRule>
    <cfRule type="expression" dxfId="1138" priority="446">
      <formula>IF(RIGHT(TEXT(AM487,"0.#"),1)=".",TRUE,FALSE)</formula>
    </cfRule>
  </conditionalFormatting>
  <conditionalFormatting sqref="AM488">
    <cfRule type="expression" dxfId="1137" priority="443">
      <formula>IF(RIGHT(TEXT(AM488,"0.#"),1)=".",FALSE,TRUE)</formula>
    </cfRule>
    <cfRule type="expression" dxfId="1136" priority="444">
      <formula>IF(RIGHT(TEXT(AM488,"0.#"),1)=".",TRUE,FALSE)</formula>
    </cfRule>
  </conditionalFormatting>
  <conditionalFormatting sqref="AI489">
    <cfRule type="expression" dxfId="1135" priority="435">
      <formula>IF(RIGHT(TEXT(AI489,"0.#"),1)=".",FALSE,TRUE)</formula>
    </cfRule>
    <cfRule type="expression" dxfId="1134" priority="436">
      <formula>IF(RIGHT(TEXT(AI489,"0.#"),1)=".",TRUE,FALSE)</formula>
    </cfRule>
  </conditionalFormatting>
  <conditionalFormatting sqref="AI487">
    <cfRule type="expression" dxfId="1133" priority="439">
      <formula>IF(RIGHT(TEXT(AI487,"0.#"),1)=".",FALSE,TRUE)</formula>
    </cfRule>
    <cfRule type="expression" dxfId="1132" priority="440">
      <formula>IF(RIGHT(TEXT(AI487,"0.#"),1)=".",TRUE,FALSE)</formula>
    </cfRule>
  </conditionalFormatting>
  <conditionalFormatting sqref="AI488">
    <cfRule type="expression" dxfId="1131" priority="437">
      <formula>IF(RIGHT(TEXT(AI488,"0.#"),1)=".",FALSE,TRUE)</formula>
    </cfRule>
    <cfRule type="expression" dxfId="1130" priority="438">
      <formula>IF(RIGHT(TEXT(AI488,"0.#"),1)=".",TRUE,FALSE)</formula>
    </cfRule>
  </conditionalFormatting>
  <conditionalFormatting sqref="AM514">
    <cfRule type="expression" dxfId="1129" priority="429">
      <formula>IF(RIGHT(TEXT(AM514,"0.#"),1)=".",FALSE,TRUE)</formula>
    </cfRule>
    <cfRule type="expression" dxfId="1128" priority="430">
      <formula>IF(RIGHT(TEXT(AM514,"0.#"),1)=".",TRUE,FALSE)</formula>
    </cfRule>
  </conditionalFormatting>
  <conditionalFormatting sqref="AM512">
    <cfRule type="expression" dxfId="1127" priority="433">
      <formula>IF(RIGHT(TEXT(AM512,"0.#"),1)=".",FALSE,TRUE)</formula>
    </cfRule>
    <cfRule type="expression" dxfId="1126" priority="434">
      <formula>IF(RIGHT(TEXT(AM512,"0.#"),1)=".",TRUE,FALSE)</formula>
    </cfRule>
  </conditionalFormatting>
  <conditionalFormatting sqref="AM513">
    <cfRule type="expression" dxfId="1125" priority="431">
      <formula>IF(RIGHT(TEXT(AM513,"0.#"),1)=".",FALSE,TRUE)</formula>
    </cfRule>
    <cfRule type="expression" dxfId="1124" priority="432">
      <formula>IF(RIGHT(TEXT(AM513,"0.#"),1)=".",TRUE,FALSE)</formula>
    </cfRule>
  </conditionalFormatting>
  <conditionalFormatting sqref="AI514">
    <cfRule type="expression" dxfId="1123" priority="423">
      <formula>IF(RIGHT(TEXT(AI514,"0.#"),1)=".",FALSE,TRUE)</formula>
    </cfRule>
    <cfRule type="expression" dxfId="1122" priority="424">
      <formula>IF(RIGHT(TEXT(AI514,"0.#"),1)=".",TRUE,FALSE)</formula>
    </cfRule>
  </conditionalFormatting>
  <conditionalFormatting sqref="AI512">
    <cfRule type="expression" dxfId="1121" priority="427">
      <formula>IF(RIGHT(TEXT(AI512,"0.#"),1)=".",FALSE,TRUE)</formula>
    </cfRule>
    <cfRule type="expression" dxfId="1120" priority="428">
      <formula>IF(RIGHT(TEXT(AI512,"0.#"),1)=".",TRUE,FALSE)</formula>
    </cfRule>
  </conditionalFormatting>
  <conditionalFormatting sqref="AI513">
    <cfRule type="expression" dxfId="1119" priority="425">
      <formula>IF(RIGHT(TEXT(AI513,"0.#"),1)=".",FALSE,TRUE)</formula>
    </cfRule>
    <cfRule type="expression" dxfId="1118" priority="426">
      <formula>IF(RIGHT(TEXT(AI513,"0.#"),1)=".",TRUE,FALSE)</formula>
    </cfRule>
  </conditionalFormatting>
  <conditionalFormatting sqref="AM519">
    <cfRule type="expression" dxfId="1117" priority="369">
      <formula>IF(RIGHT(TEXT(AM519,"0.#"),1)=".",FALSE,TRUE)</formula>
    </cfRule>
    <cfRule type="expression" dxfId="1116" priority="370">
      <formula>IF(RIGHT(TEXT(AM519,"0.#"),1)=".",TRUE,FALSE)</formula>
    </cfRule>
  </conditionalFormatting>
  <conditionalFormatting sqref="AM517">
    <cfRule type="expression" dxfId="1115" priority="373">
      <formula>IF(RIGHT(TEXT(AM517,"0.#"),1)=".",FALSE,TRUE)</formula>
    </cfRule>
    <cfRule type="expression" dxfId="1114" priority="374">
      <formula>IF(RIGHT(TEXT(AM517,"0.#"),1)=".",TRUE,FALSE)</formula>
    </cfRule>
  </conditionalFormatting>
  <conditionalFormatting sqref="AM518">
    <cfRule type="expression" dxfId="1113" priority="371">
      <formula>IF(RIGHT(TEXT(AM518,"0.#"),1)=".",FALSE,TRUE)</formula>
    </cfRule>
    <cfRule type="expression" dxfId="1112" priority="372">
      <formula>IF(RIGHT(TEXT(AM518,"0.#"),1)=".",TRUE,FALSE)</formula>
    </cfRule>
  </conditionalFormatting>
  <conditionalFormatting sqref="AI519">
    <cfRule type="expression" dxfId="1111" priority="363">
      <formula>IF(RIGHT(TEXT(AI519,"0.#"),1)=".",FALSE,TRUE)</formula>
    </cfRule>
    <cfRule type="expression" dxfId="1110" priority="364">
      <formula>IF(RIGHT(TEXT(AI519,"0.#"),1)=".",TRUE,FALSE)</formula>
    </cfRule>
  </conditionalFormatting>
  <conditionalFormatting sqref="AI517">
    <cfRule type="expression" dxfId="1109" priority="367">
      <formula>IF(RIGHT(TEXT(AI517,"0.#"),1)=".",FALSE,TRUE)</formula>
    </cfRule>
    <cfRule type="expression" dxfId="1108" priority="368">
      <formula>IF(RIGHT(TEXT(AI517,"0.#"),1)=".",TRUE,FALSE)</formula>
    </cfRule>
  </conditionalFormatting>
  <conditionalFormatting sqref="AI518">
    <cfRule type="expression" dxfId="1107" priority="365">
      <formula>IF(RIGHT(TEXT(AI518,"0.#"),1)=".",FALSE,TRUE)</formula>
    </cfRule>
    <cfRule type="expression" dxfId="1106" priority="366">
      <formula>IF(RIGHT(TEXT(AI518,"0.#"),1)=".",TRUE,FALSE)</formula>
    </cfRule>
  </conditionalFormatting>
  <conditionalFormatting sqref="AM524">
    <cfRule type="expression" dxfId="1105" priority="357">
      <formula>IF(RIGHT(TEXT(AM524,"0.#"),1)=".",FALSE,TRUE)</formula>
    </cfRule>
    <cfRule type="expression" dxfId="1104" priority="358">
      <formula>IF(RIGHT(TEXT(AM524,"0.#"),1)=".",TRUE,FALSE)</formula>
    </cfRule>
  </conditionalFormatting>
  <conditionalFormatting sqref="AM522">
    <cfRule type="expression" dxfId="1103" priority="361">
      <formula>IF(RIGHT(TEXT(AM522,"0.#"),1)=".",FALSE,TRUE)</formula>
    </cfRule>
    <cfRule type="expression" dxfId="1102" priority="362">
      <formula>IF(RIGHT(TEXT(AM522,"0.#"),1)=".",TRUE,FALSE)</formula>
    </cfRule>
  </conditionalFormatting>
  <conditionalFormatting sqref="AM523">
    <cfRule type="expression" dxfId="1101" priority="359">
      <formula>IF(RIGHT(TEXT(AM523,"0.#"),1)=".",FALSE,TRUE)</formula>
    </cfRule>
    <cfRule type="expression" dxfId="1100" priority="360">
      <formula>IF(RIGHT(TEXT(AM523,"0.#"),1)=".",TRUE,FALSE)</formula>
    </cfRule>
  </conditionalFormatting>
  <conditionalFormatting sqref="AI524">
    <cfRule type="expression" dxfId="1099" priority="351">
      <formula>IF(RIGHT(TEXT(AI524,"0.#"),1)=".",FALSE,TRUE)</formula>
    </cfRule>
    <cfRule type="expression" dxfId="1098" priority="352">
      <formula>IF(RIGHT(TEXT(AI524,"0.#"),1)=".",TRUE,FALSE)</formula>
    </cfRule>
  </conditionalFormatting>
  <conditionalFormatting sqref="AI522">
    <cfRule type="expression" dxfId="1097" priority="355">
      <formula>IF(RIGHT(TEXT(AI522,"0.#"),1)=".",FALSE,TRUE)</formula>
    </cfRule>
    <cfRule type="expression" dxfId="1096" priority="356">
      <formula>IF(RIGHT(TEXT(AI522,"0.#"),1)=".",TRUE,FALSE)</formula>
    </cfRule>
  </conditionalFormatting>
  <conditionalFormatting sqref="AI523">
    <cfRule type="expression" dxfId="1095" priority="353">
      <formula>IF(RIGHT(TEXT(AI523,"0.#"),1)=".",FALSE,TRUE)</formula>
    </cfRule>
    <cfRule type="expression" dxfId="1094" priority="354">
      <formula>IF(RIGHT(TEXT(AI523,"0.#"),1)=".",TRUE,FALSE)</formula>
    </cfRule>
  </conditionalFormatting>
  <conditionalFormatting sqref="AM529">
    <cfRule type="expression" dxfId="1093" priority="345">
      <formula>IF(RIGHT(TEXT(AM529,"0.#"),1)=".",FALSE,TRUE)</formula>
    </cfRule>
    <cfRule type="expression" dxfId="1092" priority="346">
      <formula>IF(RIGHT(TEXT(AM529,"0.#"),1)=".",TRUE,FALSE)</formula>
    </cfRule>
  </conditionalFormatting>
  <conditionalFormatting sqref="AM527">
    <cfRule type="expression" dxfId="1091" priority="349">
      <formula>IF(RIGHT(TEXT(AM527,"0.#"),1)=".",FALSE,TRUE)</formula>
    </cfRule>
    <cfRule type="expression" dxfId="1090" priority="350">
      <formula>IF(RIGHT(TEXT(AM527,"0.#"),1)=".",TRUE,FALSE)</formula>
    </cfRule>
  </conditionalFormatting>
  <conditionalFormatting sqref="AM528">
    <cfRule type="expression" dxfId="1089" priority="347">
      <formula>IF(RIGHT(TEXT(AM528,"0.#"),1)=".",FALSE,TRUE)</formula>
    </cfRule>
    <cfRule type="expression" dxfId="1088" priority="348">
      <formula>IF(RIGHT(TEXT(AM528,"0.#"),1)=".",TRUE,FALSE)</formula>
    </cfRule>
  </conditionalFormatting>
  <conditionalFormatting sqref="AI529">
    <cfRule type="expression" dxfId="1087" priority="339">
      <formula>IF(RIGHT(TEXT(AI529,"0.#"),1)=".",FALSE,TRUE)</formula>
    </cfRule>
    <cfRule type="expression" dxfId="1086" priority="340">
      <formula>IF(RIGHT(TEXT(AI529,"0.#"),1)=".",TRUE,FALSE)</formula>
    </cfRule>
  </conditionalFormatting>
  <conditionalFormatting sqref="AI527">
    <cfRule type="expression" dxfId="1085" priority="343">
      <formula>IF(RIGHT(TEXT(AI527,"0.#"),1)=".",FALSE,TRUE)</formula>
    </cfRule>
    <cfRule type="expression" dxfId="1084" priority="344">
      <formula>IF(RIGHT(TEXT(AI527,"0.#"),1)=".",TRUE,FALSE)</formula>
    </cfRule>
  </conditionalFormatting>
  <conditionalFormatting sqref="AI528">
    <cfRule type="expression" dxfId="1083" priority="341">
      <formula>IF(RIGHT(TEXT(AI528,"0.#"),1)=".",FALSE,TRUE)</formula>
    </cfRule>
    <cfRule type="expression" dxfId="1082" priority="342">
      <formula>IF(RIGHT(TEXT(AI528,"0.#"),1)=".",TRUE,FALSE)</formula>
    </cfRule>
  </conditionalFormatting>
  <conditionalFormatting sqref="AM494">
    <cfRule type="expression" dxfId="1081" priority="417">
      <formula>IF(RIGHT(TEXT(AM494,"0.#"),1)=".",FALSE,TRUE)</formula>
    </cfRule>
    <cfRule type="expression" dxfId="1080" priority="418">
      <formula>IF(RIGHT(TEXT(AM494,"0.#"),1)=".",TRUE,FALSE)</formula>
    </cfRule>
  </conditionalFormatting>
  <conditionalFormatting sqref="AM492">
    <cfRule type="expression" dxfId="1079" priority="421">
      <formula>IF(RIGHT(TEXT(AM492,"0.#"),1)=".",FALSE,TRUE)</formula>
    </cfRule>
    <cfRule type="expression" dxfId="1078" priority="422">
      <formula>IF(RIGHT(TEXT(AM492,"0.#"),1)=".",TRUE,FALSE)</formula>
    </cfRule>
  </conditionalFormatting>
  <conditionalFormatting sqref="AM493">
    <cfRule type="expression" dxfId="1077" priority="419">
      <formula>IF(RIGHT(TEXT(AM493,"0.#"),1)=".",FALSE,TRUE)</formula>
    </cfRule>
    <cfRule type="expression" dxfId="1076" priority="420">
      <formula>IF(RIGHT(TEXT(AM493,"0.#"),1)=".",TRUE,FALSE)</formula>
    </cfRule>
  </conditionalFormatting>
  <conditionalFormatting sqref="AI494">
    <cfRule type="expression" dxfId="1075" priority="411">
      <formula>IF(RIGHT(TEXT(AI494,"0.#"),1)=".",FALSE,TRUE)</formula>
    </cfRule>
    <cfRule type="expression" dxfId="1074" priority="412">
      <formula>IF(RIGHT(TEXT(AI494,"0.#"),1)=".",TRUE,FALSE)</formula>
    </cfRule>
  </conditionalFormatting>
  <conditionalFormatting sqref="AI492">
    <cfRule type="expression" dxfId="1073" priority="415">
      <formula>IF(RIGHT(TEXT(AI492,"0.#"),1)=".",FALSE,TRUE)</formula>
    </cfRule>
    <cfRule type="expression" dxfId="1072" priority="416">
      <formula>IF(RIGHT(TEXT(AI492,"0.#"),1)=".",TRUE,FALSE)</formula>
    </cfRule>
  </conditionalFormatting>
  <conditionalFormatting sqref="AI493">
    <cfRule type="expression" dxfId="1071" priority="413">
      <formula>IF(RIGHT(TEXT(AI493,"0.#"),1)=".",FALSE,TRUE)</formula>
    </cfRule>
    <cfRule type="expression" dxfId="1070" priority="414">
      <formula>IF(RIGHT(TEXT(AI493,"0.#"),1)=".",TRUE,FALSE)</formula>
    </cfRule>
  </conditionalFormatting>
  <conditionalFormatting sqref="AM499">
    <cfRule type="expression" dxfId="1069" priority="405">
      <formula>IF(RIGHT(TEXT(AM499,"0.#"),1)=".",FALSE,TRUE)</formula>
    </cfRule>
    <cfRule type="expression" dxfId="1068" priority="406">
      <formula>IF(RIGHT(TEXT(AM499,"0.#"),1)=".",TRUE,FALSE)</formula>
    </cfRule>
  </conditionalFormatting>
  <conditionalFormatting sqref="AM497">
    <cfRule type="expression" dxfId="1067" priority="409">
      <formula>IF(RIGHT(TEXT(AM497,"0.#"),1)=".",FALSE,TRUE)</formula>
    </cfRule>
    <cfRule type="expression" dxfId="1066" priority="410">
      <formula>IF(RIGHT(TEXT(AM497,"0.#"),1)=".",TRUE,FALSE)</formula>
    </cfRule>
  </conditionalFormatting>
  <conditionalFormatting sqref="AM498">
    <cfRule type="expression" dxfId="1065" priority="407">
      <formula>IF(RIGHT(TEXT(AM498,"0.#"),1)=".",FALSE,TRUE)</formula>
    </cfRule>
    <cfRule type="expression" dxfId="1064" priority="408">
      <formula>IF(RIGHT(TEXT(AM498,"0.#"),1)=".",TRUE,FALSE)</formula>
    </cfRule>
  </conditionalFormatting>
  <conditionalFormatting sqref="AI499">
    <cfRule type="expression" dxfId="1063" priority="399">
      <formula>IF(RIGHT(TEXT(AI499,"0.#"),1)=".",FALSE,TRUE)</formula>
    </cfRule>
    <cfRule type="expression" dxfId="1062" priority="400">
      <formula>IF(RIGHT(TEXT(AI499,"0.#"),1)=".",TRUE,FALSE)</formula>
    </cfRule>
  </conditionalFormatting>
  <conditionalFormatting sqref="AI497">
    <cfRule type="expression" dxfId="1061" priority="403">
      <formula>IF(RIGHT(TEXT(AI497,"0.#"),1)=".",FALSE,TRUE)</formula>
    </cfRule>
    <cfRule type="expression" dxfId="1060" priority="404">
      <formula>IF(RIGHT(TEXT(AI497,"0.#"),1)=".",TRUE,FALSE)</formula>
    </cfRule>
  </conditionalFormatting>
  <conditionalFormatting sqref="AI498">
    <cfRule type="expression" dxfId="1059" priority="401">
      <formula>IF(RIGHT(TEXT(AI498,"0.#"),1)=".",FALSE,TRUE)</formula>
    </cfRule>
    <cfRule type="expression" dxfId="1058" priority="402">
      <formula>IF(RIGHT(TEXT(AI498,"0.#"),1)=".",TRUE,FALSE)</formula>
    </cfRule>
  </conditionalFormatting>
  <conditionalFormatting sqref="AM504">
    <cfRule type="expression" dxfId="1057" priority="393">
      <formula>IF(RIGHT(TEXT(AM504,"0.#"),1)=".",FALSE,TRUE)</formula>
    </cfRule>
    <cfRule type="expression" dxfId="1056" priority="394">
      <formula>IF(RIGHT(TEXT(AM504,"0.#"),1)=".",TRUE,FALSE)</formula>
    </cfRule>
  </conditionalFormatting>
  <conditionalFormatting sqref="AM502">
    <cfRule type="expression" dxfId="1055" priority="397">
      <formula>IF(RIGHT(TEXT(AM502,"0.#"),1)=".",FALSE,TRUE)</formula>
    </cfRule>
    <cfRule type="expression" dxfId="1054" priority="398">
      <formula>IF(RIGHT(TEXT(AM502,"0.#"),1)=".",TRUE,FALSE)</formula>
    </cfRule>
  </conditionalFormatting>
  <conditionalFormatting sqref="AM503">
    <cfRule type="expression" dxfId="1053" priority="395">
      <formula>IF(RIGHT(TEXT(AM503,"0.#"),1)=".",FALSE,TRUE)</formula>
    </cfRule>
    <cfRule type="expression" dxfId="1052" priority="396">
      <formula>IF(RIGHT(TEXT(AM503,"0.#"),1)=".",TRUE,FALSE)</formula>
    </cfRule>
  </conditionalFormatting>
  <conditionalFormatting sqref="AI504">
    <cfRule type="expression" dxfId="1051" priority="387">
      <formula>IF(RIGHT(TEXT(AI504,"0.#"),1)=".",FALSE,TRUE)</formula>
    </cfRule>
    <cfRule type="expression" dxfId="1050" priority="388">
      <formula>IF(RIGHT(TEXT(AI504,"0.#"),1)=".",TRUE,FALSE)</formula>
    </cfRule>
  </conditionalFormatting>
  <conditionalFormatting sqref="AI502">
    <cfRule type="expression" dxfId="1049" priority="391">
      <formula>IF(RIGHT(TEXT(AI502,"0.#"),1)=".",FALSE,TRUE)</formula>
    </cfRule>
    <cfRule type="expression" dxfId="1048" priority="392">
      <formula>IF(RIGHT(TEXT(AI502,"0.#"),1)=".",TRUE,FALSE)</formula>
    </cfRule>
  </conditionalFormatting>
  <conditionalFormatting sqref="AI503">
    <cfRule type="expression" dxfId="1047" priority="389">
      <formula>IF(RIGHT(TEXT(AI503,"0.#"),1)=".",FALSE,TRUE)</formula>
    </cfRule>
    <cfRule type="expression" dxfId="1046" priority="390">
      <formula>IF(RIGHT(TEXT(AI503,"0.#"),1)=".",TRUE,FALSE)</formula>
    </cfRule>
  </conditionalFormatting>
  <conditionalFormatting sqref="AM509">
    <cfRule type="expression" dxfId="1045" priority="381">
      <formula>IF(RIGHT(TEXT(AM509,"0.#"),1)=".",FALSE,TRUE)</formula>
    </cfRule>
    <cfRule type="expression" dxfId="1044" priority="382">
      <formula>IF(RIGHT(TEXT(AM509,"0.#"),1)=".",TRUE,FALSE)</formula>
    </cfRule>
  </conditionalFormatting>
  <conditionalFormatting sqref="AM507">
    <cfRule type="expression" dxfId="1043" priority="385">
      <formula>IF(RIGHT(TEXT(AM507,"0.#"),1)=".",FALSE,TRUE)</formula>
    </cfRule>
    <cfRule type="expression" dxfId="1042" priority="386">
      <formula>IF(RIGHT(TEXT(AM507,"0.#"),1)=".",TRUE,FALSE)</formula>
    </cfRule>
  </conditionalFormatting>
  <conditionalFormatting sqref="AM508">
    <cfRule type="expression" dxfId="1041" priority="383">
      <formula>IF(RIGHT(TEXT(AM508,"0.#"),1)=".",FALSE,TRUE)</formula>
    </cfRule>
    <cfRule type="expression" dxfId="1040" priority="384">
      <formula>IF(RIGHT(TEXT(AM508,"0.#"),1)=".",TRUE,FALSE)</formula>
    </cfRule>
  </conditionalFormatting>
  <conditionalFormatting sqref="AI509">
    <cfRule type="expression" dxfId="1039" priority="375">
      <formula>IF(RIGHT(TEXT(AI509,"0.#"),1)=".",FALSE,TRUE)</formula>
    </cfRule>
    <cfRule type="expression" dxfId="1038" priority="376">
      <formula>IF(RIGHT(TEXT(AI509,"0.#"),1)=".",TRUE,FALSE)</formula>
    </cfRule>
  </conditionalFormatting>
  <conditionalFormatting sqref="AI507">
    <cfRule type="expression" dxfId="1037" priority="379">
      <formula>IF(RIGHT(TEXT(AI507,"0.#"),1)=".",FALSE,TRUE)</formula>
    </cfRule>
    <cfRule type="expression" dxfId="1036" priority="380">
      <formula>IF(RIGHT(TEXT(AI507,"0.#"),1)=".",TRUE,FALSE)</formula>
    </cfRule>
  </conditionalFormatting>
  <conditionalFormatting sqref="AI508">
    <cfRule type="expression" dxfId="1035" priority="377">
      <formula>IF(RIGHT(TEXT(AI508,"0.#"),1)=".",FALSE,TRUE)</formula>
    </cfRule>
    <cfRule type="expression" dxfId="1034" priority="378">
      <formula>IF(RIGHT(TEXT(AI508,"0.#"),1)=".",TRUE,FALSE)</formula>
    </cfRule>
  </conditionalFormatting>
  <conditionalFormatting sqref="AM543">
    <cfRule type="expression" dxfId="1033" priority="333">
      <formula>IF(RIGHT(TEXT(AM543,"0.#"),1)=".",FALSE,TRUE)</formula>
    </cfRule>
    <cfRule type="expression" dxfId="1032" priority="334">
      <formula>IF(RIGHT(TEXT(AM543,"0.#"),1)=".",TRUE,FALSE)</formula>
    </cfRule>
  </conditionalFormatting>
  <conditionalFormatting sqref="AM541">
    <cfRule type="expression" dxfId="1031" priority="337">
      <formula>IF(RIGHT(TEXT(AM541,"0.#"),1)=".",FALSE,TRUE)</formula>
    </cfRule>
    <cfRule type="expression" dxfId="1030" priority="338">
      <formula>IF(RIGHT(TEXT(AM541,"0.#"),1)=".",TRUE,FALSE)</formula>
    </cfRule>
  </conditionalFormatting>
  <conditionalFormatting sqref="AM542">
    <cfRule type="expression" dxfId="1029" priority="335">
      <formula>IF(RIGHT(TEXT(AM542,"0.#"),1)=".",FALSE,TRUE)</formula>
    </cfRule>
    <cfRule type="expression" dxfId="1028" priority="336">
      <formula>IF(RIGHT(TEXT(AM542,"0.#"),1)=".",TRUE,FALSE)</formula>
    </cfRule>
  </conditionalFormatting>
  <conditionalFormatting sqref="AI543">
    <cfRule type="expression" dxfId="1027" priority="327">
      <formula>IF(RIGHT(TEXT(AI543,"0.#"),1)=".",FALSE,TRUE)</formula>
    </cfRule>
    <cfRule type="expression" dxfId="1026" priority="328">
      <formula>IF(RIGHT(TEXT(AI543,"0.#"),1)=".",TRUE,FALSE)</formula>
    </cfRule>
  </conditionalFormatting>
  <conditionalFormatting sqref="AI541">
    <cfRule type="expression" dxfId="1025" priority="331">
      <formula>IF(RIGHT(TEXT(AI541,"0.#"),1)=".",FALSE,TRUE)</formula>
    </cfRule>
    <cfRule type="expression" dxfId="1024" priority="332">
      <formula>IF(RIGHT(TEXT(AI541,"0.#"),1)=".",TRUE,FALSE)</formula>
    </cfRule>
  </conditionalFormatting>
  <conditionalFormatting sqref="AI542">
    <cfRule type="expression" dxfId="1023" priority="329">
      <formula>IF(RIGHT(TEXT(AI542,"0.#"),1)=".",FALSE,TRUE)</formula>
    </cfRule>
    <cfRule type="expression" dxfId="1022" priority="330">
      <formula>IF(RIGHT(TEXT(AI542,"0.#"),1)=".",TRUE,FALSE)</formula>
    </cfRule>
  </conditionalFormatting>
  <conditionalFormatting sqref="AM568">
    <cfRule type="expression" dxfId="1021" priority="321">
      <formula>IF(RIGHT(TEXT(AM568,"0.#"),1)=".",FALSE,TRUE)</formula>
    </cfRule>
    <cfRule type="expression" dxfId="1020" priority="322">
      <formula>IF(RIGHT(TEXT(AM568,"0.#"),1)=".",TRUE,FALSE)</formula>
    </cfRule>
  </conditionalFormatting>
  <conditionalFormatting sqref="AM566">
    <cfRule type="expression" dxfId="1019" priority="325">
      <formula>IF(RIGHT(TEXT(AM566,"0.#"),1)=".",FALSE,TRUE)</formula>
    </cfRule>
    <cfRule type="expression" dxfId="1018" priority="326">
      <formula>IF(RIGHT(TEXT(AM566,"0.#"),1)=".",TRUE,FALSE)</formula>
    </cfRule>
  </conditionalFormatting>
  <conditionalFormatting sqref="AM567">
    <cfRule type="expression" dxfId="1017" priority="323">
      <formula>IF(RIGHT(TEXT(AM567,"0.#"),1)=".",FALSE,TRUE)</formula>
    </cfRule>
    <cfRule type="expression" dxfId="1016" priority="324">
      <formula>IF(RIGHT(TEXT(AM567,"0.#"),1)=".",TRUE,FALSE)</formula>
    </cfRule>
  </conditionalFormatting>
  <conditionalFormatting sqref="AI568">
    <cfRule type="expression" dxfId="1015" priority="315">
      <formula>IF(RIGHT(TEXT(AI568,"0.#"),1)=".",FALSE,TRUE)</formula>
    </cfRule>
    <cfRule type="expression" dxfId="1014" priority="316">
      <formula>IF(RIGHT(TEXT(AI568,"0.#"),1)=".",TRUE,FALSE)</formula>
    </cfRule>
  </conditionalFormatting>
  <conditionalFormatting sqref="AI566">
    <cfRule type="expression" dxfId="1013" priority="319">
      <formula>IF(RIGHT(TEXT(AI566,"0.#"),1)=".",FALSE,TRUE)</formula>
    </cfRule>
    <cfRule type="expression" dxfId="1012" priority="320">
      <formula>IF(RIGHT(TEXT(AI566,"0.#"),1)=".",TRUE,FALSE)</formula>
    </cfRule>
  </conditionalFormatting>
  <conditionalFormatting sqref="AI567">
    <cfRule type="expression" dxfId="1011" priority="317">
      <formula>IF(RIGHT(TEXT(AI567,"0.#"),1)=".",FALSE,TRUE)</formula>
    </cfRule>
    <cfRule type="expression" dxfId="1010" priority="318">
      <formula>IF(RIGHT(TEXT(AI567,"0.#"),1)=".",TRUE,FALSE)</formula>
    </cfRule>
  </conditionalFormatting>
  <conditionalFormatting sqref="AM573">
    <cfRule type="expression" dxfId="1009" priority="261">
      <formula>IF(RIGHT(TEXT(AM573,"0.#"),1)=".",FALSE,TRUE)</formula>
    </cfRule>
    <cfRule type="expression" dxfId="1008" priority="262">
      <formula>IF(RIGHT(TEXT(AM573,"0.#"),1)=".",TRUE,FALSE)</formula>
    </cfRule>
  </conditionalFormatting>
  <conditionalFormatting sqref="AM571">
    <cfRule type="expression" dxfId="1007" priority="265">
      <formula>IF(RIGHT(TEXT(AM571,"0.#"),1)=".",FALSE,TRUE)</formula>
    </cfRule>
    <cfRule type="expression" dxfId="1006" priority="266">
      <formula>IF(RIGHT(TEXT(AM571,"0.#"),1)=".",TRUE,FALSE)</formula>
    </cfRule>
  </conditionalFormatting>
  <conditionalFormatting sqref="AM572">
    <cfRule type="expression" dxfId="1005" priority="263">
      <formula>IF(RIGHT(TEXT(AM572,"0.#"),1)=".",FALSE,TRUE)</formula>
    </cfRule>
    <cfRule type="expression" dxfId="1004" priority="264">
      <formula>IF(RIGHT(TEXT(AM572,"0.#"),1)=".",TRUE,FALSE)</formula>
    </cfRule>
  </conditionalFormatting>
  <conditionalFormatting sqref="AI573">
    <cfRule type="expression" dxfId="1003" priority="255">
      <formula>IF(RIGHT(TEXT(AI573,"0.#"),1)=".",FALSE,TRUE)</formula>
    </cfRule>
    <cfRule type="expression" dxfId="1002" priority="256">
      <formula>IF(RIGHT(TEXT(AI573,"0.#"),1)=".",TRUE,FALSE)</formula>
    </cfRule>
  </conditionalFormatting>
  <conditionalFormatting sqref="AI571">
    <cfRule type="expression" dxfId="1001" priority="259">
      <formula>IF(RIGHT(TEXT(AI571,"0.#"),1)=".",FALSE,TRUE)</formula>
    </cfRule>
    <cfRule type="expression" dxfId="1000" priority="260">
      <formula>IF(RIGHT(TEXT(AI571,"0.#"),1)=".",TRUE,FALSE)</formula>
    </cfRule>
  </conditionalFormatting>
  <conditionalFormatting sqref="AI572">
    <cfRule type="expression" dxfId="999" priority="257">
      <formula>IF(RIGHT(TEXT(AI572,"0.#"),1)=".",FALSE,TRUE)</formula>
    </cfRule>
    <cfRule type="expression" dxfId="998" priority="258">
      <formula>IF(RIGHT(TEXT(AI572,"0.#"),1)=".",TRUE,FALSE)</formula>
    </cfRule>
  </conditionalFormatting>
  <conditionalFormatting sqref="AM578">
    <cfRule type="expression" dxfId="997" priority="249">
      <formula>IF(RIGHT(TEXT(AM578,"0.#"),1)=".",FALSE,TRUE)</formula>
    </cfRule>
    <cfRule type="expression" dxfId="996" priority="250">
      <formula>IF(RIGHT(TEXT(AM578,"0.#"),1)=".",TRUE,FALSE)</formula>
    </cfRule>
  </conditionalFormatting>
  <conditionalFormatting sqref="AM576">
    <cfRule type="expression" dxfId="995" priority="253">
      <formula>IF(RIGHT(TEXT(AM576,"0.#"),1)=".",FALSE,TRUE)</formula>
    </cfRule>
    <cfRule type="expression" dxfId="994" priority="254">
      <formula>IF(RIGHT(TEXT(AM576,"0.#"),1)=".",TRUE,FALSE)</formula>
    </cfRule>
  </conditionalFormatting>
  <conditionalFormatting sqref="AM577">
    <cfRule type="expression" dxfId="993" priority="251">
      <formula>IF(RIGHT(TEXT(AM577,"0.#"),1)=".",FALSE,TRUE)</formula>
    </cfRule>
    <cfRule type="expression" dxfId="992" priority="252">
      <formula>IF(RIGHT(TEXT(AM577,"0.#"),1)=".",TRUE,FALSE)</formula>
    </cfRule>
  </conditionalFormatting>
  <conditionalFormatting sqref="AI578">
    <cfRule type="expression" dxfId="991" priority="243">
      <formula>IF(RIGHT(TEXT(AI578,"0.#"),1)=".",FALSE,TRUE)</formula>
    </cfRule>
    <cfRule type="expression" dxfId="990" priority="244">
      <formula>IF(RIGHT(TEXT(AI578,"0.#"),1)=".",TRUE,FALSE)</formula>
    </cfRule>
  </conditionalFormatting>
  <conditionalFormatting sqref="AI576">
    <cfRule type="expression" dxfId="989" priority="247">
      <formula>IF(RIGHT(TEXT(AI576,"0.#"),1)=".",FALSE,TRUE)</formula>
    </cfRule>
    <cfRule type="expression" dxfId="988" priority="248">
      <formula>IF(RIGHT(TEXT(AI576,"0.#"),1)=".",TRUE,FALSE)</formula>
    </cfRule>
  </conditionalFormatting>
  <conditionalFormatting sqref="AI577">
    <cfRule type="expression" dxfId="987" priority="245">
      <formula>IF(RIGHT(TEXT(AI577,"0.#"),1)=".",FALSE,TRUE)</formula>
    </cfRule>
    <cfRule type="expression" dxfId="986" priority="246">
      <formula>IF(RIGHT(TEXT(AI577,"0.#"),1)=".",TRUE,FALSE)</formula>
    </cfRule>
  </conditionalFormatting>
  <conditionalFormatting sqref="AM583">
    <cfRule type="expression" dxfId="985" priority="237">
      <formula>IF(RIGHT(TEXT(AM583,"0.#"),1)=".",FALSE,TRUE)</formula>
    </cfRule>
    <cfRule type="expression" dxfId="984" priority="238">
      <formula>IF(RIGHT(TEXT(AM583,"0.#"),1)=".",TRUE,FALSE)</formula>
    </cfRule>
  </conditionalFormatting>
  <conditionalFormatting sqref="AM581">
    <cfRule type="expression" dxfId="983" priority="241">
      <formula>IF(RIGHT(TEXT(AM581,"0.#"),1)=".",FALSE,TRUE)</formula>
    </cfRule>
    <cfRule type="expression" dxfId="982" priority="242">
      <formula>IF(RIGHT(TEXT(AM581,"0.#"),1)=".",TRUE,FALSE)</formula>
    </cfRule>
  </conditionalFormatting>
  <conditionalFormatting sqref="AM582">
    <cfRule type="expression" dxfId="981" priority="239">
      <formula>IF(RIGHT(TEXT(AM582,"0.#"),1)=".",FALSE,TRUE)</formula>
    </cfRule>
    <cfRule type="expression" dxfId="980" priority="240">
      <formula>IF(RIGHT(TEXT(AM582,"0.#"),1)=".",TRUE,FALSE)</formula>
    </cfRule>
  </conditionalFormatting>
  <conditionalFormatting sqref="AI583">
    <cfRule type="expression" dxfId="979" priority="231">
      <formula>IF(RIGHT(TEXT(AI583,"0.#"),1)=".",FALSE,TRUE)</formula>
    </cfRule>
    <cfRule type="expression" dxfId="978" priority="232">
      <formula>IF(RIGHT(TEXT(AI583,"0.#"),1)=".",TRUE,FALSE)</formula>
    </cfRule>
  </conditionalFormatting>
  <conditionalFormatting sqref="AI581">
    <cfRule type="expression" dxfId="977" priority="235">
      <formula>IF(RIGHT(TEXT(AI581,"0.#"),1)=".",FALSE,TRUE)</formula>
    </cfRule>
    <cfRule type="expression" dxfId="976" priority="236">
      <formula>IF(RIGHT(TEXT(AI581,"0.#"),1)=".",TRUE,FALSE)</formula>
    </cfRule>
  </conditionalFormatting>
  <conditionalFormatting sqref="AI582">
    <cfRule type="expression" dxfId="975" priority="233">
      <formula>IF(RIGHT(TEXT(AI582,"0.#"),1)=".",FALSE,TRUE)</formula>
    </cfRule>
    <cfRule type="expression" dxfId="974" priority="234">
      <formula>IF(RIGHT(TEXT(AI582,"0.#"),1)=".",TRUE,FALSE)</formula>
    </cfRule>
  </conditionalFormatting>
  <conditionalFormatting sqref="AM548">
    <cfRule type="expression" dxfId="973" priority="309">
      <formula>IF(RIGHT(TEXT(AM548,"0.#"),1)=".",FALSE,TRUE)</formula>
    </cfRule>
    <cfRule type="expression" dxfId="972" priority="310">
      <formula>IF(RIGHT(TEXT(AM548,"0.#"),1)=".",TRUE,FALSE)</formula>
    </cfRule>
  </conditionalFormatting>
  <conditionalFormatting sqref="AM546">
    <cfRule type="expression" dxfId="971" priority="313">
      <formula>IF(RIGHT(TEXT(AM546,"0.#"),1)=".",FALSE,TRUE)</formula>
    </cfRule>
    <cfRule type="expression" dxfId="970" priority="314">
      <formula>IF(RIGHT(TEXT(AM546,"0.#"),1)=".",TRUE,FALSE)</formula>
    </cfRule>
  </conditionalFormatting>
  <conditionalFormatting sqref="AM547">
    <cfRule type="expression" dxfId="969" priority="311">
      <formula>IF(RIGHT(TEXT(AM547,"0.#"),1)=".",FALSE,TRUE)</formula>
    </cfRule>
    <cfRule type="expression" dxfId="968" priority="312">
      <formula>IF(RIGHT(TEXT(AM547,"0.#"),1)=".",TRUE,FALSE)</formula>
    </cfRule>
  </conditionalFormatting>
  <conditionalFormatting sqref="AI548">
    <cfRule type="expression" dxfId="967" priority="303">
      <formula>IF(RIGHT(TEXT(AI548,"0.#"),1)=".",FALSE,TRUE)</formula>
    </cfRule>
    <cfRule type="expression" dxfId="966" priority="304">
      <formula>IF(RIGHT(TEXT(AI548,"0.#"),1)=".",TRUE,FALSE)</formula>
    </cfRule>
  </conditionalFormatting>
  <conditionalFormatting sqref="AI546">
    <cfRule type="expression" dxfId="965" priority="307">
      <formula>IF(RIGHT(TEXT(AI546,"0.#"),1)=".",FALSE,TRUE)</formula>
    </cfRule>
    <cfRule type="expression" dxfId="964" priority="308">
      <formula>IF(RIGHT(TEXT(AI546,"0.#"),1)=".",TRUE,FALSE)</formula>
    </cfRule>
  </conditionalFormatting>
  <conditionalFormatting sqref="AI547">
    <cfRule type="expression" dxfId="963" priority="305">
      <formula>IF(RIGHT(TEXT(AI547,"0.#"),1)=".",FALSE,TRUE)</formula>
    </cfRule>
    <cfRule type="expression" dxfId="962" priority="306">
      <formula>IF(RIGHT(TEXT(AI547,"0.#"),1)=".",TRUE,FALSE)</formula>
    </cfRule>
  </conditionalFormatting>
  <conditionalFormatting sqref="AM553">
    <cfRule type="expression" dxfId="961" priority="297">
      <formula>IF(RIGHT(TEXT(AM553,"0.#"),1)=".",FALSE,TRUE)</formula>
    </cfRule>
    <cfRule type="expression" dxfId="960" priority="298">
      <formula>IF(RIGHT(TEXT(AM553,"0.#"),1)=".",TRUE,FALSE)</formula>
    </cfRule>
  </conditionalFormatting>
  <conditionalFormatting sqref="AM551">
    <cfRule type="expression" dxfId="959" priority="301">
      <formula>IF(RIGHT(TEXT(AM551,"0.#"),1)=".",FALSE,TRUE)</formula>
    </cfRule>
    <cfRule type="expression" dxfId="958" priority="302">
      <formula>IF(RIGHT(TEXT(AM551,"0.#"),1)=".",TRUE,FALSE)</formula>
    </cfRule>
  </conditionalFormatting>
  <conditionalFormatting sqref="AM552">
    <cfRule type="expression" dxfId="957" priority="299">
      <formula>IF(RIGHT(TEXT(AM552,"0.#"),1)=".",FALSE,TRUE)</formula>
    </cfRule>
    <cfRule type="expression" dxfId="956" priority="300">
      <formula>IF(RIGHT(TEXT(AM552,"0.#"),1)=".",TRUE,FALSE)</formula>
    </cfRule>
  </conditionalFormatting>
  <conditionalFormatting sqref="AI553">
    <cfRule type="expression" dxfId="955" priority="291">
      <formula>IF(RIGHT(TEXT(AI553,"0.#"),1)=".",FALSE,TRUE)</formula>
    </cfRule>
    <cfRule type="expression" dxfId="954" priority="292">
      <formula>IF(RIGHT(TEXT(AI553,"0.#"),1)=".",TRUE,FALSE)</formula>
    </cfRule>
  </conditionalFormatting>
  <conditionalFormatting sqref="AI551">
    <cfRule type="expression" dxfId="953" priority="295">
      <formula>IF(RIGHT(TEXT(AI551,"0.#"),1)=".",FALSE,TRUE)</formula>
    </cfRule>
    <cfRule type="expression" dxfId="952" priority="296">
      <formula>IF(RIGHT(TEXT(AI551,"0.#"),1)=".",TRUE,FALSE)</formula>
    </cfRule>
  </conditionalFormatting>
  <conditionalFormatting sqref="AI552">
    <cfRule type="expression" dxfId="951" priority="293">
      <formula>IF(RIGHT(TEXT(AI552,"0.#"),1)=".",FALSE,TRUE)</formula>
    </cfRule>
    <cfRule type="expression" dxfId="950" priority="294">
      <formula>IF(RIGHT(TEXT(AI552,"0.#"),1)=".",TRUE,FALSE)</formula>
    </cfRule>
  </conditionalFormatting>
  <conditionalFormatting sqref="AM558">
    <cfRule type="expression" dxfId="949" priority="285">
      <formula>IF(RIGHT(TEXT(AM558,"0.#"),1)=".",FALSE,TRUE)</formula>
    </cfRule>
    <cfRule type="expression" dxfId="948" priority="286">
      <formula>IF(RIGHT(TEXT(AM558,"0.#"),1)=".",TRUE,FALSE)</formula>
    </cfRule>
  </conditionalFormatting>
  <conditionalFormatting sqref="AM556">
    <cfRule type="expression" dxfId="947" priority="289">
      <formula>IF(RIGHT(TEXT(AM556,"0.#"),1)=".",FALSE,TRUE)</formula>
    </cfRule>
    <cfRule type="expression" dxfId="946" priority="290">
      <formula>IF(RIGHT(TEXT(AM556,"0.#"),1)=".",TRUE,FALSE)</formula>
    </cfRule>
  </conditionalFormatting>
  <conditionalFormatting sqref="AM557">
    <cfRule type="expression" dxfId="945" priority="287">
      <formula>IF(RIGHT(TEXT(AM557,"0.#"),1)=".",FALSE,TRUE)</formula>
    </cfRule>
    <cfRule type="expression" dxfId="944" priority="288">
      <formula>IF(RIGHT(TEXT(AM557,"0.#"),1)=".",TRUE,FALSE)</formula>
    </cfRule>
  </conditionalFormatting>
  <conditionalFormatting sqref="AI558">
    <cfRule type="expression" dxfId="943" priority="279">
      <formula>IF(RIGHT(TEXT(AI558,"0.#"),1)=".",FALSE,TRUE)</formula>
    </cfRule>
    <cfRule type="expression" dxfId="942" priority="280">
      <formula>IF(RIGHT(TEXT(AI558,"0.#"),1)=".",TRUE,FALSE)</formula>
    </cfRule>
  </conditionalFormatting>
  <conditionalFormatting sqref="AI556">
    <cfRule type="expression" dxfId="941" priority="283">
      <formula>IF(RIGHT(TEXT(AI556,"0.#"),1)=".",FALSE,TRUE)</formula>
    </cfRule>
    <cfRule type="expression" dxfId="940" priority="284">
      <formula>IF(RIGHT(TEXT(AI556,"0.#"),1)=".",TRUE,FALSE)</formula>
    </cfRule>
  </conditionalFormatting>
  <conditionalFormatting sqref="AI557">
    <cfRule type="expression" dxfId="939" priority="281">
      <formula>IF(RIGHT(TEXT(AI557,"0.#"),1)=".",FALSE,TRUE)</formula>
    </cfRule>
    <cfRule type="expression" dxfId="938" priority="282">
      <formula>IF(RIGHT(TEXT(AI557,"0.#"),1)=".",TRUE,FALSE)</formula>
    </cfRule>
  </conditionalFormatting>
  <conditionalFormatting sqref="AM563">
    <cfRule type="expression" dxfId="937" priority="273">
      <formula>IF(RIGHT(TEXT(AM563,"0.#"),1)=".",FALSE,TRUE)</formula>
    </cfRule>
    <cfRule type="expression" dxfId="936" priority="274">
      <formula>IF(RIGHT(TEXT(AM563,"0.#"),1)=".",TRUE,FALSE)</formula>
    </cfRule>
  </conditionalFormatting>
  <conditionalFormatting sqref="AM561">
    <cfRule type="expression" dxfId="935" priority="277">
      <formula>IF(RIGHT(TEXT(AM561,"0.#"),1)=".",FALSE,TRUE)</formula>
    </cfRule>
    <cfRule type="expression" dxfId="934" priority="278">
      <formula>IF(RIGHT(TEXT(AM561,"0.#"),1)=".",TRUE,FALSE)</formula>
    </cfRule>
  </conditionalFormatting>
  <conditionalFormatting sqref="AM562">
    <cfRule type="expression" dxfId="933" priority="275">
      <formula>IF(RIGHT(TEXT(AM562,"0.#"),1)=".",FALSE,TRUE)</formula>
    </cfRule>
    <cfRule type="expression" dxfId="932" priority="276">
      <formula>IF(RIGHT(TEXT(AM562,"0.#"),1)=".",TRUE,FALSE)</formula>
    </cfRule>
  </conditionalFormatting>
  <conditionalFormatting sqref="AI563">
    <cfRule type="expression" dxfId="931" priority="267">
      <formula>IF(RIGHT(TEXT(AI563,"0.#"),1)=".",FALSE,TRUE)</formula>
    </cfRule>
    <cfRule type="expression" dxfId="930" priority="268">
      <formula>IF(RIGHT(TEXT(AI563,"0.#"),1)=".",TRUE,FALSE)</formula>
    </cfRule>
  </conditionalFormatting>
  <conditionalFormatting sqref="AI561">
    <cfRule type="expression" dxfId="929" priority="271">
      <formula>IF(RIGHT(TEXT(AI561,"0.#"),1)=".",FALSE,TRUE)</formula>
    </cfRule>
    <cfRule type="expression" dxfId="928" priority="272">
      <formula>IF(RIGHT(TEXT(AI561,"0.#"),1)=".",TRUE,FALSE)</formula>
    </cfRule>
  </conditionalFormatting>
  <conditionalFormatting sqref="AI562">
    <cfRule type="expression" dxfId="927" priority="269">
      <formula>IF(RIGHT(TEXT(AI562,"0.#"),1)=".",FALSE,TRUE)</formula>
    </cfRule>
    <cfRule type="expression" dxfId="926" priority="270">
      <formula>IF(RIGHT(TEXT(AI562,"0.#"),1)=".",TRUE,FALSE)</formula>
    </cfRule>
  </conditionalFormatting>
  <conditionalFormatting sqref="AM597">
    <cfRule type="expression" dxfId="925" priority="225">
      <formula>IF(RIGHT(TEXT(AM597,"0.#"),1)=".",FALSE,TRUE)</formula>
    </cfRule>
    <cfRule type="expression" dxfId="924" priority="226">
      <formula>IF(RIGHT(TEXT(AM597,"0.#"),1)=".",TRUE,FALSE)</formula>
    </cfRule>
  </conditionalFormatting>
  <conditionalFormatting sqref="AM595">
    <cfRule type="expression" dxfId="923" priority="229">
      <formula>IF(RIGHT(TEXT(AM595,"0.#"),1)=".",FALSE,TRUE)</formula>
    </cfRule>
    <cfRule type="expression" dxfId="922" priority="230">
      <formula>IF(RIGHT(TEXT(AM595,"0.#"),1)=".",TRUE,FALSE)</formula>
    </cfRule>
  </conditionalFormatting>
  <conditionalFormatting sqref="AM596">
    <cfRule type="expression" dxfId="921" priority="227">
      <formula>IF(RIGHT(TEXT(AM596,"0.#"),1)=".",FALSE,TRUE)</formula>
    </cfRule>
    <cfRule type="expression" dxfId="920" priority="228">
      <formula>IF(RIGHT(TEXT(AM596,"0.#"),1)=".",TRUE,FALSE)</formula>
    </cfRule>
  </conditionalFormatting>
  <conditionalFormatting sqref="AI597">
    <cfRule type="expression" dxfId="919" priority="219">
      <formula>IF(RIGHT(TEXT(AI597,"0.#"),1)=".",FALSE,TRUE)</formula>
    </cfRule>
    <cfRule type="expression" dxfId="918" priority="220">
      <formula>IF(RIGHT(TEXT(AI597,"0.#"),1)=".",TRUE,FALSE)</formula>
    </cfRule>
  </conditionalFormatting>
  <conditionalFormatting sqref="AI595">
    <cfRule type="expression" dxfId="917" priority="223">
      <formula>IF(RIGHT(TEXT(AI595,"0.#"),1)=".",FALSE,TRUE)</formula>
    </cfRule>
    <cfRule type="expression" dxfId="916" priority="224">
      <formula>IF(RIGHT(TEXT(AI595,"0.#"),1)=".",TRUE,FALSE)</formula>
    </cfRule>
  </conditionalFormatting>
  <conditionalFormatting sqref="AI596">
    <cfRule type="expression" dxfId="915" priority="221">
      <formula>IF(RIGHT(TEXT(AI596,"0.#"),1)=".",FALSE,TRUE)</formula>
    </cfRule>
    <cfRule type="expression" dxfId="914" priority="222">
      <formula>IF(RIGHT(TEXT(AI596,"0.#"),1)=".",TRUE,FALSE)</formula>
    </cfRule>
  </conditionalFormatting>
  <conditionalFormatting sqref="AM622">
    <cfRule type="expression" dxfId="913" priority="213">
      <formula>IF(RIGHT(TEXT(AM622,"0.#"),1)=".",FALSE,TRUE)</formula>
    </cfRule>
    <cfRule type="expression" dxfId="912" priority="214">
      <formula>IF(RIGHT(TEXT(AM622,"0.#"),1)=".",TRUE,FALSE)</formula>
    </cfRule>
  </conditionalFormatting>
  <conditionalFormatting sqref="AM620">
    <cfRule type="expression" dxfId="911" priority="217">
      <formula>IF(RIGHT(TEXT(AM620,"0.#"),1)=".",FALSE,TRUE)</formula>
    </cfRule>
    <cfRule type="expression" dxfId="910" priority="218">
      <formula>IF(RIGHT(TEXT(AM620,"0.#"),1)=".",TRUE,FALSE)</formula>
    </cfRule>
  </conditionalFormatting>
  <conditionalFormatting sqref="AM621">
    <cfRule type="expression" dxfId="909" priority="215">
      <formula>IF(RIGHT(TEXT(AM621,"0.#"),1)=".",FALSE,TRUE)</formula>
    </cfRule>
    <cfRule type="expression" dxfId="908" priority="216">
      <formula>IF(RIGHT(TEXT(AM621,"0.#"),1)=".",TRUE,FALSE)</formula>
    </cfRule>
  </conditionalFormatting>
  <conditionalFormatting sqref="AI622">
    <cfRule type="expression" dxfId="907" priority="207">
      <formula>IF(RIGHT(TEXT(AI622,"0.#"),1)=".",FALSE,TRUE)</formula>
    </cfRule>
    <cfRule type="expression" dxfId="906" priority="208">
      <formula>IF(RIGHT(TEXT(AI622,"0.#"),1)=".",TRUE,FALSE)</formula>
    </cfRule>
  </conditionalFormatting>
  <conditionalFormatting sqref="AI620">
    <cfRule type="expression" dxfId="905" priority="211">
      <formula>IF(RIGHT(TEXT(AI620,"0.#"),1)=".",FALSE,TRUE)</formula>
    </cfRule>
    <cfRule type="expression" dxfId="904" priority="212">
      <formula>IF(RIGHT(TEXT(AI620,"0.#"),1)=".",TRUE,FALSE)</formula>
    </cfRule>
  </conditionalFormatting>
  <conditionalFormatting sqref="AI621">
    <cfRule type="expression" dxfId="903" priority="209">
      <formula>IF(RIGHT(TEXT(AI621,"0.#"),1)=".",FALSE,TRUE)</formula>
    </cfRule>
    <cfRule type="expression" dxfId="902" priority="210">
      <formula>IF(RIGHT(TEXT(AI621,"0.#"),1)=".",TRUE,FALSE)</formula>
    </cfRule>
  </conditionalFormatting>
  <conditionalFormatting sqref="AM627">
    <cfRule type="expression" dxfId="901" priority="153">
      <formula>IF(RIGHT(TEXT(AM627,"0.#"),1)=".",FALSE,TRUE)</formula>
    </cfRule>
    <cfRule type="expression" dxfId="900" priority="154">
      <formula>IF(RIGHT(TEXT(AM627,"0.#"),1)=".",TRUE,FALSE)</formula>
    </cfRule>
  </conditionalFormatting>
  <conditionalFormatting sqref="AM625">
    <cfRule type="expression" dxfId="899" priority="157">
      <formula>IF(RIGHT(TEXT(AM625,"0.#"),1)=".",FALSE,TRUE)</formula>
    </cfRule>
    <cfRule type="expression" dxfId="898" priority="158">
      <formula>IF(RIGHT(TEXT(AM625,"0.#"),1)=".",TRUE,FALSE)</formula>
    </cfRule>
  </conditionalFormatting>
  <conditionalFormatting sqref="AM626">
    <cfRule type="expression" dxfId="897" priority="155">
      <formula>IF(RIGHT(TEXT(AM626,"0.#"),1)=".",FALSE,TRUE)</formula>
    </cfRule>
    <cfRule type="expression" dxfId="896" priority="156">
      <formula>IF(RIGHT(TEXT(AM626,"0.#"),1)=".",TRUE,FALSE)</formula>
    </cfRule>
  </conditionalFormatting>
  <conditionalFormatting sqref="AI627">
    <cfRule type="expression" dxfId="895" priority="147">
      <formula>IF(RIGHT(TEXT(AI627,"0.#"),1)=".",FALSE,TRUE)</formula>
    </cfRule>
    <cfRule type="expression" dxfId="894" priority="148">
      <formula>IF(RIGHT(TEXT(AI627,"0.#"),1)=".",TRUE,FALSE)</formula>
    </cfRule>
  </conditionalFormatting>
  <conditionalFormatting sqref="AI625">
    <cfRule type="expression" dxfId="893" priority="151">
      <formula>IF(RIGHT(TEXT(AI625,"0.#"),1)=".",FALSE,TRUE)</formula>
    </cfRule>
    <cfRule type="expression" dxfId="892" priority="152">
      <formula>IF(RIGHT(TEXT(AI625,"0.#"),1)=".",TRUE,FALSE)</formula>
    </cfRule>
  </conditionalFormatting>
  <conditionalFormatting sqref="AI626">
    <cfRule type="expression" dxfId="891" priority="149">
      <formula>IF(RIGHT(TEXT(AI626,"0.#"),1)=".",FALSE,TRUE)</formula>
    </cfRule>
    <cfRule type="expression" dxfId="890" priority="150">
      <formula>IF(RIGHT(TEXT(AI626,"0.#"),1)=".",TRUE,FALSE)</formula>
    </cfRule>
  </conditionalFormatting>
  <conditionalFormatting sqref="AM632">
    <cfRule type="expression" dxfId="889" priority="141">
      <formula>IF(RIGHT(TEXT(AM632,"0.#"),1)=".",FALSE,TRUE)</formula>
    </cfRule>
    <cfRule type="expression" dxfId="888" priority="142">
      <formula>IF(RIGHT(TEXT(AM632,"0.#"),1)=".",TRUE,FALSE)</formula>
    </cfRule>
  </conditionalFormatting>
  <conditionalFormatting sqref="AM630">
    <cfRule type="expression" dxfId="887" priority="145">
      <formula>IF(RIGHT(TEXT(AM630,"0.#"),1)=".",FALSE,TRUE)</formula>
    </cfRule>
    <cfRule type="expression" dxfId="886" priority="146">
      <formula>IF(RIGHT(TEXT(AM630,"0.#"),1)=".",TRUE,FALSE)</formula>
    </cfRule>
  </conditionalFormatting>
  <conditionalFormatting sqref="AM631">
    <cfRule type="expression" dxfId="885" priority="143">
      <formula>IF(RIGHT(TEXT(AM631,"0.#"),1)=".",FALSE,TRUE)</formula>
    </cfRule>
    <cfRule type="expression" dxfId="884" priority="144">
      <formula>IF(RIGHT(TEXT(AM631,"0.#"),1)=".",TRUE,FALSE)</formula>
    </cfRule>
  </conditionalFormatting>
  <conditionalFormatting sqref="AI632">
    <cfRule type="expression" dxfId="883" priority="135">
      <formula>IF(RIGHT(TEXT(AI632,"0.#"),1)=".",FALSE,TRUE)</formula>
    </cfRule>
    <cfRule type="expression" dxfId="882" priority="136">
      <formula>IF(RIGHT(TEXT(AI632,"0.#"),1)=".",TRUE,FALSE)</formula>
    </cfRule>
  </conditionalFormatting>
  <conditionalFormatting sqref="AI630">
    <cfRule type="expression" dxfId="881" priority="139">
      <formula>IF(RIGHT(TEXT(AI630,"0.#"),1)=".",FALSE,TRUE)</formula>
    </cfRule>
    <cfRule type="expression" dxfId="880" priority="140">
      <formula>IF(RIGHT(TEXT(AI630,"0.#"),1)=".",TRUE,FALSE)</formula>
    </cfRule>
  </conditionalFormatting>
  <conditionalFormatting sqref="AI631">
    <cfRule type="expression" dxfId="879" priority="137">
      <formula>IF(RIGHT(TEXT(AI631,"0.#"),1)=".",FALSE,TRUE)</formula>
    </cfRule>
    <cfRule type="expression" dxfId="878" priority="138">
      <formula>IF(RIGHT(TEXT(AI631,"0.#"),1)=".",TRUE,FALSE)</formula>
    </cfRule>
  </conditionalFormatting>
  <conditionalFormatting sqref="AM637">
    <cfRule type="expression" dxfId="877" priority="129">
      <formula>IF(RIGHT(TEXT(AM637,"0.#"),1)=".",FALSE,TRUE)</formula>
    </cfRule>
    <cfRule type="expression" dxfId="876" priority="130">
      <formula>IF(RIGHT(TEXT(AM637,"0.#"),1)=".",TRUE,FALSE)</formula>
    </cfRule>
  </conditionalFormatting>
  <conditionalFormatting sqref="AM635">
    <cfRule type="expression" dxfId="875" priority="133">
      <formula>IF(RIGHT(TEXT(AM635,"0.#"),1)=".",FALSE,TRUE)</formula>
    </cfRule>
    <cfRule type="expression" dxfId="874" priority="134">
      <formula>IF(RIGHT(TEXT(AM635,"0.#"),1)=".",TRUE,FALSE)</formula>
    </cfRule>
  </conditionalFormatting>
  <conditionalFormatting sqref="AM636">
    <cfRule type="expression" dxfId="873" priority="131">
      <formula>IF(RIGHT(TEXT(AM636,"0.#"),1)=".",FALSE,TRUE)</formula>
    </cfRule>
    <cfRule type="expression" dxfId="872" priority="132">
      <formula>IF(RIGHT(TEXT(AM636,"0.#"),1)=".",TRUE,FALSE)</formula>
    </cfRule>
  </conditionalFormatting>
  <conditionalFormatting sqref="AI637">
    <cfRule type="expression" dxfId="871" priority="123">
      <formula>IF(RIGHT(TEXT(AI637,"0.#"),1)=".",FALSE,TRUE)</formula>
    </cfRule>
    <cfRule type="expression" dxfId="870" priority="124">
      <formula>IF(RIGHT(TEXT(AI637,"0.#"),1)=".",TRUE,FALSE)</formula>
    </cfRule>
  </conditionalFormatting>
  <conditionalFormatting sqref="AI635">
    <cfRule type="expression" dxfId="869" priority="127">
      <formula>IF(RIGHT(TEXT(AI635,"0.#"),1)=".",FALSE,TRUE)</formula>
    </cfRule>
    <cfRule type="expression" dxfId="868" priority="128">
      <formula>IF(RIGHT(TEXT(AI635,"0.#"),1)=".",TRUE,FALSE)</formula>
    </cfRule>
  </conditionalFormatting>
  <conditionalFormatting sqref="AI636">
    <cfRule type="expression" dxfId="867" priority="125">
      <formula>IF(RIGHT(TEXT(AI636,"0.#"),1)=".",FALSE,TRUE)</formula>
    </cfRule>
    <cfRule type="expression" dxfId="866" priority="126">
      <formula>IF(RIGHT(TEXT(AI636,"0.#"),1)=".",TRUE,FALSE)</formula>
    </cfRule>
  </conditionalFormatting>
  <conditionalFormatting sqref="AM602">
    <cfRule type="expression" dxfId="865" priority="201">
      <formula>IF(RIGHT(TEXT(AM602,"0.#"),1)=".",FALSE,TRUE)</formula>
    </cfRule>
    <cfRule type="expression" dxfId="864" priority="202">
      <formula>IF(RIGHT(TEXT(AM602,"0.#"),1)=".",TRUE,FALSE)</formula>
    </cfRule>
  </conditionalFormatting>
  <conditionalFormatting sqref="AM600">
    <cfRule type="expression" dxfId="863" priority="205">
      <formula>IF(RIGHT(TEXT(AM600,"0.#"),1)=".",FALSE,TRUE)</formula>
    </cfRule>
    <cfRule type="expression" dxfId="862" priority="206">
      <formula>IF(RIGHT(TEXT(AM600,"0.#"),1)=".",TRUE,FALSE)</formula>
    </cfRule>
  </conditionalFormatting>
  <conditionalFormatting sqref="AM601">
    <cfRule type="expression" dxfId="861" priority="203">
      <formula>IF(RIGHT(TEXT(AM601,"0.#"),1)=".",FALSE,TRUE)</formula>
    </cfRule>
    <cfRule type="expression" dxfId="860" priority="204">
      <formula>IF(RIGHT(TEXT(AM601,"0.#"),1)=".",TRUE,FALSE)</formula>
    </cfRule>
  </conditionalFormatting>
  <conditionalFormatting sqref="AI602">
    <cfRule type="expression" dxfId="859" priority="195">
      <formula>IF(RIGHT(TEXT(AI602,"0.#"),1)=".",FALSE,TRUE)</formula>
    </cfRule>
    <cfRule type="expression" dxfId="858" priority="196">
      <formula>IF(RIGHT(TEXT(AI602,"0.#"),1)=".",TRUE,FALSE)</formula>
    </cfRule>
  </conditionalFormatting>
  <conditionalFormatting sqref="AI600">
    <cfRule type="expression" dxfId="857" priority="199">
      <formula>IF(RIGHT(TEXT(AI600,"0.#"),1)=".",FALSE,TRUE)</formula>
    </cfRule>
    <cfRule type="expression" dxfId="856" priority="200">
      <formula>IF(RIGHT(TEXT(AI600,"0.#"),1)=".",TRUE,FALSE)</formula>
    </cfRule>
  </conditionalFormatting>
  <conditionalFormatting sqref="AI601">
    <cfRule type="expression" dxfId="855" priority="197">
      <formula>IF(RIGHT(TEXT(AI601,"0.#"),1)=".",FALSE,TRUE)</formula>
    </cfRule>
    <cfRule type="expression" dxfId="854" priority="198">
      <formula>IF(RIGHT(TEXT(AI601,"0.#"),1)=".",TRUE,FALSE)</formula>
    </cfRule>
  </conditionalFormatting>
  <conditionalFormatting sqref="AM607">
    <cfRule type="expression" dxfId="853" priority="189">
      <formula>IF(RIGHT(TEXT(AM607,"0.#"),1)=".",FALSE,TRUE)</formula>
    </cfRule>
    <cfRule type="expression" dxfId="852" priority="190">
      <formula>IF(RIGHT(TEXT(AM607,"0.#"),1)=".",TRUE,FALSE)</formula>
    </cfRule>
  </conditionalFormatting>
  <conditionalFormatting sqref="AM605">
    <cfRule type="expression" dxfId="851" priority="193">
      <formula>IF(RIGHT(TEXT(AM605,"0.#"),1)=".",FALSE,TRUE)</formula>
    </cfRule>
    <cfRule type="expression" dxfId="850" priority="194">
      <formula>IF(RIGHT(TEXT(AM605,"0.#"),1)=".",TRUE,FALSE)</formula>
    </cfRule>
  </conditionalFormatting>
  <conditionalFormatting sqref="AM606">
    <cfRule type="expression" dxfId="849" priority="191">
      <formula>IF(RIGHT(TEXT(AM606,"0.#"),1)=".",FALSE,TRUE)</formula>
    </cfRule>
    <cfRule type="expression" dxfId="848" priority="192">
      <formula>IF(RIGHT(TEXT(AM606,"0.#"),1)=".",TRUE,FALSE)</formula>
    </cfRule>
  </conditionalFormatting>
  <conditionalFormatting sqref="AI607">
    <cfRule type="expression" dxfId="847" priority="183">
      <formula>IF(RIGHT(TEXT(AI607,"0.#"),1)=".",FALSE,TRUE)</formula>
    </cfRule>
    <cfRule type="expression" dxfId="846" priority="184">
      <formula>IF(RIGHT(TEXT(AI607,"0.#"),1)=".",TRUE,FALSE)</formula>
    </cfRule>
  </conditionalFormatting>
  <conditionalFormatting sqref="AI605">
    <cfRule type="expression" dxfId="845" priority="187">
      <formula>IF(RIGHT(TEXT(AI605,"0.#"),1)=".",FALSE,TRUE)</formula>
    </cfRule>
    <cfRule type="expression" dxfId="844" priority="188">
      <formula>IF(RIGHT(TEXT(AI605,"0.#"),1)=".",TRUE,FALSE)</formula>
    </cfRule>
  </conditionalFormatting>
  <conditionalFormatting sqref="AI606">
    <cfRule type="expression" dxfId="843" priority="185">
      <formula>IF(RIGHT(TEXT(AI606,"0.#"),1)=".",FALSE,TRUE)</formula>
    </cfRule>
    <cfRule type="expression" dxfId="842" priority="186">
      <formula>IF(RIGHT(TEXT(AI606,"0.#"),1)=".",TRUE,FALSE)</formula>
    </cfRule>
  </conditionalFormatting>
  <conditionalFormatting sqref="AM612">
    <cfRule type="expression" dxfId="841" priority="177">
      <formula>IF(RIGHT(TEXT(AM612,"0.#"),1)=".",FALSE,TRUE)</formula>
    </cfRule>
    <cfRule type="expression" dxfId="840" priority="178">
      <formula>IF(RIGHT(TEXT(AM612,"0.#"),1)=".",TRUE,FALSE)</formula>
    </cfRule>
  </conditionalFormatting>
  <conditionalFormatting sqref="AM610">
    <cfRule type="expression" dxfId="839" priority="181">
      <formula>IF(RIGHT(TEXT(AM610,"0.#"),1)=".",FALSE,TRUE)</formula>
    </cfRule>
    <cfRule type="expression" dxfId="838" priority="182">
      <formula>IF(RIGHT(TEXT(AM610,"0.#"),1)=".",TRUE,FALSE)</formula>
    </cfRule>
  </conditionalFormatting>
  <conditionalFormatting sqref="AM611">
    <cfRule type="expression" dxfId="837" priority="179">
      <formula>IF(RIGHT(TEXT(AM611,"0.#"),1)=".",FALSE,TRUE)</formula>
    </cfRule>
    <cfRule type="expression" dxfId="836" priority="180">
      <formula>IF(RIGHT(TEXT(AM611,"0.#"),1)=".",TRUE,FALSE)</formula>
    </cfRule>
  </conditionalFormatting>
  <conditionalFormatting sqref="AI612">
    <cfRule type="expression" dxfId="835" priority="171">
      <formula>IF(RIGHT(TEXT(AI612,"0.#"),1)=".",FALSE,TRUE)</formula>
    </cfRule>
    <cfRule type="expression" dxfId="834" priority="172">
      <formula>IF(RIGHT(TEXT(AI612,"0.#"),1)=".",TRUE,FALSE)</formula>
    </cfRule>
  </conditionalFormatting>
  <conditionalFormatting sqref="AI610">
    <cfRule type="expression" dxfId="833" priority="175">
      <formula>IF(RIGHT(TEXT(AI610,"0.#"),1)=".",FALSE,TRUE)</formula>
    </cfRule>
    <cfRule type="expression" dxfId="832" priority="176">
      <formula>IF(RIGHT(TEXT(AI610,"0.#"),1)=".",TRUE,FALSE)</formula>
    </cfRule>
  </conditionalFormatting>
  <conditionalFormatting sqref="AI611">
    <cfRule type="expression" dxfId="831" priority="173">
      <formula>IF(RIGHT(TEXT(AI611,"0.#"),1)=".",FALSE,TRUE)</formula>
    </cfRule>
    <cfRule type="expression" dxfId="830" priority="174">
      <formula>IF(RIGHT(TEXT(AI611,"0.#"),1)=".",TRUE,FALSE)</formula>
    </cfRule>
  </conditionalFormatting>
  <conditionalFormatting sqref="AM617">
    <cfRule type="expression" dxfId="829" priority="165">
      <formula>IF(RIGHT(TEXT(AM617,"0.#"),1)=".",FALSE,TRUE)</formula>
    </cfRule>
    <cfRule type="expression" dxfId="828" priority="166">
      <formula>IF(RIGHT(TEXT(AM617,"0.#"),1)=".",TRUE,FALSE)</formula>
    </cfRule>
  </conditionalFormatting>
  <conditionalFormatting sqref="AM615">
    <cfRule type="expression" dxfId="827" priority="169">
      <formula>IF(RIGHT(TEXT(AM615,"0.#"),1)=".",FALSE,TRUE)</formula>
    </cfRule>
    <cfRule type="expression" dxfId="826" priority="170">
      <formula>IF(RIGHT(TEXT(AM615,"0.#"),1)=".",TRUE,FALSE)</formula>
    </cfRule>
  </conditionalFormatting>
  <conditionalFormatting sqref="AM616">
    <cfRule type="expression" dxfId="825" priority="167">
      <formula>IF(RIGHT(TEXT(AM616,"0.#"),1)=".",FALSE,TRUE)</formula>
    </cfRule>
    <cfRule type="expression" dxfId="824" priority="168">
      <formula>IF(RIGHT(TEXT(AM616,"0.#"),1)=".",TRUE,FALSE)</formula>
    </cfRule>
  </conditionalFormatting>
  <conditionalFormatting sqref="AI617">
    <cfRule type="expression" dxfId="823" priority="159">
      <formula>IF(RIGHT(TEXT(AI617,"0.#"),1)=".",FALSE,TRUE)</formula>
    </cfRule>
    <cfRule type="expression" dxfId="822" priority="160">
      <formula>IF(RIGHT(TEXT(AI617,"0.#"),1)=".",TRUE,FALSE)</formula>
    </cfRule>
  </conditionalFormatting>
  <conditionalFormatting sqref="AI615">
    <cfRule type="expression" dxfId="821" priority="163">
      <formula>IF(RIGHT(TEXT(AI615,"0.#"),1)=".",FALSE,TRUE)</formula>
    </cfRule>
    <cfRule type="expression" dxfId="820" priority="164">
      <formula>IF(RIGHT(TEXT(AI615,"0.#"),1)=".",TRUE,FALSE)</formula>
    </cfRule>
  </conditionalFormatting>
  <conditionalFormatting sqref="AI616">
    <cfRule type="expression" dxfId="819" priority="161">
      <formula>IF(RIGHT(TEXT(AI616,"0.#"),1)=".",FALSE,TRUE)</formula>
    </cfRule>
    <cfRule type="expression" dxfId="818" priority="162">
      <formula>IF(RIGHT(TEXT(AI616,"0.#"),1)=".",TRUE,FALSE)</formula>
    </cfRule>
  </conditionalFormatting>
  <conditionalFormatting sqref="AM651">
    <cfRule type="expression" dxfId="817" priority="117">
      <formula>IF(RIGHT(TEXT(AM651,"0.#"),1)=".",FALSE,TRUE)</formula>
    </cfRule>
    <cfRule type="expression" dxfId="816" priority="118">
      <formula>IF(RIGHT(TEXT(AM651,"0.#"),1)=".",TRUE,FALSE)</formula>
    </cfRule>
  </conditionalFormatting>
  <conditionalFormatting sqref="AM649">
    <cfRule type="expression" dxfId="815" priority="121">
      <formula>IF(RIGHT(TEXT(AM649,"0.#"),1)=".",FALSE,TRUE)</formula>
    </cfRule>
    <cfRule type="expression" dxfId="814" priority="122">
      <formula>IF(RIGHT(TEXT(AM649,"0.#"),1)=".",TRUE,FALSE)</formula>
    </cfRule>
  </conditionalFormatting>
  <conditionalFormatting sqref="AM650">
    <cfRule type="expression" dxfId="813" priority="119">
      <formula>IF(RIGHT(TEXT(AM650,"0.#"),1)=".",FALSE,TRUE)</formula>
    </cfRule>
    <cfRule type="expression" dxfId="812" priority="120">
      <formula>IF(RIGHT(TEXT(AM650,"0.#"),1)=".",TRUE,FALSE)</formula>
    </cfRule>
  </conditionalFormatting>
  <conditionalFormatting sqref="AI651">
    <cfRule type="expression" dxfId="811" priority="111">
      <formula>IF(RIGHT(TEXT(AI651,"0.#"),1)=".",FALSE,TRUE)</formula>
    </cfRule>
    <cfRule type="expression" dxfId="810" priority="112">
      <formula>IF(RIGHT(TEXT(AI651,"0.#"),1)=".",TRUE,FALSE)</formula>
    </cfRule>
  </conditionalFormatting>
  <conditionalFormatting sqref="AI649">
    <cfRule type="expression" dxfId="809" priority="115">
      <formula>IF(RIGHT(TEXT(AI649,"0.#"),1)=".",FALSE,TRUE)</formula>
    </cfRule>
    <cfRule type="expression" dxfId="808" priority="116">
      <formula>IF(RIGHT(TEXT(AI649,"0.#"),1)=".",TRUE,FALSE)</formula>
    </cfRule>
  </conditionalFormatting>
  <conditionalFormatting sqref="AI650">
    <cfRule type="expression" dxfId="807" priority="113">
      <formula>IF(RIGHT(TEXT(AI650,"0.#"),1)=".",FALSE,TRUE)</formula>
    </cfRule>
    <cfRule type="expression" dxfId="806" priority="114">
      <formula>IF(RIGHT(TEXT(AI650,"0.#"),1)=".",TRUE,FALSE)</formula>
    </cfRule>
  </conditionalFormatting>
  <conditionalFormatting sqref="AM676">
    <cfRule type="expression" dxfId="805" priority="105">
      <formula>IF(RIGHT(TEXT(AM676,"0.#"),1)=".",FALSE,TRUE)</formula>
    </cfRule>
    <cfRule type="expression" dxfId="804" priority="106">
      <formula>IF(RIGHT(TEXT(AM676,"0.#"),1)=".",TRUE,FALSE)</formula>
    </cfRule>
  </conditionalFormatting>
  <conditionalFormatting sqref="AM674">
    <cfRule type="expression" dxfId="803" priority="109">
      <formula>IF(RIGHT(TEXT(AM674,"0.#"),1)=".",FALSE,TRUE)</formula>
    </cfRule>
    <cfRule type="expression" dxfId="802" priority="110">
      <formula>IF(RIGHT(TEXT(AM674,"0.#"),1)=".",TRUE,FALSE)</formula>
    </cfRule>
  </conditionalFormatting>
  <conditionalFormatting sqref="AM675">
    <cfRule type="expression" dxfId="801" priority="107">
      <formula>IF(RIGHT(TEXT(AM675,"0.#"),1)=".",FALSE,TRUE)</formula>
    </cfRule>
    <cfRule type="expression" dxfId="800" priority="108">
      <formula>IF(RIGHT(TEXT(AM675,"0.#"),1)=".",TRUE,FALSE)</formula>
    </cfRule>
  </conditionalFormatting>
  <conditionalFormatting sqref="AI676">
    <cfRule type="expression" dxfId="799" priority="99">
      <formula>IF(RIGHT(TEXT(AI676,"0.#"),1)=".",FALSE,TRUE)</formula>
    </cfRule>
    <cfRule type="expression" dxfId="798" priority="100">
      <formula>IF(RIGHT(TEXT(AI676,"0.#"),1)=".",TRUE,FALSE)</formula>
    </cfRule>
  </conditionalFormatting>
  <conditionalFormatting sqref="AI674">
    <cfRule type="expression" dxfId="797" priority="103">
      <formula>IF(RIGHT(TEXT(AI674,"0.#"),1)=".",FALSE,TRUE)</formula>
    </cfRule>
    <cfRule type="expression" dxfId="796" priority="104">
      <formula>IF(RIGHT(TEXT(AI674,"0.#"),1)=".",TRUE,FALSE)</formula>
    </cfRule>
  </conditionalFormatting>
  <conditionalFormatting sqref="AI675">
    <cfRule type="expression" dxfId="795" priority="101">
      <formula>IF(RIGHT(TEXT(AI675,"0.#"),1)=".",FALSE,TRUE)</formula>
    </cfRule>
    <cfRule type="expression" dxfId="794" priority="102">
      <formula>IF(RIGHT(TEXT(AI675,"0.#"),1)=".",TRUE,FALSE)</formula>
    </cfRule>
  </conditionalFormatting>
  <conditionalFormatting sqref="AM681">
    <cfRule type="expression" dxfId="793" priority="45">
      <formula>IF(RIGHT(TEXT(AM681,"0.#"),1)=".",FALSE,TRUE)</formula>
    </cfRule>
    <cfRule type="expression" dxfId="792" priority="46">
      <formula>IF(RIGHT(TEXT(AM681,"0.#"),1)=".",TRUE,FALSE)</formula>
    </cfRule>
  </conditionalFormatting>
  <conditionalFormatting sqref="AM679">
    <cfRule type="expression" dxfId="791" priority="49">
      <formula>IF(RIGHT(TEXT(AM679,"0.#"),1)=".",FALSE,TRUE)</formula>
    </cfRule>
    <cfRule type="expression" dxfId="790" priority="50">
      <formula>IF(RIGHT(TEXT(AM679,"0.#"),1)=".",TRUE,FALSE)</formula>
    </cfRule>
  </conditionalFormatting>
  <conditionalFormatting sqref="AM680">
    <cfRule type="expression" dxfId="789" priority="47">
      <formula>IF(RIGHT(TEXT(AM680,"0.#"),1)=".",FALSE,TRUE)</formula>
    </cfRule>
    <cfRule type="expression" dxfId="788" priority="48">
      <formula>IF(RIGHT(TEXT(AM680,"0.#"),1)=".",TRUE,FALSE)</formula>
    </cfRule>
  </conditionalFormatting>
  <conditionalFormatting sqref="AI681">
    <cfRule type="expression" dxfId="787" priority="39">
      <formula>IF(RIGHT(TEXT(AI681,"0.#"),1)=".",FALSE,TRUE)</formula>
    </cfRule>
    <cfRule type="expression" dxfId="786" priority="40">
      <formula>IF(RIGHT(TEXT(AI681,"0.#"),1)=".",TRUE,FALSE)</formula>
    </cfRule>
  </conditionalFormatting>
  <conditionalFormatting sqref="AI679">
    <cfRule type="expression" dxfId="785" priority="43">
      <formula>IF(RIGHT(TEXT(AI679,"0.#"),1)=".",FALSE,TRUE)</formula>
    </cfRule>
    <cfRule type="expression" dxfId="784" priority="44">
      <formula>IF(RIGHT(TEXT(AI679,"0.#"),1)=".",TRUE,FALSE)</formula>
    </cfRule>
  </conditionalFormatting>
  <conditionalFormatting sqref="AI680">
    <cfRule type="expression" dxfId="783" priority="41">
      <formula>IF(RIGHT(TEXT(AI680,"0.#"),1)=".",FALSE,TRUE)</formula>
    </cfRule>
    <cfRule type="expression" dxfId="782" priority="42">
      <formula>IF(RIGHT(TEXT(AI680,"0.#"),1)=".",TRUE,FALSE)</formula>
    </cfRule>
  </conditionalFormatting>
  <conditionalFormatting sqref="AM686">
    <cfRule type="expression" dxfId="781" priority="33">
      <formula>IF(RIGHT(TEXT(AM686,"0.#"),1)=".",FALSE,TRUE)</formula>
    </cfRule>
    <cfRule type="expression" dxfId="780" priority="34">
      <formula>IF(RIGHT(TEXT(AM686,"0.#"),1)=".",TRUE,FALSE)</formula>
    </cfRule>
  </conditionalFormatting>
  <conditionalFormatting sqref="AM684">
    <cfRule type="expression" dxfId="779" priority="37">
      <formula>IF(RIGHT(TEXT(AM684,"0.#"),1)=".",FALSE,TRUE)</formula>
    </cfRule>
    <cfRule type="expression" dxfId="778" priority="38">
      <formula>IF(RIGHT(TEXT(AM684,"0.#"),1)=".",TRUE,FALSE)</formula>
    </cfRule>
  </conditionalFormatting>
  <conditionalFormatting sqref="AM685">
    <cfRule type="expression" dxfId="777" priority="35">
      <formula>IF(RIGHT(TEXT(AM685,"0.#"),1)=".",FALSE,TRUE)</formula>
    </cfRule>
    <cfRule type="expression" dxfId="776" priority="36">
      <formula>IF(RIGHT(TEXT(AM685,"0.#"),1)=".",TRUE,FALSE)</formula>
    </cfRule>
  </conditionalFormatting>
  <conditionalFormatting sqref="AI686">
    <cfRule type="expression" dxfId="775" priority="27">
      <formula>IF(RIGHT(TEXT(AI686,"0.#"),1)=".",FALSE,TRUE)</formula>
    </cfRule>
    <cfRule type="expression" dxfId="774" priority="28">
      <formula>IF(RIGHT(TEXT(AI686,"0.#"),1)=".",TRUE,FALSE)</formula>
    </cfRule>
  </conditionalFormatting>
  <conditionalFormatting sqref="AI684">
    <cfRule type="expression" dxfId="773" priority="31">
      <formula>IF(RIGHT(TEXT(AI684,"0.#"),1)=".",FALSE,TRUE)</formula>
    </cfRule>
    <cfRule type="expression" dxfId="772" priority="32">
      <formula>IF(RIGHT(TEXT(AI684,"0.#"),1)=".",TRUE,FALSE)</formula>
    </cfRule>
  </conditionalFormatting>
  <conditionalFormatting sqref="AI685">
    <cfRule type="expression" dxfId="771" priority="29">
      <formula>IF(RIGHT(TEXT(AI685,"0.#"),1)=".",FALSE,TRUE)</formula>
    </cfRule>
    <cfRule type="expression" dxfId="770" priority="30">
      <formula>IF(RIGHT(TEXT(AI685,"0.#"),1)=".",TRUE,FALSE)</formula>
    </cfRule>
  </conditionalFormatting>
  <conditionalFormatting sqref="AM691">
    <cfRule type="expression" dxfId="769" priority="21">
      <formula>IF(RIGHT(TEXT(AM691,"0.#"),1)=".",FALSE,TRUE)</formula>
    </cfRule>
    <cfRule type="expression" dxfId="768" priority="22">
      <formula>IF(RIGHT(TEXT(AM691,"0.#"),1)=".",TRUE,FALSE)</formula>
    </cfRule>
  </conditionalFormatting>
  <conditionalFormatting sqref="AM689">
    <cfRule type="expression" dxfId="767" priority="25">
      <formula>IF(RIGHT(TEXT(AM689,"0.#"),1)=".",FALSE,TRUE)</formula>
    </cfRule>
    <cfRule type="expression" dxfId="766" priority="26">
      <formula>IF(RIGHT(TEXT(AM689,"0.#"),1)=".",TRUE,FALSE)</formula>
    </cfRule>
  </conditionalFormatting>
  <conditionalFormatting sqref="AM690">
    <cfRule type="expression" dxfId="765" priority="23">
      <formula>IF(RIGHT(TEXT(AM690,"0.#"),1)=".",FALSE,TRUE)</formula>
    </cfRule>
    <cfRule type="expression" dxfId="764" priority="24">
      <formula>IF(RIGHT(TEXT(AM690,"0.#"),1)=".",TRUE,FALSE)</formula>
    </cfRule>
  </conditionalFormatting>
  <conditionalFormatting sqref="AI691">
    <cfRule type="expression" dxfId="763" priority="15">
      <formula>IF(RIGHT(TEXT(AI691,"0.#"),1)=".",FALSE,TRUE)</formula>
    </cfRule>
    <cfRule type="expression" dxfId="762" priority="16">
      <formula>IF(RIGHT(TEXT(AI691,"0.#"),1)=".",TRUE,FALSE)</formula>
    </cfRule>
  </conditionalFormatting>
  <conditionalFormatting sqref="AI689">
    <cfRule type="expression" dxfId="761" priority="19">
      <formula>IF(RIGHT(TEXT(AI689,"0.#"),1)=".",FALSE,TRUE)</formula>
    </cfRule>
    <cfRule type="expression" dxfId="760" priority="20">
      <formula>IF(RIGHT(TEXT(AI689,"0.#"),1)=".",TRUE,FALSE)</formula>
    </cfRule>
  </conditionalFormatting>
  <conditionalFormatting sqref="AI690">
    <cfRule type="expression" dxfId="759" priority="17">
      <formula>IF(RIGHT(TEXT(AI690,"0.#"),1)=".",FALSE,TRUE)</formula>
    </cfRule>
    <cfRule type="expression" dxfId="758" priority="18">
      <formula>IF(RIGHT(TEXT(AI690,"0.#"),1)=".",TRUE,FALSE)</formula>
    </cfRule>
  </conditionalFormatting>
  <conditionalFormatting sqref="AM656">
    <cfRule type="expression" dxfId="757" priority="93">
      <formula>IF(RIGHT(TEXT(AM656,"0.#"),1)=".",FALSE,TRUE)</formula>
    </cfRule>
    <cfRule type="expression" dxfId="756" priority="94">
      <formula>IF(RIGHT(TEXT(AM656,"0.#"),1)=".",TRUE,FALSE)</formula>
    </cfRule>
  </conditionalFormatting>
  <conditionalFormatting sqref="AM654">
    <cfRule type="expression" dxfId="755" priority="97">
      <formula>IF(RIGHT(TEXT(AM654,"0.#"),1)=".",FALSE,TRUE)</formula>
    </cfRule>
    <cfRule type="expression" dxfId="754" priority="98">
      <formula>IF(RIGHT(TEXT(AM654,"0.#"),1)=".",TRUE,FALSE)</formula>
    </cfRule>
  </conditionalFormatting>
  <conditionalFormatting sqref="AM655">
    <cfRule type="expression" dxfId="753" priority="95">
      <formula>IF(RIGHT(TEXT(AM655,"0.#"),1)=".",FALSE,TRUE)</formula>
    </cfRule>
    <cfRule type="expression" dxfId="752" priority="96">
      <formula>IF(RIGHT(TEXT(AM655,"0.#"),1)=".",TRUE,FALSE)</formula>
    </cfRule>
  </conditionalFormatting>
  <conditionalFormatting sqref="AI656">
    <cfRule type="expression" dxfId="751" priority="87">
      <formula>IF(RIGHT(TEXT(AI656,"0.#"),1)=".",FALSE,TRUE)</formula>
    </cfRule>
    <cfRule type="expression" dxfId="750" priority="88">
      <formula>IF(RIGHT(TEXT(AI656,"0.#"),1)=".",TRUE,FALSE)</formula>
    </cfRule>
  </conditionalFormatting>
  <conditionalFormatting sqref="AI654">
    <cfRule type="expression" dxfId="749" priority="91">
      <formula>IF(RIGHT(TEXT(AI654,"0.#"),1)=".",FALSE,TRUE)</formula>
    </cfRule>
    <cfRule type="expression" dxfId="748" priority="92">
      <formula>IF(RIGHT(TEXT(AI654,"0.#"),1)=".",TRUE,FALSE)</formula>
    </cfRule>
  </conditionalFormatting>
  <conditionalFormatting sqref="AI655">
    <cfRule type="expression" dxfId="747" priority="89">
      <formula>IF(RIGHT(TEXT(AI655,"0.#"),1)=".",FALSE,TRUE)</formula>
    </cfRule>
    <cfRule type="expression" dxfId="746" priority="90">
      <formula>IF(RIGHT(TEXT(AI655,"0.#"),1)=".",TRUE,FALSE)</formula>
    </cfRule>
  </conditionalFormatting>
  <conditionalFormatting sqref="AM661">
    <cfRule type="expression" dxfId="745" priority="81">
      <formula>IF(RIGHT(TEXT(AM661,"0.#"),1)=".",FALSE,TRUE)</formula>
    </cfRule>
    <cfRule type="expression" dxfId="744" priority="82">
      <formula>IF(RIGHT(TEXT(AM661,"0.#"),1)=".",TRUE,FALSE)</formula>
    </cfRule>
  </conditionalFormatting>
  <conditionalFormatting sqref="AM659">
    <cfRule type="expression" dxfId="743" priority="85">
      <formula>IF(RIGHT(TEXT(AM659,"0.#"),1)=".",FALSE,TRUE)</formula>
    </cfRule>
    <cfRule type="expression" dxfId="742" priority="86">
      <formula>IF(RIGHT(TEXT(AM659,"0.#"),1)=".",TRUE,FALSE)</formula>
    </cfRule>
  </conditionalFormatting>
  <conditionalFormatting sqref="AM660">
    <cfRule type="expression" dxfId="741" priority="83">
      <formula>IF(RIGHT(TEXT(AM660,"0.#"),1)=".",FALSE,TRUE)</formula>
    </cfRule>
    <cfRule type="expression" dxfId="740" priority="84">
      <formula>IF(RIGHT(TEXT(AM660,"0.#"),1)=".",TRUE,FALSE)</formula>
    </cfRule>
  </conditionalFormatting>
  <conditionalFormatting sqref="AI661">
    <cfRule type="expression" dxfId="739" priority="75">
      <formula>IF(RIGHT(TEXT(AI661,"0.#"),1)=".",FALSE,TRUE)</formula>
    </cfRule>
    <cfRule type="expression" dxfId="738" priority="76">
      <formula>IF(RIGHT(TEXT(AI661,"0.#"),1)=".",TRUE,FALSE)</formula>
    </cfRule>
  </conditionalFormatting>
  <conditionalFormatting sqref="AI659">
    <cfRule type="expression" dxfId="737" priority="79">
      <formula>IF(RIGHT(TEXT(AI659,"0.#"),1)=".",FALSE,TRUE)</formula>
    </cfRule>
    <cfRule type="expression" dxfId="736" priority="80">
      <formula>IF(RIGHT(TEXT(AI659,"0.#"),1)=".",TRUE,FALSE)</formula>
    </cfRule>
  </conditionalFormatting>
  <conditionalFormatting sqref="AI660">
    <cfRule type="expression" dxfId="735" priority="77">
      <formula>IF(RIGHT(TEXT(AI660,"0.#"),1)=".",FALSE,TRUE)</formula>
    </cfRule>
    <cfRule type="expression" dxfId="734" priority="78">
      <formula>IF(RIGHT(TEXT(AI660,"0.#"),1)=".",TRUE,FALSE)</formula>
    </cfRule>
  </conditionalFormatting>
  <conditionalFormatting sqref="AM666">
    <cfRule type="expression" dxfId="733" priority="69">
      <formula>IF(RIGHT(TEXT(AM666,"0.#"),1)=".",FALSE,TRUE)</formula>
    </cfRule>
    <cfRule type="expression" dxfId="732" priority="70">
      <formula>IF(RIGHT(TEXT(AM666,"0.#"),1)=".",TRUE,FALSE)</formula>
    </cfRule>
  </conditionalFormatting>
  <conditionalFormatting sqref="AM664">
    <cfRule type="expression" dxfId="731" priority="73">
      <formula>IF(RIGHT(TEXT(AM664,"0.#"),1)=".",FALSE,TRUE)</formula>
    </cfRule>
    <cfRule type="expression" dxfId="730" priority="74">
      <formula>IF(RIGHT(TEXT(AM664,"0.#"),1)=".",TRUE,FALSE)</formula>
    </cfRule>
  </conditionalFormatting>
  <conditionalFormatting sqref="AM665">
    <cfRule type="expression" dxfId="729" priority="71">
      <formula>IF(RIGHT(TEXT(AM665,"0.#"),1)=".",FALSE,TRUE)</formula>
    </cfRule>
    <cfRule type="expression" dxfId="728" priority="72">
      <formula>IF(RIGHT(TEXT(AM665,"0.#"),1)=".",TRUE,FALSE)</formula>
    </cfRule>
  </conditionalFormatting>
  <conditionalFormatting sqref="AI666">
    <cfRule type="expression" dxfId="727" priority="63">
      <formula>IF(RIGHT(TEXT(AI666,"0.#"),1)=".",FALSE,TRUE)</formula>
    </cfRule>
    <cfRule type="expression" dxfId="726" priority="64">
      <formula>IF(RIGHT(TEXT(AI666,"0.#"),1)=".",TRUE,FALSE)</formula>
    </cfRule>
  </conditionalFormatting>
  <conditionalFormatting sqref="AI664">
    <cfRule type="expression" dxfId="725" priority="67">
      <formula>IF(RIGHT(TEXT(AI664,"0.#"),1)=".",FALSE,TRUE)</formula>
    </cfRule>
    <cfRule type="expression" dxfId="724" priority="68">
      <formula>IF(RIGHT(TEXT(AI664,"0.#"),1)=".",TRUE,FALSE)</formula>
    </cfRule>
  </conditionalFormatting>
  <conditionalFormatting sqref="AI665">
    <cfRule type="expression" dxfId="723" priority="65">
      <formula>IF(RIGHT(TEXT(AI665,"0.#"),1)=".",FALSE,TRUE)</formula>
    </cfRule>
    <cfRule type="expression" dxfId="722" priority="66">
      <formula>IF(RIGHT(TEXT(AI665,"0.#"),1)=".",TRUE,FALSE)</formula>
    </cfRule>
  </conditionalFormatting>
  <conditionalFormatting sqref="AM671">
    <cfRule type="expression" dxfId="721" priority="57">
      <formula>IF(RIGHT(TEXT(AM671,"0.#"),1)=".",FALSE,TRUE)</formula>
    </cfRule>
    <cfRule type="expression" dxfId="720" priority="58">
      <formula>IF(RIGHT(TEXT(AM671,"0.#"),1)=".",TRUE,FALSE)</formula>
    </cfRule>
  </conditionalFormatting>
  <conditionalFormatting sqref="AM669">
    <cfRule type="expression" dxfId="719" priority="61">
      <formula>IF(RIGHT(TEXT(AM669,"0.#"),1)=".",FALSE,TRUE)</formula>
    </cfRule>
    <cfRule type="expression" dxfId="718" priority="62">
      <formula>IF(RIGHT(TEXT(AM669,"0.#"),1)=".",TRUE,FALSE)</formula>
    </cfRule>
  </conditionalFormatting>
  <conditionalFormatting sqref="AM670">
    <cfRule type="expression" dxfId="717" priority="59">
      <formula>IF(RIGHT(TEXT(AM670,"0.#"),1)=".",FALSE,TRUE)</formula>
    </cfRule>
    <cfRule type="expression" dxfId="716" priority="60">
      <formula>IF(RIGHT(TEXT(AM670,"0.#"),1)=".",TRUE,FALSE)</formula>
    </cfRule>
  </conditionalFormatting>
  <conditionalFormatting sqref="AI671">
    <cfRule type="expression" dxfId="715" priority="51">
      <formula>IF(RIGHT(TEXT(AI671,"0.#"),1)=".",FALSE,TRUE)</formula>
    </cfRule>
    <cfRule type="expression" dxfId="714" priority="52">
      <formula>IF(RIGHT(TEXT(AI671,"0.#"),1)=".",TRUE,FALSE)</formula>
    </cfRule>
  </conditionalFormatting>
  <conditionalFormatting sqref="AI669">
    <cfRule type="expression" dxfId="713" priority="55">
      <formula>IF(RIGHT(TEXT(AI669,"0.#"),1)=".",FALSE,TRUE)</formula>
    </cfRule>
    <cfRule type="expression" dxfId="712" priority="56">
      <formula>IF(RIGHT(TEXT(AI669,"0.#"),1)=".",TRUE,FALSE)</formula>
    </cfRule>
  </conditionalFormatting>
  <conditionalFormatting sqref="AI670">
    <cfRule type="expression" dxfId="711" priority="53">
      <formula>IF(RIGHT(TEXT(AI670,"0.#"),1)=".",FALSE,TRUE)</formula>
    </cfRule>
    <cfRule type="expression" dxfId="710" priority="54">
      <formula>IF(RIGHT(TEXT(AI670,"0.#"),1)=".",TRUE,FALSE)</formula>
    </cfRule>
  </conditionalFormatting>
  <conditionalFormatting sqref="P29:AC29">
    <cfRule type="expression" dxfId="709" priority="13">
      <formula>IF(RIGHT(TEXT(P29,"0.#"),1)=".",FALSE,TRUE)</formula>
    </cfRule>
    <cfRule type="expression" dxfId="708" priority="14">
      <formula>IF(RIGHT(TEXT(P29,"0.#"),1)=".",TRUE,FALSE)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U817 AU815">
    <cfRule type="expression" dxfId="703" priority="1">
      <formula>IF(RIGHT(TEXT(AU815,"0.#"),1)=".",FALSE,TRUE)</formula>
    </cfRule>
    <cfRule type="expression" dxfId="702" priority="2">
      <formula>IF(RIGHT(TEXT(AU815,"0.#"),1)=".",TRUE,FALSE)</formula>
    </cfRule>
  </conditionalFormatting>
  <conditionalFormatting sqref="AU816">
    <cfRule type="expression" dxfId="701" priority="3">
      <formula>IF(RIGHT(TEXT(AU816,"0.#"),1)=".",FALSE,TRUE)</formula>
    </cfRule>
    <cfRule type="expression" dxfId="700" priority="4">
      <formula>IF(RIGHT(TEXT(AU816,"0.#"),1)=".",TRUE,FALSE)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24" max="49" man="1"/>
    <brk id="699" max="49" man="1"/>
    <brk id="735" max="49" man="1"/>
    <brk id="764" max="49" man="1"/>
    <brk id="90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17" sqref="G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366</v>
      </c>
      <c r="AI2" s="51" t="s">
        <v>400</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743</v>
      </c>
      <c r="R3" s="13" t="str">
        <f t="shared" ref="R3:R8" si="3">IF(Q3="","",P3)</f>
        <v>委託・請負</v>
      </c>
      <c r="S3" s="13" t="str">
        <f t="shared" ref="S3:S8" si="4">IF(R3="",S2,IF(S2&lt;&gt;"",CONCATENATE(S2,"、",R3),R3))</f>
        <v>委託・請負</v>
      </c>
      <c r="T3" s="13"/>
      <c r="U3" s="32" t="s">
        <v>667</v>
      </c>
      <c r="W3" s="32" t="s">
        <v>150</v>
      </c>
      <c r="Y3" s="32" t="s">
        <v>69</v>
      </c>
      <c r="Z3" s="32" t="s">
        <v>542</v>
      </c>
      <c r="AA3" s="94" t="s">
        <v>505</v>
      </c>
      <c r="AB3" s="94" t="s">
        <v>636</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743</v>
      </c>
      <c r="R4" s="13" t="str">
        <f t="shared" si="3"/>
        <v>補助</v>
      </c>
      <c r="S4" s="13" t="str">
        <f t="shared" si="4"/>
        <v>委託・請負、補助</v>
      </c>
      <c r="T4" s="13"/>
      <c r="U4" s="32" t="s">
        <v>668</v>
      </c>
      <c r="W4" s="32" t="s">
        <v>151</v>
      </c>
      <c r="Y4" s="32" t="s">
        <v>412</v>
      </c>
      <c r="Z4" s="32" t="s">
        <v>543</v>
      </c>
      <c r="AA4" s="94" t="s">
        <v>506</v>
      </c>
      <c r="AB4" s="94" t="s">
        <v>637</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692</v>
      </c>
      <c r="Y5" s="32" t="s">
        <v>413</v>
      </c>
      <c r="Z5" s="32" t="s">
        <v>544</v>
      </c>
      <c r="AA5" s="94" t="s">
        <v>507</v>
      </c>
      <c r="AB5" s="94" t="s">
        <v>638</v>
      </c>
      <c r="AC5" s="94" t="s">
        <v>177</v>
      </c>
      <c r="AD5" s="31"/>
      <c r="AE5" s="43" t="s">
        <v>379</v>
      </c>
      <c r="AF5" s="30"/>
      <c r="AG5" s="53" t="s">
        <v>369</v>
      </c>
      <c r="AI5" s="51" t="s">
        <v>409</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381</v>
      </c>
      <c r="W6" s="32" t="s">
        <v>152</v>
      </c>
      <c r="Y6" s="32" t="s">
        <v>414</v>
      </c>
      <c r="Z6" s="32" t="s">
        <v>545</v>
      </c>
      <c r="AA6" s="94" t="s">
        <v>508</v>
      </c>
      <c r="AB6" s="94" t="s">
        <v>639</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c r="W7" s="32" t="s">
        <v>153</v>
      </c>
      <c r="Y7" s="32" t="s">
        <v>415</v>
      </c>
      <c r="Z7" s="32" t="s">
        <v>546</v>
      </c>
      <c r="AA7" s="94" t="s">
        <v>509</v>
      </c>
      <c r="AB7" s="94" t="s">
        <v>640</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407</v>
      </c>
      <c r="W8" s="32" t="s">
        <v>154</v>
      </c>
      <c r="Y8" s="32" t="s">
        <v>416</v>
      </c>
      <c r="Z8" s="32" t="s">
        <v>547</v>
      </c>
      <c r="AA8" s="94" t="s">
        <v>510</v>
      </c>
      <c r="AB8" s="94" t="s">
        <v>641</v>
      </c>
      <c r="AC8" s="31"/>
      <c r="AD8" s="31"/>
      <c r="AE8" s="31"/>
      <c r="AF8" s="30"/>
      <c r="AG8" s="53" t="s">
        <v>372</v>
      </c>
      <c r="AI8" s="51" t="s">
        <v>395</v>
      </c>
      <c r="AK8" s="51" t="str">
        <f t="shared" si="7"/>
        <v>G</v>
      </c>
      <c r="AP8" s="53" t="s">
        <v>372</v>
      </c>
    </row>
    <row r="9" spans="1:42" ht="13.5" customHeight="1" x14ac:dyDescent="0.15">
      <c r="A9" s="14" t="s">
        <v>92</v>
      </c>
      <c r="B9" s="15" t="s">
        <v>743</v>
      </c>
      <c r="C9" s="13" t="str">
        <f t="shared" si="0"/>
        <v>高齢社会対策</v>
      </c>
      <c r="D9" s="13" t="str">
        <f t="shared" si="8"/>
        <v>高齢社会対策</v>
      </c>
      <c r="F9" s="18" t="s">
        <v>300</v>
      </c>
      <c r="G9" s="17"/>
      <c r="H9" s="13" t="str">
        <f t="shared" si="1"/>
        <v/>
      </c>
      <c r="I9" s="13" t="str">
        <f t="shared" si="5"/>
        <v>一般会計</v>
      </c>
      <c r="K9" s="14" t="s">
        <v>110</v>
      </c>
      <c r="L9" s="15"/>
      <c r="M9" s="13" t="str">
        <f t="shared" si="2"/>
        <v/>
      </c>
      <c r="N9" s="13" t="str">
        <f t="shared" si="6"/>
        <v>社会保障</v>
      </c>
      <c r="O9" s="13"/>
      <c r="P9" s="13"/>
      <c r="Q9" s="19"/>
      <c r="T9" s="13"/>
      <c r="U9" s="32" t="s">
        <v>408</v>
      </c>
      <c r="W9" s="32" t="s">
        <v>155</v>
      </c>
      <c r="Y9" s="32" t="s">
        <v>417</v>
      </c>
      <c r="Z9" s="32" t="s">
        <v>548</v>
      </c>
      <c r="AA9" s="94" t="s">
        <v>511</v>
      </c>
      <c r="AB9" s="94" t="s">
        <v>642</v>
      </c>
      <c r="AC9" s="31"/>
      <c r="AD9" s="31"/>
      <c r="AE9" s="31"/>
      <c r="AF9" s="30"/>
      <c r="AG9" s="53" t="s">
        <v>373</v>
      </c>
      <c r="AI9" s="81"/>
      <c r="AK9" s="51" t="str">
        <f t="shared" si="7"/>
        <v>H</v>
      </c>
      <c r="AP9" s="53" t="s">
        <v>373</v>
      </c>
    </row>
    <row r="10" spans="1:42" ht="13.5" customHeight="1" x14ac:dyDescent="0.15">
      <c r="A10" s="14" t="s">
        <v>322</v>
      </c>
      <c r="B10" s="15"/>
      <c r="C10" s="13" t="str">
        <f t="shared" si="0"/>
        <v/>
      </c>
      <c r="D10" s="13" t="str">
        <f t="shared" si="8"/>
        <v>高齢社会対策</v>
      </c>
      <c r="F10" s="18" t="s">
        <v>117</v>
      </c>
      <c r="G10" s="17"/>
      <c r="H10" s="13" t="str">
        <f t="shared" si="1"/>
        <v/>
      </c>
      <c r="I10" s="13" t="str">
        <f t="shared" si="5"/>
        <v>一般会計</v>
      </c>
      <c r="K10" s="14" t="s">
        <v>326</v>
      </c>
      <c r="L10" s="15"/>
      <c r="M10" s="13" t="str">
        <f t="shared" si="2"/>
        <v/>
      </c>
      <c r="N10" s="13" t="str">
        <f t="shared" si="6"/>
        <v>社会保障</v>
      </c>
      <c r="O10" s="13"/>
      <c r="P10" s="13" t="str">
        <f>S8</f>
        <v>委託・請負、補助</v>
      </c>
      <c r="Q10" s="19"/>
      <c r="T10" s="13"/>
      <c r="W10" s="32" t="s">
        <v>156</v>
      </c>
      <c r="Y10" s="32" t="s">
        <v>418</v>
      </c>
      <c r="Z10" s="32" t="s">
        <v>549</v>
      </c>
      <c r="AA10" s="94" t="s">
        <v>512</v>
      </c>
      <c r="AB10" s="94" t="s">
        <v>643</v>
      </c>
      <c r="AC10" s="31"/>
      <c r="AD10" s="31"/>
      <c r="AE10" s="31"/>
      <c r="AF10" s="30"/>
      <c r="AG10" s="53" t="s">
        <v>356</v>
      </c>
      <c r="AK10" s="51" t="str">
        <f t="shared" si="7"/>
        <v>I</v>
      </c>
      <c r="AP10" s="51" t="s">
        <v>352</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t="s">
        <v>743</v>
      </c>
      <c r="M11" s="13" t="str">
        <f t="shared" si="2"/>
        <v>その他の事項経費</v>
      </c>
      <c r="N11" s="13" t="str">
        <f t="shared" si="6"/>
        <v>社会保障、その他の事項経費</v>
      </c>
      <c r="O11" s="13"/>
      <c r="P11" s="13"/>
      <c r="Q11" s="19"/>
      <c r="T11" s="13"/>
      <c r="W11" s="32" t="s">
        <v>157</v>
      </c>
      <c r="Y11" s="32" t="s">
        <v>419</v>
      </c>
      <c r="Z11" s="32" t="s">
        <v>550</v>
      </c>
      <c r="AA11" s="94" t="s">
        <v>513</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357</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421</v>
      </c>
      <c r="Z13" s="32" t="s">
        <v>552</v>
      </c>
      <c r="AA13" s="94" t="s">
        <v>515</v>
      </c>
      <c r="AB13" s="94" t="s">
        <v>646</v>
      </c>
      <c r="AC13" s="31"/>
      <c r="AD13" s="31"/>
      <c r="AE13" s="31"/>
      <c r="AF13" s="30"/>
      <c r="AG13" s="51" t="s">
        <v>358</v>
      </c>
      <c r="AK13" s="51" t="str">
        <f t="shared" si="7"/>
        <v>L</v>
      </c>
    </row>
    <row r="14" spans="1:42" ht="13.5" customHeight="1" x14ac:dyDescent="0.15">
      <c r="A14" s="14" t="s">
        <v>96</v>
      </c>
      <c r="B14" s="15" t="s">
        <v>743</v>
      </c>
      <c r="C14" s="13" t="str">
        <f t="shared" si="9"/>
        <v>食育推進</v>
      </c>
      <c r="D14" s="13" t="str">
        <f t="shared" si="8"/>
        <v>高齢社会対策、食育推進</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高齢社会対策、食育推進</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高齢社会対策、食育推進</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高齢社会対策、食育推進</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高齢社会対策、食育推進</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高齢社会対策、食育推進</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310</v>
      </c>
      <c r="B20" s="15"/>
      <c r="C20" s="13" t="str">
        <f t="shared" si="9"/>
        <v/>
      </c>
      <c r="D20" s="13" t="str">
        <f t="shared" si="8"/>
        <v>高齢社会対策、食育推進</v>
      </c>
      <c r="F20" s="18" t="s">
        <v>309</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311</v>
      </c>
      <c r="B21" s="15"/>
      <c r="C21" s="13" t="str">
        <f t="shared" si="9"/>
        <v/>
      </c>
      <c r="D21" s="13" t="str">
        <f t="shared" si="8"/>
        <v>高齢社会対策、食育推進</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312</v>
      </c>
      <c r="B22" s="15"/>
      <c r="C22" s="13" t="str">
        <f t="shared" si="9"/>
        <v/>
      </c>
      <c r="D22" s="13" t="str">
        <f>IF(C22="",D21,IF(D21&lt;&gt;"",CONCATENATE(D21,"、",C22),C22))</f>
        <v>高齢社会対策、食育推進</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313</v>
      </c>
      <c r="B23" s="15"/>
      <c r="C23" s="13" t="str">
        <f t="shared" si="9"/>
        <v/>
      </c>
      <c r="D23" s="13" t="str">
        <f>IF(C23="",D22,IF(D22&lt;&gt;"",CONCATENATE(D22,"、",C23),C23))</f>
        <v>高齢社会対策、食育推進</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高齢社会対策、食育推進</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高齢社会対策、食育推進</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344</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13"/>
      <c r="Z2" s="821"/>
      <c r="AA2" s="822"/>
      <c r="AB2" s="1017" t="s">
        <v>11</v>
      </c>
      <c r="AC2" s="1018"/>
      <c r="AD2" s="1019"/>
      <c r="AE2" s="1023" t="s">
        <v>384</v>
      </c>
      <c r="AF2" s="1023"/>
      <c r="AG2" s="1023"/>
      <c r="AH2" s="1023"/>
      <c r="AI2" s="1023" t="s">
        <v>406</v>
      </c>
      <c r="AJ2" s="1023"/>
      <c r="AK2" s="1023"/>
      <c r="AL2" s="558"/>
      <c r="AM2" s="1023" t="s">
        <v>503</v>
      </c>
      <c r="AN2" s="1023"/>
      <c r="AO2" s="1023"/>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14"/>
      <c r="Z3" s="1015"/>
      <c r="AA3" s="1016"/>
      <c r="AB3" s="1020"/>
      <c r="AC3" s="1021"/>
      <c r="AD3" s="1022"/>
      <c r="AE3" s="908"/>
      <c r="AF3" s="908"/>
      <c r="AG3" s="908"/>
      <c r="AH3" s="908"/>
      <c r="AI3" s="908"/>
      <c r="AJ3" s="908"/>
      <c r="AK3" s="908"/>
      <c r="AL3" s="409"/>
      <c r="AM3" s="908"/>
      <c r="AN3" s="908"/>
      <c r="AO3" s="908"/>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90"/>
      <c r="I4" s="990"/>
      <c r="J4" s="990"/>
      <c r="K4" s="990"/>
      <c r="L4" s="990"/>
      <c r="M4" s="990"/>
      <c r="N4" s="990"/>
      <c r="O4" s="991"/>
      <c r="P4" s="108"/>
      <c r="Q4" s="998"/>
      <c r="R4" s="998"/>
      <c r="S4" s="998"/>
      <c r="T4" s="998"/>
      <c r="U4" s="998"/>
      <c r="V4" s="998"/>
      <c r="W4" s="998"/>
      <c r="X4" s="999"/>
      <c r="Y4" s="1008" t="s">
        <v>12</v>
      </c>
      <c r="Z4" s="1009"/>
      <c r="AA4" s="1010"/>
      <c r="AB4" s="462"/>
      <c r="AC4" s="1012"/>
      <c r="AD4" s="1012"/>
      <c r="AE4" s="218"/>
      <c r="AF4" s="219"/>
      <c r="AG4" s="219"/>
      <c r="AH4" s="219"/>
      <c r="AI4" s="218"/>
      <c r="AJ4" s="219"/>
      <c r="AK4" s="219"/>
      <c r="AL4" s="219"/>
      <c r="AM4" s="218"/>
      <c r="AN4" s="219"/>
      <c r="AO4" s="219"/>
      <c r="AP4" s="219"/>
      <c r="AQ4" s="337"/>
      <c r="AR4" s="208"/>
      <c r="AS4" s="208"/>
      <c r="AT4" s="338"/>
      <c r="AU4" s="219"/>
      <c r="AV4" s="219"/>
      <c r="AW4" s="219"/>
      <c r="AX4" s="221"/>
      <c r="AY4" s="34">
        <f t="shared" ref="AY4:AY8" si="0">$AY$2</f>
        <v>0</v>
      </c>
    </row>
    <row r="5" spans="1:51" ht="22.5" customHeight="1" x14ac:dyDescent="0.15">
      <c r="A5" s="400"/>
      <c r="B5" s="401"/>
      <c r="C5" s="401"/>
      <c r="D5" s="401"/>
      <c r="E5" s="401"/>
      <c r="F5" s="402"/>
      <c r="G5" s="992"/>
      <c r="H5" s="993"/>
      <c r="I5" s="993"/>
      <c r="J5" s="993"/>
      <c r="K5" s="993"/>
      <c r="L5" s="993"/>
      <c r="M5" s="993"/>
      <c r="N5" s="993"/>
      <c r="O5" s="994"/>
      <c r="P5" s="1000"/>
      <c r="Q5" s="1000"/>
      <c r="R5" s="1000"/>
      <c r="S5" s="1000"/>
      <c r="T5" s="1000"/>
      <c r="U5" s="1000"/>
      <c r="V5" s="1000"/>
      <c r="W5" s="1000"/>
      <c r="X5" s="1001"/>
      <c r="Y5" s="448" t="s">
        <v>54</v>
      </c>
      <c r="Z5" s="1005"/>
      <c r="AA5" s="1006"/>
      <c r="AB5" s="524"/>
      <c r="AC5" s="1011"/>
      <c r="AD5" s="1011"/>
      <c r="AE5" s="218"/>
      <c r="AF5" s="219"/>
      <c r="AG5" s="219"/>
      <c r="AH5" s="219"/>
      <c r="AI5" s="218"/>
      <c r="AJ5" s="219"/>
      <c r="AK5" s="219"/>
      <c r="AL5" s="219"/>
      <c r="AM5" s="218"/>
      <c r="AN5" s="219"/>
      <c r="AO5" s="219"/>
      <c r="AP5" s="219"/>
      <c r="AQ5" s="337"/>
      <c r="AR5" s="208"/>
      <c r="AS5" s="208"/>
      <c r="AT5" s="338"/>
      <c r="AU5" s="219"/>
      <c r="AV5" s="219"/>
      <c r="AW5" s="219"/>
      <c r="AX5" s="221"/>
      <c r="AY5" s="34">
        <f t="shared" si="0"/>
        <v>0</v>
      </c>
    </row>
    <row r="6" spans="1:51" ht="22.5" customHeight="1" x14ac:dyDescent="0.15">
      <c r="A6" s="400"/>
      <c r="B6" s="401"/>
      <c r="C6" s="401"/>
      <c r="D6" s="401"/>
      <c r="E6" s="401"/>
      <c r="F6" s="402"/>
      <c r="G6" s="995"/>
      <c r="H6" s="996"/>
      <c r="I6" s="996"/>
      <c r="J6" s="996"/>
      <c r="K6" s="996"/>
      <c r="L6" s="996"/>
      <c r="M6" s="996"/>
      <c r="N6" s="996"/>
      <c r="O6" s="997"/>
      <c r="P6" s="1002"/>
      <c r="Q6" s="1002"/>
      <c r="R6" s="1002"/>
      <c r="S6" s="1002"/>
      <c r="T6" s="1002"/>
      <c r="U6" s="1002"/>
      <c r="V6" s="1002"/>
      <c r="W6" s="1002"/>
      <c r="X6" s="1003"/>
      <c r="Y6" s="1004" t="s">
        <v>13</v>
      </c>
      <c r="Z6" s="1005"/>
      <c r="AA6" s="1006"/>
      <c r="AB6" s="594" t="s">
        <v>180</v>
      </c>
      <c r="AC6" s="1007"/>
      <c r="AD6" s="1007"/>
      <c r="AE6" s="218"/>
      <c r="AF6" s="219"/>
      <c r="AG6" s="219"/>
      <c r="AH6" s="219"/>
      <c r="AI6" s="218"/>
      <c r="AJ6" s="219"/>
      <c r="AK6" s="219"/>
      <c r="AL6" s="219"/>
      <c r="AM6" s="218"/>
      <c r="AN6" s="219"/>
      <c r="AO6" s="219"/>
      <c r="AP6" s="219"/>
      <c r="AQ6" s="337"/>
      <c r="AR6" s="208"/>
      <c r="AS6" s="208"/>
      <c r="AT6" s="338"/>
      <c r="AU6" s="219"/>
      <c r="AV6" s="219"/>
      <c r="AW6" s="219"/>
      <c r="AX6" s="221"/>
      <c r="AY6" s="34">
        <f t="shared" si="0"/>
        <v>0</v>
      </c>
    </row>
    <row r="7" spans="1:51" customFormat="1" ht="23.25" customHeight="1" x14ac:dyDescent="0.15">
      <c r="A7" s="228" t="s">
        <v>374</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344</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13"/>
      <c r="Z9" s="821"/>
      <c r="AA9" s="822"/>
      <c r="AB9" s="1017" t="s">
        <v>11</v>
      </c>
      <c r="AC9" s="1018"/>
      <c r="AD9" s="1019"/>
      <c r="AE9" s="1023" t="s">
        <v>384</v>
      </c>
      <c r="AF9" s="1023"/>
      <c r="AG9" s="1023"/>
      <c r="AH9" s="1023"/>
      <c r="AI9" s="1023" t="s">
        <v>406</v>
      </c>
      <c r="AJ9" s="1023"/>
      <c r="AK9" s="1023"/>
      <c r="AL9" s="558"/>
      <c r="AM9" s="1023" t="s">
        <v>503</v>
      </c>
      <c r="AN9" s="1023"/>
      <c r="AO9" s="1023"/>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14"/>
      <c r="Z10" s="1015"/>
      <c r="AA10" s="1016"/>
      <c r="AB10" s="1020"/>
      <c r="AC10" s="1021"/>
      <c r="AD10" s="1022"/>
      <c r="AE10" s="908"/>
      <c r="AF10" s="908"/>
      <c r="AG10" s="908"/>
      <c r="AH10" s="908"/>
      <c r="AI10" s="908"/>
      <c r="AJ10" s="908"/>
      <c r="AK10" s="908"/>
      <c r="AL10" s="409"/>
      <c r="AM10" s="908"/>
      <c r="AN10" s="908"/>
      <c r="AO10" s="908"/>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90"/>
      <c r="I11" s="990"/>
      <c r="J11" s="990"/>
      <c r="K11" s="990"/>
      <c r="L11" s="990"/>
      <c r="M11" s="990"/>
      <c r="N11" s="990"/>
      <c r="O11" s="991"/>
      <c r="P11" s="108"/>
      <c r="Q11" s="998"/>
      <c r="R11" s="998"/>
      <c r="S11" s="998"/>
      <c r="T11" s="998"/>
      <c r="U11" s="998"/>
      <c r="V11" s="998"/>
      <c r="W11" s="998"/>
      <c r="X11" s="999"/>
      <c r="Y11" s="1008" t="s">
        <v>12</v>
      </c>
      <c r="Z11" s="1009"/>
      <c r="AA11" s="1010"/>
      <c r="AB11" s="462"/>
      <c r="AC11" s="1012"/>
      <c r="AD11" s="1012"/>
      <c r="AE11" s="218"/>
      <c r="AF11" s="219"/>
      <c r="AG11" s="219"/>
      <c r="AH11" s="219"/>
      <c r="AI11" s="218"/>
      <c r="AJ11" s="219"/>
      <c r="AK11" s="219"/>
      <c r="AL11" s="219"/>
      <c r="AM11" s="218"/>
      <c r="AN11" s="219"/>
      <c r="AO11" s="219"/>
      <c r="AP11" s="219"/>
      <c r="AQ11" s="337"/>
      <c r="AR11" s="208"/>
      <c r="AS11" s="208"/>
      <c r="AT11" s="338"/>
      <c r="AU11" s="219"/>
      <c r="AV11" s="219"/>
      <c r="AW11" s="219"/>
      <c r="AX11" s="221"/>
      <c r="AY11" s="34">
        <f t="shared" ref="AY11:AY15" si="1">$AY$9</f>
        <v>0</v>
      </c>
    </row>
    <row r="12" spans="1:51" ht="22.5" customHeight="1" x14ac:dyDescent="0.15">
      <c r="A12" s="400"/>
      <c r="B12" s="401"/>
      <c r="C12" s="401"/>
      <c r="D12" s="401"/>
      <c r="E12" s="401"/>
      <c r="F12" s="402"/>
      <c r="G12" s="992"/>
      <c r="H12" s="993"/>
      <c r="I12" s="993"/>
      <c r="J12" s="993"/>
      <c r="K12" s="993"/>
      <c r="L12" s="993"/>
      <c r="M12" s="993"/>
      <c r="N12" s="993"/>
      <c r="O12" s="994"/>
      <c r="P12" s="1000"/>
      <c r="Q12" s="1000"/>
      <c r="R12" s="1000"/>
      <c r="S12" s="1000"/>
      <c r="T12" s="1000"/>
      <c r="U12" s="1000"/>
      <c r="V12" s="1000"/>
      <c r="W12" s="1000"/>
      <c r="X12" s="1001"/>
      <c r="Y12" s="448" t="s">
        <v>54</v>
      </c>
      <c r="Z12" s="1005"/>
      <c r="AA12" s="1006"/>
      <c r="AB12" s="524"/>
      <c r="AC12" s="1011"/>
      <c r="AD12" s="1011"/>
      <c r="AE12" s="218"/>
      <c r="AF12" s="219"/>
      <c r="AG12" s="219"/>
      <c r="AH12" s="219"/>
      <c r="AI12" s="218"/>
      <c r="AJ12" s="219"/>
      <c r="AK12" s="219"/>
      <c r="AL12" s="219"/>
      <c r="AM12" s="218"/>
      <c r="AN12" s="219"/>
      <c r="AO12" s="219"/>
      <c r="AP12" s="219"/>
      <c r="AQ12" s="337"/>
      <c r="AR12" s="208"/>
      <c r="AS12" s="208"/>
      <c r="AT12" s="338"/>
      <c r="AU12" s="219"/>
      <c r="AV12" s="219"/>
      <c r="AW12" s="219"/>
      <c r="AX12" s="221"/>
      <c r="AY12" s="34">
        <f t="shared" si="1"/>
        <v>0</v>
      </c>
    </row>
    <row r="13" spans="1:51" ht="22.5" customHeight="1" x14ac:dyDescent="0.15">
      <c r="A13" s="403"/>
      <c r="B13" s="404"/>
      <c r="C13" s="404"/>
      <c r="D13" s="404"/>
      <c r="E13" s="404"/>
      <c r="F13" s="405"/>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4" t="s">
        <v>180</v>
      </c>
      <c r="AC13" s="1007"/>
      <c r="AD13" s="1007"/>
      <c r="AE13" s="218"/>
      <c r="AF13" s="219"/>
      <c r="AG13" s="219"/>
      <c r="AH13" s="219"/>
      <c r="AI13" s="218"/>
      <c r="AJ13" s="219"/>
      <c r="AK13" s="219"/>
      <c r="AL13" s="219"/>
      <c r="AM13" s="218"/>
      <c r="AN13" s="219"/>
      <c r="AO13" s="219"/>
      <c r="AP13" s="219"/>
      <c r="AQ13" s="337"/>
      <c r="AR13" s="208"/>
      <c r="AS13" s="208"/>
      <c r="AT13" s="338"/>
      <c r="AU13" s="219"/>
      <c r="AV13" s="219"/>
      <c r="AW13" s="219"/>
      <c r="AX13" s="221"/>
      <c r="AY13" s="34">
        <f t="shared" si="1"/>
        <v>0</v>
      </c>
    </row>
    <row r="14" spans="1:51" customFormat="1" ht="23.25" customHeight="1" x14ac:dyDescent="0.15">
      <c r="A14" s="228" t="s">
        <v>374</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344</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13"/>
      <c r="Z16" s="821"/>
      <c r="AA16" s="822"/>
      <c r="AB16" s="1017" t="s">
        <v>11</v>
      </c>
      <c r="AC16" s="1018"/>
      <c r="AD16" s="1019"/>
      <c r="AE16" s="1023" t="s">
        <v>384</v>
      </c>
      <c r="AF16" s="1023"/>
      <c r="AG16" s="1023"/>
      <c r="AH16" s="1023"/>
      <c r="AI16" s="1023" t="s">
        <v>406</v>
      </c>
      <c r="AJ16" s="1023"/>
      <c r="AK16" s="1023"/>
      <c r="AL16" s="558"/>
      <c r="AM16" s="1023" t="s">
        <v>503</v>
      </c>
      <c r="AN16" s="1023"/>
      <c r="AO16" s="1023"/>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14"/>
      <c r="Z17" s="1015"/>
      <c r="AA17" s="1016"/>
      <c r="AB17" s="1020"/>
      <c r="AC17" s="1021"/>
      <c r="AD17" s="1022"/>
      <c r="AE17" s="908"/>
      <c r="AF17" s="908"/>
      <c r="AG17" s="908"/>
      <c r="AH17" s="908"/>
      <c r="AI17" s="908"/>
      <c r="AJ17" s="908"/>
      <c r="AK17" s="908"/>
      <c r="AL17" s="409"/>
      <c r="AM17" s="908"/>
      <c r="AN17" s="908"/>
      <c r="AO17" s="908"/>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90"/>
      <c r="I18" s="990"/>
      <c r="J18" s="990"/>
      <c r="K18" s="990"/>
      <c r="L18" s="990"/>
      <c r="M18" s="990"/>
      <c r="N18" s="990"/>
      <c r="O18" s="991"/>
      <c r="P18" s="108"/>
      <c r="Q18" s="998"/>
      <c r="R18" s="998"/>
      <c r="S18" s="998"/>
      <c r="T18" s="998"/>
      <c r="U18" s="998"/>
      <c r="V18" s="998"/>
      <c r="W18" s="998"/>
      <c r="X18" s="999"/>
      <c r="Y18" s="1008" t="s">
        <v>12</v>
      </c>
      <c r="Z18" s="1009"/>
      <c r="AA18" s="1010"/>
      <c r="AB18" s="462"/>
      <c r="AC18" s="1012"/>
      <c r="AD18" s="1012"/>
      <c r="AE18" s="218"/>
      <c r="AF18" s="219"/>
      <c r="AG18" s="219"/>
      <c r="AH18" s="219"/>
      <c r="AI18" s="218"/>
      <c r="AJ18" s="219"/>
      <c r="AK18" s="219"/>
      <c r="AL18" s="219"/>
      <c r="AM18" s="218"/>
      <c r="AN18" s="219"/>
      <c r="AO18" s="219"/>
      <c r="AP18" s="219"/>
      <c r="AQ18" s="337"/>
      <c r="AR18" s="208"/>
      <c r="AS18" s="208"/>
      <c r="AT18" s="338"/>
      <c r="AU18" s="219"/>
      <c r="AV18" s="219"/>
      <c r="AW18" s="219"/>
      <c r="AX18" s="221"/>
      <c r="AY18" s="34">
        <f t="shared" ref="AY18:AY22" si="2">$AY$16</f>
        <v>0</v>
      </c>
    </row>
    <row r="19" spans="1:51" ht="22.5" customHeight="1" x14ac:dyDescent="0.15">
      <c r="A19" s="400"/>
      <c r="B19" s="401"/>
      <c r="C19" s="401"/>
      <c r="D19" s="401"/>
      <c r="E19" s="401"/>
      <c r="F19" s="402"/>
      <c r="G19" s="992"/>
      <c r="H19" s="993"/>
      <c r="I19" s="993"/>
      <c r="J19" s="993"/>
      <c r="K19" s="993"/>
      <c r="L19" s="993"/>
      <c r="M19" s="993"/>
      <c r="N19" s="993"/>
      <c r="O19" s="994"/>
      <c r="P19" s="1000"/>
      <c r="Q19" s="1000"/>
      <c r="R19" s="1000"/>
      <c r="S19" s="1000"/>
      <c r="T19" s="1000"/>
      <c r="U19" s="1000"/>
      <c r="V19" s="1000"/>
      <c r="W19" s="1000"/>
      <c r="X19" s="1001"/>
      <c r="Y19" s="448" t="s">
        <v>54</v>
      </c>
      <c r="Z19" s="1005"/>
      <c r="AA19" s="1006"/>
      <c r="AB19" s="524"/>
      <c r="AC19" s="1011"/>
      <c r="AD19" s="1011"/>
      <c r="AE19" s="218"/>
      <c r="AF19" s="219"/>
      <c r="AG19" s="219"/>
      <c r="AH19" s="219"/>
      <c r="AI19" s="218"/>
      <c r="AJ19" s="219"/>
      <c r="AK19" s="219"/>
      <c r="AL19" s="219"/>
      <c r="AM19" s="218"/>
      <c r="AN19" s="219"/>
      <c r="AO19" s="219"/>
      <c r="AP19" s="219"/>
      <c r="AQ19" s="337"/>
      <c r="AR19" s="208"/>
      <c r="AS19" s="208"/>
      <c r="AT19" s="338"/>
      <c r="AU19" s="219"/>
      <c r="AV19" s="219"/>
      <c r="AW19" s="219"/>
      <c r="AX19" s="221"/>
      <c r="AY19" s="34">
        <f t="shared" si="2"/>
        <v>0</v>
      </c>
    </row>
    <row r="20" spans="1:51" ht="22.5" customHeight="1" x14ac:dyDescent="0.15">
      <c r="A20" s="403"/>
      <c r="B20" s="404"/>
      <c r="C20" s="404"/>
      <c r="D20" s="404"/>
      <c r="E20" s="404"/>
      <c r="F20" s="405"/>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4" t="s">
        <v>180</v>
      </c>
      <c r="AC20" s="1007"/>
      <c r="AD20" s="1007"/>
      <c r="AE20" s="218"/>
      <c r="AF20" s="219"/>
      <c r="AG20" s="219"/>
      <c r="AH20" s="219"/>
      <c r="AI20" s="218"/>
      <c r="AJ20" s="219"/>
      <c r="AK20" s="219"/>
      <c r="AL20" s="219"/>
      <c r="AM20" s="218"/>
      <c r="AN20" s="219"/>
      <c r="AO20" s="219"/>
      <c r="AP20" s="219"/>
      <c r="AQ20" s="337"/>
      <c r="AR20" s="208"/>
      <c r="AS20" s="208"/>
      <c r="AT20" s="338"/>
      <c r="AU20" s="219"/>
      <c r="AV20" s="219"/>
      <c r="AW20" s="219"/>
      <c r="AX20" s="221"/>
      <c r="AY20" s="34">
        <f t="shared" si="2"/>
        <v>0</v>
      </c>
    </row>
    <row r="21" spans="1:51" customFormat="1" ht="23.25" customHeight="1" x14ac:dyDescent="0.15">
      <c r="A21" s="228" t="s">
        <v>374</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344</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13"/>
      <c r="Z23" s="821"/>
      <c r="AA23" s="822"/>
      <c r="AB23" s="1017" t="s">
        <v>11</v>
      </c>
      <c r="AC23" s="1018"/>
      <c r="AD23" s="1019"/>
      <c r="AE23" s="1023" t="s">
        <v>384</v>
      </c>
      <c r="AF23" s="1023"/>
      <c r="AG23" s="1023"/>
      <c r="AH23" s="1023"/>
      <c r="AI23" s="1023" t="s">
        <v>406</v>
      </c>
      <c r="AJ23" s="1023"/>
      <c r="AK23" s="1023"/>
      <c r="AL23" s="558"/>
      <c r="AM23" s="1023" t="s">
        <v>503</v>
      </c>
      <c r="AN23" s="1023"/>
      <c r="AO23" s="1023"/>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14"/>
      <c r="Z24" s="1015"/>
      <c r="AA24" s="1016"/>
      <c r="AB24" s="1020"/>
      <c r="AC24" s="1021"/>
      <c r="AD24" s="1022"/>
      <c r="AE24" s="908"/>
      <c r="AF24" s="908"/>
      <c r="AG24" s="908"/>
      <c r="AH24" s="908"/>
      <c r="AI24" s="908"/>
      <c r="AJ24" s="908"/>
      <c r="AK24" s="908"/>
      <c r="AL24" s="409"/>
      <c r="AM24" s="908"/>
      <c r="AN24" s="908"/>
      <c r="AO24" s="908"/>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90"/>
      <c r="I25" s="990"/>
      <c r="J25" s="990"/>
      <c r="K25" s="990"/>
      <c r="L25" s="990"/>
      <c r="M25" s="990"/>
      <c r="N25" s="990"/>
      <c r="O25" s="991"/>
      <c r="P25" s="108"/>
      <c r="Q25" s="998"/>
      <c r="R25" s="998"/>
      <c r="S25" s="998"/>
      <c r="T25" s="998"/>
      <c r="U25" s="998"/>
      <c r="V25" s="998"/>
      <c r="W25" s="998"/>
      <c r="X25" s="999"/>
      <c r="Y25" s="1008" t="s">
        <v>12</v>
      </c>
      <c r="Z25" s="1009"/>
      <c r="AA25" s="1010"/>
      <c r="AB25" s="462"/>
      <c r="AC25" s="1012"/>
      <c r="AD25" s="1012"/>
      <c r="AE25" s="218"/>
      <c r="AF25" s="219"/>
      <c r="AG25" s="219"/>
      <c r="AH25" s="219"/>
      <c r="AI25" s="218"/>
      <c r="AJ25" s="219"/>
      <c r="AK25" s="219"/>
      <c r="AL25" s="219"/>
      <c r="AM25" s="218"/>
      <c r="AN25" s="219"/>
      <c r="AO25" s="219"/>
      <c r="AP25" s="219"/>
      <c r="AQ25" s="337"/>
      <c r="AR25" s="208"/>
      <c r="AS25" s="208"/>
      <c r="AT25" s="338"/>
      <c r="AU25" s="219"/>
      <c r="AV25" s="219"/>
      <c r="AW25" s="219"/>
      <c r="AX25" s="221"/>
      <c r="AY25" s="34">
        <f t="shared" ref="AY25:AY29" si="3">$AY$23</f>
        <v>0</v>
      </c>
    </row>
    <row r="26" spans="1:51" ht="22.5" customHeight="1" x14ac:dyDescent="0.15">
      <c r="A26" s="400"/>
      <c r="B26" s="401"/>
      <c r="C26" s="401"/>
      <c r="D26" s="401"/>
      <c r="E26" s="401"/>
      <c r="F26" s="402"/>
      <c r="G26" s="992"/>
      <c r="H26" s="993"/>
      <c r="I26" s="993"/>
      <c r="J26" s="993"/>
      <c r="K26" s="993"/>
      <c r="L26" s="993"/>
      <c r="M26" s="993"/>
      <c r="N26" s="993"/>
      <c r="O26" s="994"/>
      <c r="P26" s="1000"/>
      <c r="Q26" s="1000"/>
      <c r="R26" s="1000"/>
      <c r="S26" s="1000"/>
      <c r="T26" s="1000"/>
      <c r="U26" s="1000"/>
      <c r="V26" s="1000"/>
      <c r="W26" s="1000"/>
      <c r="X26" s="1001"/>
      <c r="Y26" s="448" t="s">
        <v>54</v>
      </c>
      <c r="Z26" s="1005"/>
      <c r="AA26" s="1006"/>
      <c r="AB26" s="524"/>
      <c r="AC26" s="1011"/>
      <c r="AD26" s="1011"/>
      <c r="AE26" s="218"/>
      <c r="AF26" s="219"/>
      <c r="AG26" s="219"/>
      <c r="AH26" s="219"/>
      <c r="AI26" s="218"/>
      <c r="AJ26" s="219"/>
      <c r="AK26" s="219"/>
      <c r="AL26" s="219"/>
      <c r="AM26" s="218"/>
      <c r="AN26" s="219"/>
      <c r="AO26" s="219"/>
      <c r="AP26" s="219"/>
      <c r="AQ26" s="337"/>
      <c r="AR26" s="208"/>
      <c r="AS26" s="208"/>
      <c r="AT26" s="338"/>
      <c r="AU26" s="219"/>
      <c r="AV26" s="219"/>
      <c r="AW26" s="219"/>
      <c r="AX26" s="221"/>
      <c r="AY26" s="34">
        <f t="shared" si="3"/>
        <v>0</v>
      </c>
    </row>
    <row r="27" spans="1:51" ht="22.5" customHeight="1" x14ac:dyDescent="0.15">
      <c r="A27" s="403"/>
      <c r="B27" s="404"/>
      <c r="C27" s="404"/>
      <c r="D27" s="404"/>
      <c r="E27" s="404"/>
      <c r="F27" s="405"/>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4" t="s">
        <v>180</v>
      </c>
      <c r="AC27" s="1007"/>
      <c r="AD27" s="1007"/>
      <c r="AE27" s="218"/>
      <c r="AF27" s="219"/>
      <c r="AG27" s="219"/>
      <c r="AH27" s="219"/>
      <c r="AI27" s="218"/>
      <c r="AJ27" s="219"/>
      <c r="AK27" s="219"/>
      <c r="AL27" s="219"/>
      <c r="AM27" s="218"/>
      <c r="AN27" s="219"/>
      <c r="AO27" s="219"/>
      <c r="AP27" s="219"/>
      <c r="AQ27" s="337"/>
      <c r="AR27" s="208"/>
      <c r="AS27" s="208"/>
      <c r="AT27" s="338"/>
      <c r="AU27" s="219"/>
      <c r="AV27" s="219"/>
      <c r="AW27" s="219"/>
      <c r="AX27" s="221"/>
      <c r="AY27" s="34">
        <f t="shared" si="3"/>
        <v>0</v>
      </c>
    </row>
    <row r="28" spans="1:51" customFormat="1" ht="23.25" customHeight="1" x14ac:dyDescent="0.15">
      <c r="A28" s="228" t="s">
        <v>374</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344</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13"/>
      <c r="Z30" s="821"/>
      <c r="AA30" s="822"/>
      <c r="AB30" s="1017" t="s">
        <v>11</v>
      </c>
      <c r="AC30" s="1018"/>
      <c r="AD30" s="1019"/>
      <c r="AE30" s="1023" t="s">
        <v>384</v>
      </c>
      <c r="AF30" s="1023"/>
      <c r="AG30" s="1023"/>
      <c r="AH30" s="1023"/>
      <c r="AI30" s="1023" t="s">
        <v>406</v>
      </c>
      <c r="AJ30" s="1023"/>
      <c r="AK30" s="1023"/>
      <c r="AL30" s="558"/>
      <c r="AM30" s="1023" t="s">
        <v>503</v>
      </c>
      <c r="AN30" s="1023"/>
      <c r="AO30" s="1023"/>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14"/>
      <c r="Z31" s="1015"/>
      <c r="AA31" s="1016"/>
      <c r="AB31" s="1020"/>
      <c r="AC31" s="1021"/>
      <c r="AD31" s="1022"/>
      <c r="AE31" s="908"/>
      <c r="AF31" s="908"/>
      <c r="AG31" s="908"/>
      <c r="AH31" s="908"/>
      <c r="AI31" s="908"/>
      <c r="AJ31" s="908"/>
      <c r="AK31" s="908"/>
      <c r="AL31" s="409"/>
      <c r="AM31" s="908"/>
      <c r="AN31" s="908"/>
      <c r="AO31" s="908"/>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90"/>
      <c r="I32" s="990"/>
      <c r="J32" s="990"/>
      <c r="K32" s="990"/>
      <c r="L32" s="990"/>
      <c r="M32" s="990"/>
      <c r="N32" s="990"/>
      <c r="O32" s="991"/>
      <c r="P32" s="108"/>
      <c r="Q32" s="998"/>
      <c r="R32" s="998"/>
      <c r="S32" s="998"/>
      <c r="T32" s="998"/>
      <c r="U32" s="998"/>
      <c r="V32" s="998"/>
      <c r="W32" s="998"/>
      <c r="X32" s="999"/>
      <c r="Y32" s="1008" t="s">
        <v>12</v>
      </c>
      <c r="Z32" s="1009"/>
      <c r="AA32" s="1010"/>
      <c r="AB32" s="462"/>
      <c r="AC32" s="1012"/>
      <c r="AD32" s="1012"/>
      <c r="AE32" s="218"/>
      <c r="AF32" s="219"/>
      <c r="AG32" s="219"/>
      <c r="AH32" s="219"/>
      <c r="AI32" s="218"/>
      <c r="AJ32" s="219"/>
      <c r="AK32" s="219"/>
      <c r="AL32" s="219"/>
      <c r="AM32" s="218"/>
      <c r="AN32" s="219"/>
      <c r="AO32" s="219"/>
      <c r="AP32" s="219"/>
      <c r="AQ32" s="337"/>
      <c r="AR32" s="208"/>
      <c r="AS32" s="208"/>
      <c r="AT32" s="338"/>
      <c r="AU32" s="219"/>
      <c r="AV32" s="219"/>
      <c r="AW32" s="219"/>
      <c r="AX32" s="221"/>
      <c r="AY32" s="34">
        <f t="shared" ref="AY32:AY36" si="4">$AY$30</f>
        <v>0</v>
      </c>
    </row>
    <row r="33" spans="1:51" ht="22.5" customHeight="1" x14ac:dyDescent="0.15">
      <c r="A33" s="400"/>
      <c r="B33" s="401"/>
      <c r="C33" s="401"/>
      <c r="D33" s="401"/>
      <c r="E33" s="401"/>
      <c r="F33" s="402"/>
      <c r="G33" s="992"/>
      <c r="H33" s="993"/>
      <c r="I33" s="993"/>
      <c r="J33" s="993"/>
      <c r="K33" s="993"/>
      <c r="L33" s="993"/>
      <c r="M33" s="993"/>
      <c r="N33" s="993"/>
      <c r="O33" s="994"/>
      <c r="P33" s="1000"/>
      <c r="Q33" s="1000"/>
      <c r="R33" s="1000"/>
      <c r="S33" s="1000"/>
      <c r="T33" s="1000"/>
      <c r="U33" s="1000"/>
      <c r="V33" s="1000"/>
      <c r="W33" s="1000"/>
      <c r="X33" s="1001"/>
      <c r="Y33" s="448" t="s">
        <v>54</v>
      </c>
      <c r="Z33" s="1005"/>
      <c r="AA33" s="1006"/>
      <c r="AB33" s="524"/>
      <c r="AC33" s="1011"/>
      <c r="AD33" s="1011"/>
      <c r="AE33" s="218"/>
      <c r="AF33" s="219"/>
      <c r="AG33" s="219"/>
      <c r="AH33" s="219"/>
      <c r="AI33" s="218"/>
      <c r="AJ33" s="219"/>
      <c r="AK33" s="219"/>
      <c r="AL33" s="219"/>
      <c r="AM33" s="218"/>
      <c r="AN33" s="219"/>
      <c r="AO33" s="219"/>
      <c r="AP33" s="219"/>
      <c r="AQ33" s="337"/>
      <c r="AR33" s="208"/>
      <c r="AS33" s="208"/>
      <c r="AT33" s="338"/>
      <c r="AU33" s="219"/>
      <c r="AV33" s="219"/>
      <c r="AW33" s="219"/>
      <c r="AX33" s="221"/>
      <c r="AY33" s="34">
        <f t="shared" si="4"/>
        <v>0</v>
      </c>
    </row>
    <row r="34" spans="1:51" ht="22.5" customHeight="1" x14ac:dyDescent="0.15">
      <c r="A34" s="403"/>
      <c r="B34" s="404"/>
      <c r="C34" s="404"/>
      <c r="D34" s="404"/>
      <c r="E34" s="404"/>
      <c r="F34" s="405"/>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4" t="s">
        <v>180</v>
      </c>
      <c r="AC34" s="1007"/>
      <c r="AD34" s="1007"/>
      <c r="AE34" s="218"/>
      <c r="AF34" s="219"/>
      <c r="AG34" s="219"/>
      <c r="AH34" s="219"/>
      <c r="AI34" s="218"/>
      <c r="AJ34" s="219"/>
      <c r="AK34" s="219"/>
      <c r="AL34" s="219"/>
      <c r="AM34" s="218"/>
      <c r="AN34" s="219"/>
      <c r="AO34" s="219"/>
      <c r="AP34" s="219"/>
      <c r="AQ34" s="337"/>
      <c r="AR34" s="208"/>
      <c r="AS34" s="208"/>
      <c r="AT34" s="338"/>
      <c r="AU34" s="219"/>
      <c r="AV34" s="219"/>
      <c r="AW34" s="219"/>
      <c r="AX34" s="221"/>
      <c r="AY34" s="34">
        <f t="shared" si="4"/>
        <v>0</v>
      </c>
    </row>
    <row r="35" spans="1:51" customFormat="1" ht="23.25" customHeight="1" x14ac:dyDescent="0.15">
      <c r="A35" s="228" t="s">
        <v>374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344</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13"/>
      <c r="Z37" s="821"/>
      <c r="AA37" s="822"/>
      <c r="AB37" s="1017" t="s">
        <v>11</v>
      </c>
      <c r="AC37" s="1018"/>
      <c r="AD37" s="1019"/>
      <c r="AE37" s="1023" t="s">
        <v>384</v>
      </c>
      <c r="AF37" s="1023"/>
      <c r="AG37" s="1023"/>
      <c r="AH37" s="1023"/>
      <c r="AI37" s="1023" t="s">
        <v>406</v>
      </c>
      <c r="AJ37" s="1023"/>
      <c r="AK37" s="1023"/>
      <c r="AL37" s="558"/>
      <c r="AM37" s="1023" t="s">
        <v>503</v>
      </c>
      <c r="AN37" s="1023"/>
      <c r="AO37" s="1023"/>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14"/>
      <c r="Z38" s="1015"/>
      <c r="AA38" s="1016"/>
      <c r="AB38" s="1020"/>
      <c r="AC38" s="1021"/>
      <c r="AD38" s="1022"/>
      <c r="AE38" s="908"/>
      <c r="AF38" s="908"/>
      <c r="AG38" s="908"/>
      <c r="AH38" s="908"/>
      <c r="AI38" s="908"/>
      <c r="AJ38" s="908"/>
      <c r="AK38" s="908"/>
      <c r="AL38" s="409"/>
      <c r="AM38" s="908"/>
      <c r="AN38" s="908"/>
      <c r="AO38" s="908"/>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90"/>
      <c r="I39" s="990"/>
      <c r="J39" s="990"/>
      <c r="K39" s="990"/>
      <c r="L39" s="990"/>
      <c r="M39" s="990"/>
      <c r="N39" s="990"/>
      <c r="O39" s="991"/>
      <c r="P39" s="108"/>
      <c r="Q39" s="998"/>
      <c r="R39" s="998"/>
      <c r="S39" s="998"/>
      <c r="T39" s="998"/>
      <c r="U39" s="998"/>
      <c r="V39" s="998"/>
      <c r="W39" s="998"/>
      <c r="X39" s="999"/>
      <c r="Y39" s="1008" t="s">
        <v>12</v>
      </c>
      <c r="Z39" s="1009"/>
      <c r="AA39" s="1010"/>
      <c r="AB39" s="462"/>
      <c r="AC39" s="1012"/>
      <c r="AD39" s="1012"/>
      <c r="AE39" s="218"/>
      <c r="AF39" s="219"/>
      <c r="AG39" s="219"/>
      <c r="AH39" s="219"/>
      <c r="AI39" s="218"/>
      <c r="AJ39" s="219"/>
      <c r="AK39" s="219"/>
      <c r="AL39" s="219"/>
      <c r="AM39" s="218"/>
      <c r="AN39" s="219"/>
      <c r="AO39" s="219"/>
      <c r="AP39" s="219"/>
      <c r="AQ39" s="337"/>
      <c r="AR39" s="208"/>
      <c r="AS39" s="208"/>
      <c r="AT39" s="338"/>
      <c r="AU39" s="219"/>
      <c r="AV39" s="219"/>
      <c r="AW39" s="219"/>
      <c r="AX39" s="221"/>
      <c r="AY39" s="34">
        <f t="shared" ref="AY39:AY43" si="5">$AY$37</f>
        <v>0</v>
      </c>
    </row>
    <row r="40" spans="1:51" ht="22.5" customHeight="1" x14ac:dyDescent="0.15">
      <c r="A40" s="400"/>
      <c r="B40" s="401"/>
      <c r="C40" s="401"/>
      <c r="D40" s="401"/>
      <c r="E40" s="401"/>
      <c r="F40" s="402"/>
      <c r="G40" s="992"/>
      <c r="H40" s="993"/>
      <c r="I40" s="993"/>
      <c r="J40" s="993"/>
      <c r="K40" s="993"/>
      <c r="L40" s="993"/>
      <c r="M40" s="993"/>
      <c r="N40" s="993"/>
      <c r="O40" s="994"/>
      <c r="P40" s="1000"/>
      <c r="Q40" s="1000"/>
      <c r="R40" s="1000"/>
      <c r="S40" s="1000"/>
      <c r="T40" s="1000"/>
      <c r="U40" s="1000"/>
      <c r="V40" s="1000"/>
      <c r="W40" s="1000"/>
      <c r="X40" s="1001"/>
      <c r="Y40" s="448" t="s">
        <v>54</v>
      </c>
      <c r="Z40" s="1005"/>
      <c r="AA40" s="1006"/>
      <c r="AB40" s="524"/>
      <c r="AC40" s="1011"/>
      <c r="AD40" s="1011"/>
      <c r="AE40" s="218"/>
      <c r="AF40" s="219"/>
      <c r="AG40" s="219"/>
      <c r="AH40" s="219"/>
      <c r="AI40" s="218"/>
      <c r="AJ40" s="219"/>
      <c r="AK40" s="219"/>
      <c r="AL40" s="219"/>
      <c r="AM40" s="218"/>
      <c r="AN40" s="219"/>
      <c r="AO40" s="219"/>
      <c r="AP40" s="219"/>
      <c r="AQ40" s="337"/>
      <c r="AR40" s="208"/>
      <c r="AS40" s="208"/>
      <c r="AT40" s="338"/>
      <c r="AU40" s="219"/>
      <c r="AV40" s="219"/>
      <c r="AW40" s="219"/>
      <c r="AX40" s="221"/>
      <c r="AY40" s="34">
        <f t="shared" si="5"/>
        <v>0</v>
      </c>
    </row>
    <row r="41" spans="1:51" ht="22.5" customHeight="1" x14ac:dyDescent="0.15">
      <c r="A41" s="403"/>
      <c r="B41" s="404"/>
      <c r="C41" s="404"/>
      <c r="D41" s="404"/>
      <c r="E41" s="404"/>
      <c r="F41" s="405"/>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4" t="s">
        <v>180</v>
      </c>
      <c r="AC41" s="1007"/>
      <c r="AD41" s="1007"/>
      <c r="AE41" s="218"/>
      <c r="AF41" s="219"/>
      <c r="AG41" s="219"/>
      <c r="AH41" s="219"/>
      <c r="AI41" s="218"/>
      <c r="AJ41" s="219"/>
      <c r="AK41" s="219"/>
      <c r="AL41" s="219"/>
      <c r="AM41" s="218"/>
      <c r="AN41" s="219"/>
      <c r="AO41" s="219"/>
      <c r="AP41" s="219"/>
      <c r="AQ41" s="337"/>
      <c r="AR41" s="208"/>
      <c r="AS41" s="208"/>
      <c r="AT41" s="338"/>
      <c r="AU41" s="219"/>
      <c r="AV41" s="219"/>
      <c r="AW41" s="219"/>
      <c r="AX41" s="221"/>
      <c r="AY41" s="34">
        <f t="shared" si="5"/>
        <v>0</v>
      </c>
    </row>
    <row r="42" spans="1:51" customFormat="1" ht="23.25" customHeight="1" x14ac:dyDescent="0.15">
      <c r="A42" s="228" t="s">
        <v>374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344</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13"/>
      <c r="Z44" s="821"/>
      <c r="AA44" s="822"/>
      <c r="AB44" s="1017" t="s">
        <v>11</v>
      </c>
      <c r="AC44" s="1018"/>
      <c r="AD44" s="1019"/>
      <c r="AE44" s="1023" t="s">
        <v>384</v>
      </c>
      <c r="AF44" s="1023"/>
      <c r="AG44" s="1023"/>
      <c r="AH44" s="1023"/>
      <c r="AI44" s="1023" t="s">
        <v>406</v>
      </c>
      <c r="AJ44" s="1023"/>
      <c r="AK44" s="1023"/>
      <c r="AL44" s="558"/>
      <c r="AM44" s="1023" t="s">
        <v>503</v>
      </c>
      <c r="AN44" s="1023"/>
      <c r="AO44" s="1023"/>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14"/>
      <c r="Z45" s="1015"/>
      <c r="AA45" s="1016"/>
      <c r="AB45" s="1020"/>
      <c r="AC45" s="1021"/>
      <c r="AD45" s="1022"/>
      <c r="AE45" s="908"/>
      <c r="AF45" s="908"/>
      <c r="AG45" s="908"/>
      <c r="AH45" s="908"/>
      <c r="AI45" s="908"/>
      <c r="AJ45" s="908"/>
      <c r="AK45" s="908"/>
      <c r="AL45" s="409"/>
      <c r="AM45" s="908"/>
      <c r="AN45" s="908"/>
      <c r="AO45" s="908"/>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90"/>
      <c r="I46" s="990"/>
      <c r="J46" s="990"/>
      <c r="K46" s="990"/>
      <c r="L46" s="990"/>
      <c r="M46" s="990"/>
      <c r="N46" s="990"/>
      <c r="O46" s="991"/>
      <c r="P46" s="108"/>
      <c r="Q46" s="998"/>
      <c r="R46" s="998"/>
      <c r="S46" s="998"/>
      <c r="T46" s="998"/>
      <c r="U46" s="998"/>
      <c r="V46" s="998"/>
      <c r="W46" s="998"/>
      <c r="X46" s="999"/>
      <c r="Y46" s="1008" t="s">
        <v>12</v>
      </c>
      <c r="Z46" s="1009"/>
      <c r="AA46" s="1010"/>
      <c r="AB46" s="462"/>
      <c r="AC46" s="1012"/>
      <c r="AD46" s="1012"/>
      <c r="AE46" s="218"/>
      <c r="AF46" s="219"/>
      <c r="AG46" s="219"/>
      <c r="AH46" s="219"/>
      <c r="AI46" s="218"/>
      <c r="AJ46" s="219"/>
      <c r="AK46" s="219"/>
      <c r="AL46" s="219"/>
      <c r="AM46" s="218"/>
      <c r="AN46" s="219"/>
      <c r="AO46" s="219"/>
      <c r="AP46" s="219"/>
      <c r="AQ46" s="337"/>
      <c r="AR46" s="208"/>
      <c r="AS46" s="208"/>
      <c r="AT46" s="338"/>
      <c r="AU46" s="219"/>
      <c r="AV46" s="219"/>
      <c r="AW46" s="219"/>
      <c r="AX46" s="221"/>
      <c r="AY46" s="34">
        <f t="shared" ref="AY46:AY50" si="6">$AY$44</f>
        <v>0</v>
      </c>
    </row>
    <row r="47" spans="1:51" ht="22.5" customHeight="1" x14ac:dyDescent="0.15">
      <c r="A47" s="400"/>
      <c r="B47" s="401"/>
      <c r="C47" s="401"/>
      <c r="D47" s="401"/>
      <c r="E47" s="401"/>
      <c r="F47" s="402"/>
      <c r="G47" s="992"/>
      <c r="H47" s="993"/>
      <c r="I47" s="993"/>
      <c r="J47" s="993"/>
      <c r="K47" s="993"/>
      <c r="L47" s="993"/>
      <c r="M47" s="993"/>
      <c r="N47" s="993"/>
      <c r="O47" s="994"/>
      <c r="P47" s="1000"/>
      <c r="Q47" s="1000"/>
      <c r="R47" s="1000"/>
      <c r="S47" s="1000"/>
      <c r="T47" s="1000"/>
      <c r="U47" s="1000"/>
      <c r="V47" s="1000"/>
      <c r="W47" s="1000"/>
      <c r="X47" s="1001"/>
      <c r="Y47" s="448" t="s">
        <v>54</v>
      </c>
      <c r="Z47" s="1005"/>
      <c r="AA47" s="1006"/>
      <c r="AB47" s="524"/>
      <c r="AC47" s="1011"/>
      <c r="AD47" s="1011"/>
      <c r="AE47" s="218"/>
      <c r="AF47" s="219"/>
      <c r="AG47" s="219"/>
      <c r="AH47" s="219"/>
      <c r="AI47" s="218"/>
      <c r="AJ47" s="219"/>
      <c r="AK47" s="219"/>
      <c r="AL47" s="219"/>
      <c r="AM47" s="218"/>
      <c r="AN47" s="219"/>
      <c r="AO47" s="219"/>
      <c r="AP47" s="219"/>
      <c r="AQ47" s="337"/>
      <c r="AR47" s="208"/>
      <c r="AS47" s="208"/>
      <c r="AT47" s="338"/>
      <c r="AU47" s="219"/>
      <c r="AV47" s="219"/>
      <c r="AW47" s="219"/>
      <c r="AX47" s="221"/>
      <c r="AY47" s="34">
        <f t="shared" si="6"/>
        <v>0</v>
      </c>
    </row>
    <row r="48" spans="1:51" ht="22.5" customHeight="1" x14ac:dyDescent="0.15">
      <c r="A48" s="403"/>
      <c r="B48" s="404"/>
      <c r="C48" s="404"/>
      <c r="D48" s="404"/>
      <c r="E48" s="404"/>
      <c r="F48" s="405"/>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4" t="s">
        <v>180</v>
      </c>
      <c r="AC48" s="1007"/>
      <c r="AD48" s="1007"/>
      <c r="AE48" s="218"/>
      <c r="AF48" s="219"/>
      <c r="AG48" s="219"/>
      <c r="AH48" s="219"/>
      <c r="AI48" s="218"/>
      <c r="AJ48" s="219"/>
      <c r="AK48" s="219"/>
      <c r="AL48" s="219"/>
      <c r="AM48" s="218"/>
      <c r="AN48" s="219"/>
      <c r="AO48" s="219"/>
      <c r="AP48" s="219"/>
      <c r="AQ48" s="337"/>
      <c r="AR48" s="208"/>
      <c r="AS48" s="208"/>
      <c r="AT48" s="338"/>
      <c r="AU48" s="219"/>
      <c r="AV48" s="219"/>
      <c r="AW48" s="219"/>
      <c r="AX48" s="221"/>
      <c r="AY48" s="34">
        <f t="shared" si="6"/>
        <v>0</v>
      </c>
    </row>
    <row r="49" spans="1:51" customFormat="1" ht="23.25" customHeight="1" x14ac:dyDescent="0.15">
      <c r="A49" s="228" t="s">
        <v>374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344</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13"/>
      <c r="Z51" s="821"/>
      <c r="AA51" s="822"/>
      <c r="AB51" s="558" t="s">
        <v>11</v>
      </c>
      <c r="AC51" s="1018"/>
      <c r="AD51" s="1019"/>
      <c r="AE51" s="1023" t="s">
        <v>384</v>
      </c>
      <c r="AF51" s="1023"/>
      <c r="AG51" s="1023"/>
      <c r="AH51" s="1023"/>
      <c r="AI51" s="1023" t="s">
        <v>406</v>
      </c>
      <c r="AJ51" s="1023"/>
      <c r="AK51" s="1023"/>
      <c r="AL51" s="558"/>
      <c r="AM51" s="1023" t="s">
        <v>503</v>
      </c>
      <c r="AN51" s="1023"/>
      <c r="AO51" s="1023"/>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14"/>
      <c r="Z52" s="1015"/>
      <c r="AA52" s="1016"/>
      <c r="AB52" s="1020"/>
      <c r="AC52" s="1021"/>
      <c r="AD52" s="1022"/>
      <c r="AE52" s="908"/>
      <c r="AF52" s="908"/>
      <c r="AG52" s="908"/>
      <c r="AH52" s="908"/>
      <c r="AI52" s="908"/>
      <c r="AJ52" s="908"/>
      <c r="AK52" s="908"/>
      <c r="AL52" s="409"/>
      <c r="AM52" s="908"/>
      <c r="AN52" s="908"/>
      <c r="AO52" s="908"/>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90"/>
      <c r="I53" s="990"/>
      <c r="J53" s="990"/>
      <c r="K53" s="990"/>
      <c r="L53" s="990"/>
      <c r="M53" s="990"/>
      <c r="N53" s="990"/>
      <c r="O53" s="991"/>
      <c r="P53" s="108"/>
      <c r="Q53" s="998"/>
      <c r="R53" s="998"/>
      <c r="S53" s="998"/>
      <c r="T53" s="998"/>
      <c r="U53" s="998"/>
      <c r="V53" s="998"/>
      <c r="W53" s="998"/>
      <c r="X53" s="999"/>
      <c r="Y53" s="1008" t="s">
        <v>12</v>
      </c>
      <c r="Z53" s="1009"/>
      <c r="AA53" s="1010"/>
      <c r="AB53" s="462"/>
      <c r="AC53" s="1012"/>
      <c r="AD53" s="1012"/>
      <c r="AE53" s="218"/>
      <c r="AF53" s="219"/>
      <c r="AG53" s="219"/>
      <c r="AH53" s="219"/>
      <c r="AI53" s="218"/>
      <c r="AJ53" s="219"/>
      <c r="AK53" s="219"/>
      <c r="AL53" s="219"/>
      <c r="AM53" s="218"/>
      <c r="AN53" s="219"/>
      <c r="AO53" s="219"/>
      <c r="AP53" s="219"/>
      <c r="AQ53" s="337"/>
      <c r="AR53" s="208"/>
      <c r="AS53" s="208"/>
      <c r="AT53" s="338"/>
      <c r="AU53" s="219"/>
      <c r="AV53" s="219"/>
      <c r="AW53" s="219"/>
      <c r="AX53" s="221"/>
      <c r="AY53" s="34">
        <f t="shared" ref="AY53:AY57" si="7">$AY$51</f>
        <v>0</v>
      </c>
    </row>
    <row r="54" spans="1:51" ht="22.5" customHeight="1" x14ac:dyDescent="0.15">
      <c r="A54" s="400"/>
      <c r="B54" s="401"/>
      <c r="C54" s="401"/>
      <c r="D54" s="401"/>
      <c r="E54" s="401"/>
      <c r="F54" s="402"/>
      <c r="G54" s="992"/>
      <c r="H54" s="993"/>
      <c r="I54" s="993"/>
      <c r="J54" s="993"/>
      <c r="K54" s="993"/>
      <c r="L54" s="993"/>
      <c r="M54" s="993"/>
      <c r="N54" s="993"/>
      <c r="O54" s="994"/>
      <c r="P54" s="1000"/>
      <c r="Q54" s="1000"/>
      <c r="R54" s="1000"/>
      <c r="S54" s="1000"/>
      <c r="T54" s="1000"/>
      <c r="U54" s="1000"/>
      <c r="V54" s="1000"/>
      <c r="W54" s="1000"/>
      <c r="X54" s="1001"/>
      <c r="Y54" s="448" t="s">
        <v>54</v>
      </c>
      <c r="Z54" s="1005"/>
      <c r="AA54" s="1006"/>
      <c r="AB54" s="524"/>
      <c r="AC54" s="1011"/>
      <c r="AD54" s="1011"/>
      <c r="AE54" s="218"/>
      <c r="AF54" s="219"/>
      <c r="AG54" s="219"/>
      <c r="AH54" s="219"/>
      <c r="AI54" s="218"/>
      <c r="AJ54" s="219"/>
      <c r="AK54" s="219"/>
      <c r="AL54" s="219"/>
      <c r="AM54" s="218"/>
      <c r="AN54" s="219"/>
      <c r="AO54" s="219"/>
      <c r="AP54" s="219"/>
      <c r="AQ54" s="337"/>
      <c r="AR54" s="208"/>
      <c r="AS54" s="208"/>
      <c r="AT54" s="338"/>
      <c r="AU54" s="219"/>
      <c r="AV54" s="219"/>
      <c r="AW54" s="219"/>
      <c r="AX54" s="221"/>
      <c r="AY54" s="34">
        <f t="shared" si="7"/>
        <v>0</v>
      </c>
    </row>
    <row r="55" spans="1:51" ht="22.5" customHeight="1" x14ac:dyDescent="0.15">
      <c r="A55" s="403"/>
      <c r="B55" s="404"/>
      <c r="C55" s="404"/>
      <c r="D55" s="404"/>
      <c r="E55" s="404"/>
      <c r="F55" s="405"/>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4" t="s">
        <v>180</v>
      </c>
      <c r="AC55" s="1007"/>
      <c r="AD55" s="1007"/>
      <c r="AE55" s="218"/>
      <c r="AF55" s="219"/>
      <c r="AG55" s="219"/>
      <c r="AH55" s="219"/>
      <c r="AI55" s="218"/>
      <c r="AJ55" s="219"/>
      <c r="AK55" s="219"/>
      <c r="AL55" s="219"/>
      <c r="AM55" s="218"/>
      <c r="AN55" s="219"/>
      <c r="AO55" s="219"/>
      <c r="AP55" s="219"/>
      <c r="AQ55" s="337"/>
      <c r="AR55" s="208"/>
      <c r="AS55" s="208"/>
      <c r="AT55" s="338"/>
      <c r="AU55" s="219"/>
      <c r="AV55" s="219"/>
      <c r="AW55" s="219"/>
      <c r="AX55" s="221"/>
      <c r="AY55" s="34">
        <f t="shared" si="7"/>
        <v>0</v>
      </c>
    </row>
    <row r="56" spans="1:51" customFormat="1" ht="23.25"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344</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13"/>
      <c r="Z58" s="821"/>
      <c r="AA58" s="822"/>
      <c r="AB58" s="1017" t="s">
        <v>11</v>
      </c>
      <c r="AC58" s="1018"/>
      <c r="AD58" s="1019"/>
      <c r="AE58" s="1023" t="s">
        <v>384</v>
      </c>
      <c r="AF58" s="1023"/>
      <c r="AG58" s="1023"/>
      <c r="AH58" s="1023"/>
      <c r="AI58" s="1023" t="s">
        <v>406</v>
      </c>
      <c r="AJ58" s="1023"/>
      <c r="AK58" s="1023"/>
      <c r="AL58" s="558"/>
      <c r="AM58" s="1023" t="s">
        <v>503</v>
      </c>
      <c r="AN58" s="1023"/>
      <c r="AO58" s="1023"/>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14"/>
      <c r="Z59" s="1015"/>
      <c r="AA59" s="1016"/>
      <c r="AB59" s="1020"/>
      <c r="AC59" s="1021"/>
      <c r="AD59" s="1022"/>
      <c r="AE59" s="908"/>
      <c r="AF59" s="908"/>
      <c r="AG59" s="908"/>
      <c r="AH59" s="908"/>
      <c r="AI59" s="908"/>
      <c r="AJ59" s="908"/>
      <c r="AK59" s="908"/>
      <c r="AL59" s="409"/>
      <c r="AM59" s="908"/>
      <c r="AN59" s="908"/>
      <c r="AO59" s="908"/>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90"/>
      <c r="I60" s="990"/>
      <c r="J60" s="990"/>
      <c r="K60" s="990"/>
      <c r="L60" s="990"/>
      <c r="M60" s="990"/>
      <c r="N60" s="990"/>
      <c r="O60" s="991"/>
      <c r="P60" s="108"/>
      <c r="Q60" s="998"/>
      <c r="R60" s="998"/>
      <c r="S60" s="998"/>
      <c r="T60" s="998"/>
      <c r="U60" s="998"/>
      <c r="V60" s="998"/>
      <c r="W60" s="998"/>
      <c r="X60" s="999"/>
      <c r="Y60" s="1008" t="s">
        <v>12</v>
      </c>
      <c r="Z60" s="1009"/>
      <c r="AA60" s="1010"/>
      <c r="AB60" s="462"/>
      <c r="AC60" s="1012"/>
      <c r="AD60" s="1012"/>
      <c r="AE60" s="218"/>
      <c r="AF60" s="219"/>
      <c r="AG60" s="219"/>
      <c r="AH60" s="219"/>
      <c r="AI60" s="218"/>
      <c r="AJ60" s="219"/>
      <c r="AK60" s="219"/>
      <c r="AL60" s="219"/>
      <c r="AM60" s="218"/>
      <c r="AN60" s="219"/>
      <c r="AO60" s="219"/>
      <c r="AP60" s="219"/>
      <c r="AQ60" s="337"/>
      <c r="AR60" s="208"/>
      <c r="AS60" s="208"/>
      <c r="AT60" s="338"/>
      <c r="AU60" s="219"/>
      <c r="AV60" s="219"/>
      <c r="AW60" s="219"/>
      <c r="AX60" s="221"/>
      <c r="AY60" s="34">
        <f t="shared" ref="AY60:AY64" si="8">$AY$58</f>
        <v>0</v>
      </c>
    </row>
    <row r="61" spans="1:51" ht="22.5" customHeight="1" x14ac:dyDescent="0.15">
      <c r="A61" s="400"/>
      <c r="B61" s="401"/>
      <c r="C61" s="401"/>
      <c r="D61" s="401"/>
      <c r="E61" s="401"/>
      <c r="F61" s="402"/>
      <c r="G61" s="992"/>
      <c r="H61" s="993"/>
      <c r="I61" s="993"/>
      <c r="J61" s="993"/>
      <c r="K61" s="993"/>
      <c r="L61" s="993"/>
      <c r="M61" s="993"/>
      <c r="N61" s="993"/>
      <c r="O61" s="994"/>
      <c r="P61" s="1000"/>
      <c r="Q61" s="1000"/>
      <c r="R61" s="1000"/>
      <c r="S61" s="1000"/>
      <c r="T61" s="1000"/>
      <c r="U61" s="1000"/>
      <c r="V61" s="1000"/>
      <c r="W61" s="1000"/>
      <c r="X61" s="1001"/>
      <c r="Y61" s="448" t="s">
        <v>54</v>
      </c>
      <c r="Z61" s="1005"/>
      <c r="AA61" s="1006"/>
      <c r="AB61" s="524"/>
      <c r="AC61" s="1011"/>
      <c r="AD61" s="1011"/>
      <c r="AE61" s="218"/>
      <c r="AF61" s="219"/>
      <c r="AG61" s="219"/>
      <c r="AH61" s="219"/>
      <c r="AI61" s="218"/>
      <c r="AJ61" s="219"/>
      <c r="AK61" s="219"/>
      <c r="AL61" s="219"/>
      <c r="AM61" s="218"/>
      <c r="AN61" s="219"/>
      <c r="AO61" s="219"/>
      <c r="AP61" s="219"/>
      <c r="AQ61" s="337"/>
      <c r="AR61" s="208"/>
      <c r="AS61" s="208"/>
      <c r="AT61" s="338"/>
      <c r="AU61" s="219"/>
      <c r="AV61" s="219"/>
      <c r="AW61" s="219"/>
      <c r="AX61" s="221"/>
      <c r="AY61" s="34">
        <f t="shared" si="8"/>
        <v>0</v>
      </c>
    </row>
    <row r="62" spans="1:51" ht="22.5" customHeight="1" x14ac:dyDescent="0.15">
      <c r="A62" s="403"/>
      <c r="B62" s="404"/>
      <c r="C62" s="404"/>
      <c r="D62" s="404"/>
      <c r="E62" s="404"/>
      <c r="F62" s="405"/>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4" t="s">
        <v>180</v>
      </c>
      <c r="AC62" s="1007"/>
      <c r="AD62" s="1007"/>
      <c r="AE62" s="218"/>
      <c r="AF62" s="219"/>
      <c r="AG62" s="219"/>
      <c r="AH62" s="219"/>
      <c r="AI62" s="218"/>
      <c r="AJ62" s="219"/>
      <c r="AK62" s="219"/>
      <c r="AL62" s="219"/>
      <c r="AM62" s="218"/>
      <c r="AN62" s="219"/>
      <c r="AO62" s="219"/>
      <c r="AP62" s="219"/>
      <c r="AQ62" s="337"/>
      <c r="AR62" s="208"/>
      <c r="AS62" s="208"/>
      <c r="AT62" s="338"/>
      <c r="AU62" s="219"/>
      <c r="AV62" s="219"/>
      <c r="AW62" s="219"/>
      <c r="AX62" s="221"/>
      <c r="AY62" s="34">
        <f t="shared" si="8"/>
        <v>0</v>
      </c>
    </row>
    <row r="63" spans="1:51" customFormat="1" ht="23.25"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344</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13"/>
      <c r="Z65" s="821"/>
      <c r="AA65" s="822"/>
      <c r="AB65" s="1017" t="s">
        <v>11</v>
      </c>
      <c r="AC65" s="1018"/>
      <c r="AD65" s="1019"/>
      <c r="AE65" s="1023" t="s">
        <v>384</v>
      </c>
      <c r="AF65" s="1023"/>
      <c r="AG65" s="1023"/>
      <c r="AH65" s="1023"/>
      <c r="AI65" s="1023" t="s">
        <v>406</v>
      </c>
      <c r="AJ65" s="1023"/>
      <c r="AK65" s="1023"/>
      <c r="AL65" s="558"/>
      <c r="AM65" s="1023" t="s">
        <v>503</v>
      </c>
      <c r="AN65" s="1023"/>
      <c r="AO65" s="1023"/>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14"/>
      <c r="Z66" s="1015"/>
      <c r="AA66" s="1016"/>
      <c r="AB66" s="1020"/>
      <c r="AC66" s="1021"/>
      <c r="AD66" s="1022"/>
      <c r="AE66" s="908"/>
      <c r="AF66" s="908"/>
      <c r="AG66" s="908"/>
      <c r="AH66" s="908"/>
      <c r="AI66" s="908"/>
      <c r="AJ66" s="908"/>
      <c r="AK66" s="908"/>
      <c r="AL66" s="409"/>
      <c r="AM66" s="908"/>
      <c r="AN66" s="908"/>
      <c r="AO66" s="908"/>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90"/>
      <c r="I67" s="990"/>
      <c r="J67" s="990"/>
      <c r="K67" s="990"/>
      <c r="L67" s="990"/>
      <c r="M67" s="990"/>
      <c r="N67" s="990"/>
      <c r="O67" s="991"/>
      <c r="P67" s="108"/>
      <c r="Q67" s="998"/>
      <c r="R67" s="998"/>
      <c r="S67" s="998"/>
      <c r="T67" s="998"/>
      <c r="U67" s="998"/>
      <c r="V67" s="998"/>
      <c r="W67" s="998"/>
      <c r="X67" s="999"/>
      <c r="Y67" s="1008" t="s">
        <v>12</v>
      </c>
      <c r="Z67" s="1009"/>
      <c r="AA67" s="1010"/>
      <c r="AB67" s="462"/>
      <c r="AC67" s="1012"/>
      <c r="AD67" s="1012"/>
      <c r="AE67" s="218"/>
      <c r="AF67" s="219"/>
      <c r="AG67" s="219"/>
      <c r="AH67" s="219"/>
      <c r="AI67" s="218"/>
      <c r="AJ67" s="219"/>
      <c r="AK67" s="219"/>
      <c r="AL67" s="219"/>
      <c r="AM67" s="218"/>
      <c r="AN67" s="219"/>
      <c r="AO67" s="219"/>
      <c r="AP67" s="219"/>
      <c r="AQ67" s="337"/>
      <c r="AR67" s="208"/>
      <c r="AS67" s="208"/>
      <c r="AT67" s="338"/>
      <c r="AU67" s="219"/>
      <c r="AV67" s="219"/>
      <c r="AW67" s="219"/>
      <c r="AX67" s="221"/>
      <c r="AY67" s="34">
        <f t="shared" ref="AY67:AY71" si="9">$AY$65</f>
        <v>0</v>
      </c>
    </row>
    <row r="68" spans="1:51" ht="22.5" customHeight="1" x14ac:dyDescent="0.15">
      <c r="A68" s="400"/>
      <c r="B68" s="401"/>
      <c r="C68" s="401"/>
      <c r="D68" s="401"/>
      <c r="E68" s="401"/>
      <c r="F68" s="402"/>
      <c r="G68" s="992"/>
      <c r="H68" s="993"/>
      <c r="I68" s="993"/>
      <c r="J68" s="993"/>
      <c r="K68" s="993"/>
      <c r="L68" s="993"/>
      <c r="M68" s="993"/>
      <c r="N68" s="993"/>
      <c r="O68" s="994"/>
      <c r="P68" s="1000"/>
      <c r="Q68" s="1000"/>
      <c r="R68" s="1000"/>
      <c r="S68" s="1000"/>
      <c r="T68" s="1000"/>
      <c r="U68" s="1000"/>
      <c r="V68" s="1000"/>
      <c r="W68" s="1000"/>
      <c r="X68" s="1001"/>
      <c r="Y68" s="448" t="s">
        <v>54</v>
      </c>
      <c r="Z68" s="1005"/>
      <c r="AA68" s="1006"/>
      <c r="AB68" s="524"/>
      <c r="AC68" s="1011"/>
      <c r="AD68" s="1011"/>
      <c r="AE68" s="218"/>
      <c r="AF68" s="219"/>
      <c r="AG68" s="219"/>
      <c r="AH68" s="219"/>
      <c r="AI68" s="218"/>
      <c r="AJ68" s="219"/>
      <c r="AK68" s="219"/>
      <c r="AL68" s="219"/>
      <c r="AM68" s="218"/>
      <c r="AN68" s="219"/>
      <c r="AO68" s="219"/>
      <c r="AP68" s="219"/>
      <c r="AQ68" s="337"/>
      <c r="AR68" s="208"/>
      <c r="AS68" s="208"/>
      <c r="AT68" s="338"/>
      <c r="AU68" s="219"/>
      <c r="AV68" s="219"/>
      <c r="AW68" s="219"/>
      <c r="AX68" s="221"/>
      <c r="AY68" s="34">
        <f t="shared" si="9"/>
        <v>0</v>
      </c>
    </row>
    <row r="69" spans="1:51" ht="22.5" customHeight="1" x14ac:dyDescent="0.15">
      <c r="A69" s="403"/>
      <c r="B69" s="404"/>
      <c r="C69" s="404"/>
      <c r="D69" s="404"/>
      <c r="E69" s="404"/>
      <c r="F69" s="405"/>
      <c r="G69" s="995"/>
      <c r="H69" s="996"/>
      <c r="I69" s="996"/>
      <c r="J69" s="996"/>
      <c r="K69" s="996"/>
      <c r="L69" s="996"/>
      <c r="M69" s="996"/>
      <c r="N69" s="996"/>
      <c r="O69" s="997"/>
      <c r="P69" s="1002"/>
      <c r="Q69" s="1002"/>
      <c r="R69" s="1002"/>
      <c r="S69" s="1002"/>
      <c r="T69" s="1002"/>
      <c r="U69" s="1002"/>
      <c r="V69" s="1002"/>
      <c r="W69" s="1002"/>
      <c r="X69" s="1003"/>
      <c r="Y69" s="448" t="s">
        <v>13</v>
      </c>
      <c r="Z69" s="1005"/>
      <c r="AA69" s="1006"/>
      <c r="AB69" s="557" t="s">
        <v>180</v>
      </c>
      <c r="AC69" s="366"/>
      <c r="AD69" s="366"/>
      <c r="AE69" s="218"/>
      <c r="AF69" s="219"/>
      <c r="AG69" s="219"/>
      <c r="AH69" s="219"/>
      <c r="AI69" s="218"/>
      <c r="AJ69" s="219"/>
      <c r="AK69" s="219"/>
      <c r="AL69" s="219"/>
      <c r="AM69" s="218"/>
      <c r="AN69" s="219"/>
      <c r="AO69" s="219"/>
      <c r="AP69" s="219"/>
      <c r="AQ69" s="337"/>
      <c r="AR69" s="208"/>
      <c r="AS69" s="208"/>
      <c r="AT69" s="338"/>
      <c r="AU69" s="219"/>
      <c r="AV69" s="219"/>
      <c r="AW69" s="219"/>
      <c r="AX69" s="221"/>
      <c r="AY69" s="34">
        <f t="shared" si="9"/>
        <v>0</v>
      </c>
    </row>
    <row r="70" spans="1:51" customFormat="1" ht="23.25" customHeight="1" x14ac:dyDescent="0.15">
      <c r="A70" s="228" t="s">
        <v>374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595" t="s">
        <v>360</v>
      </c>
      <c r="H2" s="596"/>
      <c r="I2" s="596"/>
      <c r="J2" s="596"/>
      <c r="K2" s="596"/>
      <c r="L2" s="596"/>
      <c r="M2" s="596"/>
      <c r="N2" s="596"/>
      <c r="O2" s="596"/>
      <c r="P2" s="596"/>
      <c r="Q2" s="596"/>
      <c r="R2" s="596"/>
      <c r="S2" s="596"/>
      <c r="T2" s="596"/>
      <c r="U2" s="596"/>
      <c r="V2" s="596"/>
      <c r="W2" s="596"/>
      <c r="X2" s="596"/>
      <c r="Y2" s="596"/>
      <c r="Z2" s="596"/>
      <c r="AA2" s="596"/>
      <c r="AB2" s="597"/>
      <c r="AC2" s="595" t="s">
        <v>362</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6"/>
      <c r="B3" s="1037"/>
      <c r="C3" s="1037"/>
      <c r="D3" s="1037"/>
      <c r="E3" s="1037"/>
      <c r="F3" s="1038"/>
      <c r="G3" s="807" t="s">
        <v>17</v>
      </c>
      <c r="H3" s="667"/>
      <c r="I3" s="667"/>
      <c r="J3" s="667"/>
      <c r="K3" s="667"/>
      <c r="L3" s="666" t="s">
        <v>18</v>
      </c>
      <c r="M3" s="667"/>
      <c r="N3" s="667"/>
      <c r="O3" s="667"/>
      <c r="P3" s="667"/>
      <c r="Q3" s="667"/>
      <c r="R3" s="667"/>
      <c r="S3" s="667"/>
      <c r="T3" s="667"/>
      <c r="U3" s="667"/>
      <c r="V3" s="667"/>
      <c r="W3" s="667"/>
      <c r="X3" s="668"/>
      <c r="Y3" s="653" t="s">
        <v>19</v>
      </c>
      <c r="Z3" s="654"/>
      <c r="AA3" s="654"/>
      <c r="AB3" s="793"/>
      <c r="AC3" s="807" t="s">
        <v>17</v>
      </c>
      <c r="AD3" s="667"/>
      <c r="AE3" s="667"/>
      <c r="AF3" s="667"/>
      <c r="AG3" s="667"/>
      <c r="AH3" s="666" t="s">
        <v>18</v>
      </c>
      <c r="AI3" s="667"/>
      <c r="AJ3" s="667"/>
      <c r="AK3" s="667"/>
      <c r="AL3" s="667"/>
      <c r="AM3" s="667"/>
      <c r="AN3" s="667"/>
      <c r="AO3" s="667"/>
      <c r="AP3" s="667"/>
      <c r="AQ3" s="667"/>
      <c r="AR3" s="667"/>
      <c r="AS3" s="667"/>
      <c r="AT3" s="668"/>
      <c r="AU3" s="653" t="s">
        <v>19</v>
      </c>
      <c r="AV3" s="654"/>
      <c r="AW3" s="654"/>
      <c r="AX3" s="655"/>
      <c r="AY3" s="34">
        <f>$AY$2</f>
        <v>0</v>
      </c>
    </row>
    <row r="4" spans="1:51" ht="24.75" customHeight="1" x14ac:dyDescent="0.15">
      <c r="A4" s="1036"/>
      <c r="B4" s="1037"/>
      <c r="C4" s="1037"/>
      <c r="D4" s="1037"/>
      <c r="E4" s="1037"/>
      <c r="F4" s="1038"/>
      <c r="G4" s="669"/>
      <c r="H4" s="670"/>
      <c r="I4" s="670"/>
      <c r="J4" s="670"/>
      <c r="K4" s="671"/>
      <c r="L4" s="663"/>
      <c r="M4" s="664"/>
      <c r="N4" s="664"/>
      <c r="O4" s="664"/>
      <c r="P4" s="664"/>
      <c r="Q4" s="664"/>
      <c r="R4" s="664"/>
      <c r="S4" s="664"/>
      <c r="T4" s="664"/>
      <c r="U4" s="664"/>
      <c r="V4" s="664"/>
      <c r="W4" s="664"/>
      <c r="X4" s="665"/>
      <c r="Y4" s="384"/>
      <c r="Z4" s="385"/>
      <c r="AA4" s="385"/>
      <c r="AB4" s="797"/>
      <c r="AC4" s="669"/>
      <c r="AD4" s="670"/>
      <c r="AE4" s="670"/>
      <c r="AF4" s="670"/>
      <c r="AG4" s="671"/>
      <c r="AH4" s="663"/>
      <c r="AI4" s="664"/>
      <c r="AJ4" s="664"/>
      <c r="AK4" s="664"/>
      <c r="AL4" s="664"/>
      <c r="AM4" s="664"/>
      <c r="AN4" s="664"/>
      <c r="AO4" s="664"/>
      <c r="AP4" s="664"/>
      <c r="AQ4" s="664"/>
      <c r="AR4" s="664"/>
      <c r="AS4" s="664"/>
      <c r="AT4" s="665"/>
      <c r="AU4" s="384"/>
      <c r="AV4" s="385"/>
      <c r="AW4" s="385"/>
      <c r="AX4" s="386"/>
      <c r="AY4" s="34">
        <f t="shared" ref="AY4:AY14" si="0">$AY$2</f>
        <v>0</v>
      </c>
    </row>
    <row r="5" spans="1:51" ht="24.75" customHeight="1" x14ac:dyDescent="0.15">
      <c r="A5" s="1036"/>
      <c r="B5" s="1037"/>
      <c r="C5" s="1037"/>
      <c r="D5" s="1037"/>
      <c r="E5" s="1037"/>
      <c r="F5" s="103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36"/>
      <c r="B6" s="1037"/>
      <c r="C6" s="1037"/>
      <c r="D6" s="1037"/>
      <c r="E6" s="1037"/>
      <c r="F6" s="103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36"/>
      <c r="B7" s="1037"/>
      <c r="C7" s="1037"/>
      <c r="D7" s="1037"/>
      <c r="E7" s="1037"/>
      <c r="F7" s="103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36"/>
      <c r="B8" s="1037"/>
      <c r="C8" s="1037"/>
      <c r="D8" s="1037"/>
      <c r="E8" s="1037"/>
      <c r="F8" s="103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36"/>
      <c r="B9" s="1037"/>
      <c r="C9" s="1037"/>
      <c r="D9" s="1037"/>
      <c r="E9" s="1037"/>
      <c r="F9" s="103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36"/>
      <c r="B10" s="1037"/>
      <c r="C10" s="1037"/>
      <c r="D10" s="1037"/>
      <c r="E10" s="1037"/>
      <c r="F10" s="103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36"/>
      <c r="B11" s="1037"/>
      <c r="C11" s="1037"/>
      <c r="D11" s="1037"/>
      <c r="E11" s="1037"/>
      <c r="F11" s="103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36"/>
      <c r="B12" s="1037"/>
      <c r="C12" s="1037"/>
      <c r="D12" s="1037"/>
      <c r="E12" s="1037"/>
      <c r="F12" s="103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36"/>
      <c r="B13" s="1037"/>
      <c r="C13" s="1037"/>
      <c r="D13" s="1037"/>
      <c r="E13" s="1037"/>
      <c r="F13" s="103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36"/>
      <c r="B14" s="1037"/>
      <c r="C14" s="1037"/>
      <c r="D14" s="1037"/>
      <c r="E14" s="1037"/>
      <c r="F14" s="1038"/>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36"/>
      <c r="B15" s="1037"/>
      <c r="C15" s="1037"/>
      <c r="D15" s="1037"/>
      <c r="E15" s="1037"/>
      <c r="F15" s="1038"/>
      <c r="G15" s="595" t="s">
        <v>267</v>
      </c>
      <c r="H15" s="596"/>
      <c r="I15" s="596"/>
      <c r="J15" s="596"/>
      <c r="K15" s="596"/>
      <c r="L15" s="596"/>
      <c r="M15" s="596"/>
      <c r="N15" s="596"/>
      <c r="O15" s="596"/>
      <c r="P15" s="596"/>
      <c r="Q15" s="596"/>
      <c r="R15" s="596"/>
      <c r="S15" s="596"/>
      <c r="T15" s="596"/>
      <c r="U15" s="596"/>
      <c r="V15" s="596"/>
      <c r="W15" s="596"/>
      <c r="X15" s="596"/>
      <c r="Y15" s="596"/>
      <c r="Z15" s="596"/>
      <c r="AA15" s="596"/>
      <c r="AB15" s="597"/>
      <c r="AC15" s="595" t="s">
        <v>268</v>
      </c>
      <c r="AD15" s="596"/>
      <c r="AE15" s="596"/>
      <c r="AF15" s="596"/>
      <c r="AG15" s="596"/>
      <c r="AH15" s="596"/>
      <c r="AI15" s="596"/>
      <c r="AJ15" s="596"/>
      <c r="AK15" s="596"/>
      <c r="AL15" s="596"/>
      <c r="AM15" s="596"/>
      <c r="AN15" s="596"/>
      <c r="AO15" s="596"/>
      <c r="AP15" s="596"/>
      <c r="AQ15" s="596"/>
      <c r="AR15" s="596"/>
      <c r="AS15" s="596"/>
      <c r="AT15" s="596"/>
      <c r="AU15" s="596"/>
      <c r="AV15" s="596"/>
      <c r="AW15" s="596"/>
      <c r="AX15" s="788"/>
      <c r="AY15">
        <f>COUNTA($G$17,$AC$17)</f>
        <v>0</v>
      </c>
    </row>
    <row r="16" spans="1:51" ht="25.5" customHeight="1" x14ac:dyDescent="0.15">
      <c r="A16" s="1036"/>
      <c r="B16" s="1037"/>
      <c r="C16" s="1037"/>
      <c r="D16" s="1037"/>
      <c r="E16" s="1037"/>
      <c r="F16" s="1038"/>
      <c r="G16" s="807" t="s">
        <v>17</v>
      </c>
      <c r="H16" s="667"/>
      <c r="I16" s="667"/>
      <c r="J16" s="667"/>
      <c r="K16" s="667"/>
      <c r="L16" s="666" t="s">
        <v>18</v>
      </c>
      <c r="M16" s="667"/>
      <c r="N16" s="667"/>
      <c r="O16" s="667"/>
      <c r="P16" s="667"/>
      <c r="Q16" s="667"/>
      <c r="R16" s="667"/>
      <c r="S16" s="667"/>
      <c r="T16" s="667"/>
      <c r="U16" s="667"/>
      <c r="V16" s="667"/>
      <c r="W16" s="667"/>
      <c r="X16" s="668"/>
      <c r="Y16" s="653" t="s">
        <v>19</v>
      </c>
      <c r="Z16" s="654"/>
      <c r="AA16" s="654"/>
      <c r="AB16" s="793"/>
      <c r="AC16" s="807" t="s">
        <v>17</v>
      </c>
      <c r="AD16" s="667"/>
      <c r="AE16" s="667"/>
      <c r="AF16" s="667"/>
      <c r="AG16" s="667"/>
      <c r="AH16" s="666" t="s">
        <v>18</v>
      </c>
      <c r="AI16" s="667"/>
      <c r="AJ16" s="667"/>
      <c r="AK16" s="667"/>
      <c r="AL16" s="667"/>
      <c r="AM16" s="667"/>
      <c r="AN16" s="667"/>
      <c r="AO16" s="667"/>
      <c r="AP16" s="667"/>
      <c r="AQ16" s="667"/>
      <c r="AR16" s="667"/>
      <c r="AS16" s="667"/>
      <c r="AT16" s="668"/>
      <c r="AU16" s="653" t="s">
        <v>19</v>
      </c>
      <c r="AV16" s="654"/>
      <c r="AW16" s="654"/>
      <c r="AX16" s="655"/>
      <c r="AY16" s="34">
        <f>$AY$15</f>
        <v>0</v>
      </c>
    </row>
    <row r="17" spans="1:51" ht="24.75" customHeight="1" x14ac:dyDescent="0.15">
      <c r="A17" s="1036"/>
      <c r="B17" s="1037"/>
      <c r="C17" s="1037"/>
      <c r="D17" s="1037"/>
      <c r="E17" s="1037"/>
      <c r="F17" s="1038"/>
      <c r="G17" s="669"/>
      <c r="H17" s="670"/>
      <c r="I17" s="670"/>
      <c r="J17" s="670"/>
      <c r="K17" s="671"/>
      <c r="L17" s="663"/>
      <c r="M17" s="664"/>
      <c r="N17" s="664"/>
      <c r="O17" s="664"/>
      <c r="P17" s="664"/>
      <c r="Q17" s="664"/>
      <c r="R17" s="664"/>
      <c r="S17" s="664"/>
      <c r="T17" s="664"/>
      <c r="U17" s="664"/>
      <c r="V17" s="664"/>
      <c r="W17" s="664"/>
      <c r="X17" s="665"/>
      <c r="Y17" s="384"/>
      <c r="Z17" s="385"/>
      <c r="AA17" s="385"/>
      <c r="AB17" s="79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c r="AY17" s="34">
        <f t="shared" ref="AY17:AY27" si="1">$AY$15</f>
        <v>0</v>
      </c>
    </row>
    <row r="18" spans="1:51" ht="24.75" customHeight="1" x14ac:dyDescent="0.15">
      <c r="A18" s="1036"/>
      <c r="B18" s="1037"/>
      <c r="C18" s="1037"/>
      <c r="D18" s="1037"/>
      <c r="E18" s="1037"/>
      <c r="F18" s="103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36"/>
      <c r="B19" s="1037"/>
      <c r="C19" s="1037"/>
      <c r="D19" s="1037"/>
      <c r="E19" s="1037"/>
      <c r="F19" s="103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36"/>
      <c r="B20" s="1037"/>
      <c r="C20" s="1037"/>
      <c r="D20" s="1037"/>
      <c r="E20" s="1037"/>
      <c r="F20" s="103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36"/>
      <c r="B21" s="1037"/>
      <c r="C21" s="1037"/>
      <c r="D21" s="1037"/>
      <c r="E21" s="1037"/>
      <c r="F21" s="103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36"/>
      <c r="B22" s="1037"/>
      <c r="C22" s="1037"/>
      <c r="D22" s="1037"/>
      <c r="E22" s="1037"/>
      <c r="F22" s="103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36"/>
      <c r="B23" s="1037"/>
      <c r="C23" s="1037"/>
      <c r="D23" s="1037"/>
      <c r="E23" s="1037"/>
      <c r="F23" s="103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36"/>
      <c r="B24" s="1037"/>
      <c r="C24" s="1037"/>
      <c r="D24" s="1037"/>
      <c r="E24" s="1037"/>
      <c r="F24" s="103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36"/>
      <c r="B25" s="1037"/>
      <c r="C25" s="1037"/>
      <c r="D25" s="1037"/>
      <c r="E25" s="1037"/>
      <c r="F25" s="103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36"/>
      <c r="B26" s="1037"/>
      <c r="C26" s="1037"/>
      <c r="D26" s="1037"/>
      <c r="E26" s="1037"/>
      <c r="F26" s="103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36"/>
      <c r="B27" s="1037"/>
      <c r="C27" s="1037"/>
      <c r="D27" s="1037"/>
      <c r="E27" s="1037"/>
      <c r="F27" s="1038"/>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36"/>
      <c r="B28" s="1037"/>
      <c r="C28" s="1037"/>
      <c r="D28" s="1037"/>
      <c r="E28" s="1037"/>
      <c r="F28" s="1038"/>
      <c r="G28" s="595" t="s">
        <v>266</v>
      </c>
      <c r="H28" s="596"/>
      <c r="I28" s="596"/>
      <c r="J28" s="596"/>
      <c r="K28" s="596"/>
      <c r="L28" s="596"/>
      <c r="M28" s="596"/>
      <c r="N28" s="596"/>
      <c r="O28" s="596"/>
      <c r="P28" s="596"/>
      <c r="Q28" s="596"/>
      <c r="R28" s="596"/>
      <c r="S28" s="596"/>
      <c r="T28" s="596"/>
      <c r="U28" s="596"/>
      <c r="V28" s="596"/>
      <c r="W28" s="596"/>
      <c r="X28" s="596"/>
      <c r="Y28" s="596"/>
      <c r="Z28" s="596"/>
      <c r="AA28" s="596"/>
      <c r="AB28" s="597"/>
      <c r="AC28" s="595" t="s">
        <v>269</v>
      </c>
      <c r="AD28" s="596"/>
      <c r="AE28" s="596"/>
      <c r="AF28" s="596"/>
      <c r="AG28" s="596"/>
      <c r="AH28" s="596"/>
      <c r="AI28" s="596"/>
      <c r="AJ28" s="596"/>
      <c r="AK28" s="596"/>
      <c r="AL28" s="596"/>
      <c r="AM28" s="596"/>
      <c r="AN28" s="596"/>
      <c r="AO28" s="596"/>
      <c r="AP28" s="596"/>
      <c r="AQ28" s="596"/>
      <c r="AR28" s="596"/>
      <c r="AS28" s="596"/>
      <c r="AT28" s="596"/>
      <c r="AU28" s="596"/>
      <c r="AV28" s="596"/>
      <c r="AW28" s="596"/>
      <c r="AX28" s="788"/>
      <c r="AY28">
        <f>COUNTA($G$30,$AC$30)</f>
        <v>0</v>
      </c>
    </row>
    <row r="29" spans="1:51" ht="24.75" customHeight="1" x14ac:dyDescent="0.15">
      <c r="A29" s="1036"/>
      <c r="B29" s="1037"/>
      <c r="C29" s="1037"/>
      <c r="D29" s="1037"/>
      <c r="E29" s="1037"/>
      <c r="F29" s="1038"/>
      <c r="G29" s="807" t="s">
        <v>17</v>
      </c>
      <c r="H29" s="667"/>
      <c r="I29" s="667"/>
      <c r="J29" s="667"/>
      <c r="K29" s="667"/>
      <c r="L29" s="666" t="s">
        <v>18</v>
      </c>
      <c r="M29" s="667"/>
      <c r="N29" s="667"/>
      <c r="O29" s="667"/>
      <c r="P29" s="667"/>
      <c r="Q29" s="667"/>
      <c r="R29" s="667"/>
      <c r="S29" s="667"/>
      <c r="T29" s="667"/>
      <c r="U29" s="667"/>
      <c r="V29" s="667"/>
      <c r="W29" s="667"/>
      <c r="X29" s="668"/>
      <c r="Y29" s="653" t="s">
        <v>19</v>
      </c>
      <c r="Z29" s="654"/>
      <c r="AA29" s="654"/>
      <c r="AB29" s="793"/>
      <c r="AC29" s="807" t="s">
        <v>17</v>
      </c>
      <c r="AD29" s="667"/>
      <c r="AE29" s="667"/>
      <c r="AF29" s="667"/>
      <c r="AG29" s="667"/>
      <c r="AH29" s="666" t="s">
        <v>18</v>
      </c>
      <c r="AI29" s="667"/>
      <c r="AJ29" s="667"/>
      <c r="AK29" s="667"/>
      <c r="AL29" s="667"/>
      <c r="AM29" s="667"/>
      <c r="AN29" s="667"/>
      <c r="AO29" s="667"/>
      <c r="AP29" s="667"/>
      <c r="AQ29" s="667"/>
      <c r="AR29" s="667"/>
      <c r="AS29" s="667"/>
      <c r="AT29" s="668"/>
      <c r="AU29" s="653" t="s">
        <v>19</v>
      </c>
      <c r="AV29" s="654"/>
      <c r="AW29" s="654"/>
      <c r="AX29" s="655"/>
      <c r="AY29" s="34">
        <f>$AY$28</f>
        <v>0</v>
      </c>
    </row>
    <row r="30" spans="1:51" ht="24.75" customHeight="1" x14ac:dyDescent="0.15">
      <c r="A30" s="1036"/>
      <c r="B30" s="1037"/>
      <c r="C30" s="1037"/>
      <c r="D30" s="1037"/>
      <c r="E30" s="1037"/>
      <c r="F30" s="1038"/>
      <c r="G30" s="669"/>
      <c r="H30" s="670"/>
      <c r="I30" s="670"/>
      <c r="J30" s="670"/>
      <c r="K30" s="671"/>
      <c r="L30" s="663"/>
      <c r="M30" s="664"/>
      <c r="N30" s="664"/>
      <c r="O30" s="664"/>
      <c r="P30" s="664"/>
      <c r="Q30" s="664"/>
      <c r="R30" s="664"/>
      <c r="S30" s="664"/>
      <c r="T30" s="664"/>
      <c r="U30" s="664"/>
      <c r="V30" s="664"/>
      <c r="W30" s="664"/>
      <c r="X30" s="665"/>
      <c r="Y30" s="384"/>
      <c r="Z30" s="385"/>
      <c r="AA30" s="385"/>
      <c r="AB30" s="79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c r="AY30" s="34">
        <f t="shared" ref="AY30:AY40" si="2">$AY$28</f>
        <v>0</v>
      </c>
    </row>
    <row r="31" spans="1:51" ht="24.75" customHeight="1" x14ac:dyDescent="0.15">
      <c r="A31" s="1036"/>
      <c r="B31" s="1037"/>
      <c r="C31" s="1037"/>
      <c r="D31" s="1037"/>
      <c r="E31" s="1037"/>
      <c r="F31" s="103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36"/>
      <c r="B32" s="1037"/>
      <c r="C32" s="1037"/>
      <c r="D32" s="1037"/>
      <c r="E32" s="1037"/>
      <c r="F32" s="103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36"/>
      <c r="B33" s="1037"/>
      <c r="C33" s="1037"/>
      <c r="D33" s="1037"/>
      <c r="E33" s="1037"/>
      <c r="F33" s="103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36"/>
      <c r="B34" s="1037"/>
      <c r="C34" s="1037"/>
      <c r="D34" s="1037"/>
      <c r="E34" s="1037"/>
      <c r="F34" s="103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36"/>
      <c r="B35" s="1037"/>
      <c r="C35" s="1037"/>
      <c r="D35" s="1037"/>
      <c r="E35" s="1037"/>
      <c r="F35" s="103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36"/>
      <c r="B36" s="1037"/>
      <c r="C36" s="1037"/>
      <c r="D36" s="1037"/>
      <c r="E36" s="1037"/>
      <c r="F36" s="103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36"/>
      <c r="B37" s="1037"/>
      <c r="C37" s="1037"/>
      <c r="D37" s="1037"/>
      <c r="E37" s="1037"/>
      <c r="F37" s="103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36"/>
      <c r="B38" s="1037"/>
      <c r="C38" s="1037"/>
      <c r="D38" s="1037"/>
      <c r="E38" s="1037"/>
      <c r="F38" s="103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36"/>
      <c r="B39" s="1037"/>
      <c r="C39" s="1037"/>
      <c r="D39" s="1037"/>
      <c r="E39" s="1037"/>
      <c r="F39" s="103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36"/>
      <c r="B40" s="1037"/>
      <c r="C40" s="1037"/>
      <c r="D40" s="1037"/>
      <c r="E40" s="1037"/>
      <c r="F40" s="1038"/>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36"/>
      <c r="B41" s="1037"/>
      <c r="C41" s="1037"/>
      <c r="D41" s="1037"/>
      <c r="E41" s="1037"/>
      <c r="F41" s="1038"/>
      <c r="G41" s="595" t="s">
        <v>314</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88"/>
      <c r="AY41">
        <f>COUNTA($G$43,$AC$43)</f>
        <v>0</v>
      </c>
    </row>
    <row r="42" spans="1:51" ht="24.75" customHeight="1" x14ac:dyDescent="0.15">
      <c r="A42" s="1036"/>
      <c r="B42" s="1037"/>
      <c r="C42" s="1037"/>
      <c r="D42" s="1037"/>
      <c r="E42" s="1037"/>
      <c r="F42" s="1038"/>
      <c r="G42" s="807" t="s">
        <v>17</v>
      </c>
      <c r="H42" s="667"/>
      <c r="I42" s="667"/>
      <c r="J42" s="667"/>
      <c r="K42" s="667"/>
      <c r="L42" s="666" t="s">
        <v>18</v>
      </c>
      <c r="M42" s="667"/>
      <c r="N42" s="667"/>
      <c r="O42" s="667"/>
      <c r="P42" s="667"/>
      <c r="Q42" s="667"/>
      <c r="R42" s="667"/>
      <c r="S42" s="667"/>
      <c r="T42" s="667"/>
      <c r="U42" s="667"/>
      <c r="V42" s="667"/>
      <c r="W42" s="667"/>
      <c r="X42" s="668"/>
      <c r="Y42" s="653" t="s">
        <v>19</v>
      </c>
      <c r="Z42" s="654"/>
      <c r="AA42" s="654"/>
      <c r="AB42" s="793"/>
      <c r="AC42" s="807" t="s">
        <v>17</v>
      </c>
      <c r="AD42" s="667"/>
      <c r="AE42" s="667"/>
      <c r="AF42" s="667"/>
      <c r="AG42" s="667"/>
      <c r="AH42" s="666" t="s">
        <v>18</v>
      </c>
      <c r="AI42" s="667"/>
      <c r="AJ42" s="667"/>
      <c r="AK42" s="667"/>
      <c r="AL42" s="667"/>
      <c r="AM42" s="667"/>
      <c r="AN42" s="667"/>
      <c r="AO42" s="667"/>
      <c r="AP42" s="667"/>
      <c r="AQ42" s="667"/>
      <c r="AR42" s="667"/>
      <c r="AS42" s="667"/>
      <c r="AT42" s="668"/>
      <c r="AU42" s="653" t="s">
        <v>19</v>
      </c>
      <c r="AV42" s="654"/>
      <c r="AW42" s="654"/>
      <c r="AX42" s="655"/>
      <c r="AY42" s="34">
        <f>$AY$41</f>
        <v>0</v>
      </c>
    </row>
    <row r="43" spans="1:51" ht="24.75" customHeight="1" x14ac:dyDescent="0.15">
      <c r="A43" s="1036"/>
      <c r="B43" s="1037"/>
      <c r="C43" s="1037"/>
      <c r="D43" s="1037"/>
      <c r="E43" s="1037"/>
      <c r="F43" s="1038"/>
      <c r="G43" s="669"/>
      <c r="H43" s="670"/>
      <c r="I43" s="670"/>
      <c r="J43" s="670"/>
      <c r="K43" s="671"/>
      <c r="L43" s="663"/>
      <c r="M43" s="664"/>
      <c r="N43" s="664"/>
      <c r="O43" s="664"/>
      <c r="P43" s="664"/>
      <c r="Q43" s="664"/>
      <c r="R43" s="664"/>
      <c r="S43" s="664"/>
      <c r="T43" s="664"/>
      <c r="U43" s="664"/>
      <c r="V43" s="664"/>
      <c r="W43" s="664"/>
      <c r="X43" s="665"/>
      <c r="Y43" s="384"/>
      <c r="Z43" s="385"/>
      <c r="AA43" s="385"/>
      <c r="AB43" s="79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c r="AY43" s="34">
        <f t="shared" ref="AY43:AY53" si="3">$AY$41</f>
        <v>0</v>
      </c>
    </row>
    <row r="44" spans="1:51" ht="24.75" customHeight="1" x14ac:dyDescent="0.15">
      <c r="A44" s="1036"/>
      <c r="B44" s="1037"/>
      <c r="C44" s="1037"/>
      <c r="D44" s="1037"/>
      <c r="E44" s="1037"/>
      <c r="F44" s="103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36"/>
      <c r="B45" s="1037"/>
      <c r="C45" s="1037"/>
      <c r="D45" s="1037"/>
      <c r="E45" s="1037"/>
      <c r="F45" s="103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36"/>
      <c r="B46" s="1037"/>
      <c r="C46" s="1037"/>
      <c r="D46" s="1037"/>
      <c r="E46" s="1037"/>
      <c r="F46" s="103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36"/>
      <c r="B47" s="1037"/>
      <c r="C47" s="1037"/>
      <c r="D47" s="1037"/>
      <c r="E47" s="1037"/>
      <c r="F47" s="103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36"/>
      <c r="B48" s="1037"/>
      <c r="C48" s="1037"/>
      <c r="D48" s="1037"/>
      <c r="E48" s="1037"/>
      <c r="F48" s="103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36"/>
      <c r="B49" s="1037"/>
      <c r="C49" s="1037"/>
      <c r="D49" s="1037"/>
      <c r="E49" s="1037"/>
      <c r="F49" s="103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36"/>
      <c r="B50" s="1037"/>
      <c r="C50" s="1037"/>
      <c r="D50" s="1037"/>
      <c r="E50" s="1037"/>
      <c r="F50" s="103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36"/>
      <c r="B51" s="1037"/>
      <c r="C51" s="1037"/>
      <c r="D51" s="1037"/>
      <c r="E51" s="1037"/>
      <c r="F51" s="103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36"/>
      <c r="B52" s="1037"/>
      <c r="C52" s="1037"/>
      <c r="D52" s="1037"/>
      <c r="E52" s="1037"/>
      <c r="F52" s="103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x14ac:dyDescent="0.2"/>
    <row r="55" spans="1:51" ht="30" customHeight="1" x14ac:dyDescent="0.15">
      <c r="A55" s="1042" t="s">
        <v>28</v>
      </c>
      <c r="B55" s="1043"/>
      <c r="C55" s="1043"/>
      <c r="D55" s="1043"/>
      <c r="E55" s="1043"/>
      <c r="F55" s="1044"/>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270</v>
      </c>
      <c r="AD55" s="596"/>
      <c r="AE55" s="596"/>
      <c r="AF55" s="596"/>
      <c r="AG55" s="596"/>
      <c r="AH55" s="596"/>
      <c r="AI55" s="596"/>
      <c r="AJ55" s="596"/>
      <c r="AK55" s="596"/>
      <c r="AL55" s="596"/>
      <c r="AM55" s="596"/>
      <c r="AN55" s="596"/>
      <c r="AO55" s="596"/>
      <c r="AP55" s="596"/>
      <c r="AQ55" s="596"/>
      <c r="AR55" s="596"/>
      <c r="AS55" s="596"/>
      <c r="AT55" s="596"/>
      <c r="AU55" s="596"/>
      <c r="AV55" s="596"/>
      <c r="AW55" s="596"/>
      <c r="AX55" s="788"/>
      <c r="AY55">
        <f>COUNTA($G$57,$AC$57)</f>
        <v>0</v>
      </c>
    </row>
    <row r="56" spans="1:51" ht="24.75" customHeight="1" x14ac:dyDescent="0.15">
      <c r="A56" s="1036"/>
      <c r="B56" s="1037"/>
      <c r="C56" s="1037"/>
      <c r="D56" s="1037"/>
      <c r="E56" s="1037"/>
      <c r="F56" s="1038"/>
      <c r="G56" s="807" t="s">
        <v>17</v>
      </c>
      <c r="H56" s="667"/>
      <c r="I56" s="667"/>
      <c r="J56" s="667"/>
      <c r="K56" s="667"/>
      <c r="L56" s="666" t="s">
        <v>18</v>
      </c>
      <c r="M56" s="667"/>
      <c r="N56" s="667"/>
      <c r="O56" s="667"/>
      <c r="P56" s="667"/>
      <c r="Q56" s="667"/>
      <c r="R56" s="667"/>
      <c r="S56" s="667"/>
      <c r="T56" s="667"/>
      <c r="U56" s="667"/>
      <c r="V56" s="667"/>
      <c r="W56" s="667"/>
      <c r="X56" s="668"/>
      <c r="Y56" s="653" t="s">
        <v>19</v>
      </c>
      <c r="Z56" s="654"/>
      <c r="AA56" s="654"/>
      <c r="AB56" s="793"/>
      <c r="AC56" s="807" t="s">
        <v>17</v>
      </c>
      <c r="AD56" s="667"/>
      <c r="AE56" s="667"/>
      <c r="AF56" s="667"/>
      <c r="AG56" s="667"/>
      <c r="AH56" s="666" t="s">
        <v>18</v>
      </c>
      <c r="AI56" s="667"/>
      <c r="AJ56" s="667"/>
      <c r="AK56" s="667"/>
      <c r="AL56" s="667"/>
      <c r="AM56" s="667"/>
      <c r="AN56" s="667"/>
      <c r="AO56" s="667"/>
      <c r="AP56" s="667"/>
      <c r="AQ56" s="667"/>
      <c r="AR56" s="667"/>
      <c r="AS56" s="667"/>
      <c r="AT56" s="668"/>
      <c r="AU56" s="653" t="s">
        <v>19</v>
      </c>
      <c r="AV56" s="654"/>
      <c r="AW56" s="654"/>
      <c r="AX56" s="655"/>
      <c r="AY56" s="34">
        <f>$AY$55</f>
        <v>0</v>
      </c>
    </row>
    <row r="57" spans="1:51" ht="24.75" customHeight="1" x14ac:dyDescent="0.15">
      <c r="A57" s="1036"/>
      <c r="B57" s="1037"/>
      <c r="C57" s="1037"/>
      <c r="D57" s="1037"/>
      <c r="E57" s="1037"/>
      <c r="F57" s="1038"/>
      <c r="G57" s="669"/>
      <c r="H57" s="670"/>
      <c r="I57" s="670"/>
      <c r="J57" s="670"/>
      <c r="K57" s="671"/>
      <c r="L57" s="663"/>
      <c r="M57" s="664"/>
      <c r="N57" s="664"/>
      <c r="O57" s="664"/>
      <c r="P57" s="664"/>
      <c r="Q57" s="664"/>
      <c r="R57" s="664"/>
      <c r="S57" s="664"/>
      <c r="T57" s="664"/>
      <c r="U57" s="664"/>
      <c r="V57" s="664"/>
      <c r="W57" s="664"/>
      <c r="X57" s="665"/>
      <c r="Y57" s="384"/>
      <c r="Z57" s="385"/>
      <c r="AA57" s="385"/>
      <c r="AB57" s="79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c r="AY57" s="34">
        <f t="shared" ref="AY57:AY67" si="4">$AY$55</f>
        <v>0</v>
      </c>
    </row>
    <row r="58" spans="1:51" ht="24.75" customHeight="1" x14ac:dyDescent="0.15">
      <c r="A58" s="1036"/>
      <c r="B58" s="1037"/>
      <c r="C58" s="1037"/>
      <c r="D58" s="1037"/>
      <c r="E58" s="1037"/>
      <c r="F58" s="103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36"/>
      <c r="B59" s="1037"/>
      <c r="C59" s="1037"/>
      <c r="D59" s="1037"/>
      <c r="E59" s="1037"/>
      <c r="F59" s="103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36"/>
      <c r="B60" s="1037"/>
      <c r="C60" s="1037"/>
      <c r="D60" s="1037"/>
      <c r="E60" s="1037"/>
      <c r="F60" s="103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36"/>
      <c r="B61" s="1037"/>
      <c r="C61" s="1037"/>
      <c r="D61" s="1037"/>
      <c r="E61" s="1037"/>
      <c r="F61" s="103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36"/>
      <c r="B62" s="1037"/>
      <c r="C62" s="1037"/>
      <c r="D62" s="1037"/>
      <c r="E62" s="1037"/>
      <c r="F62" s="103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36"/>
      <c r="B63" s="1037"/>
      <c r="C63" s="1037"/>
      <c r="D63" s="1037"/>
      <c r="E63" s="1037"/>
      <c r="F63" s="103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36"/>
      <c r="B64" s="1037"/>
      <c r="C64" s="1037"/>
      <c r="D64" s="1037"/>
      <c r="E64" s="1037"/>
      <c r="F64" s="103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36"/>
      <c r="B65" s="1037"/>
      <c r="C65" s="1037"/>
      <c r="D65" s="1037"/>
      <c r="E65" s="1037"/>
      <c r="F65" s="103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36"/>
      <c r="B66" s="1037"/>
      <c r="C66" s="1037"/>
      <c r="D66" s="1037"/>
      <c r="E66" s="1037"/>
      <c r="F66" s="103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36"/>
      <c r="B67" s="1037"/>
      <c r="C67" s="1037"/>
      <c r="D67" s="1037"/>
      <c r="E67" s="1037"/>
      <c r="F67" s="1038"/>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36"/>
      <c r="B68" s="1037"/>
      <c r="C68" s="1037"/>
      <c r="D68" s="1037"/>
      <c r="E68" s="1037"/>
      <c r="F68" s="1038"/>
      <c r="G68" s="595" t="s">
        <v>271</v>
      </c>
      <c r="H68" s="596"/>
      <c r="I68" s="596"/>
      <c r="J68" s="596"/>
      <c r="K68" s="596"/>
      <c r="L68" s="596"/>
      <c r="M68" s="596"/>
      <c r="N68" s="596"/>
      <c r="O68" s="596"/>
      <c r="P68" s="596"/>
      <c r="Q68" s="596"/>
      <c r="R68" s="596"/>
      <c r="S68" s="596"/>
      <c r="T68" s="596"/>
      <c r="U68" s="596"/>
      <c r="V68" s="596"/>
      <c r="W68" s="596"/>
      <c r="X68" s="596"/>
      <c r="Y68" s="596"/>
      <c r="Z68" s="596"/>
      <c r="AA68" s="596"/>
      <c r="AB68" s="597"/>
      <c r="AC68" s="595" t="s">
        <v>272</v>
      </c>
      <c r="AD68" s="596"/>
      <c r="AE68" s="596"/>
      <c r="AF68" s="596"/>
      <c r="AG68" s="596"/>
      <c r="AH68" s="596"/>
      <c r="AI68" s="596"/>
      <c r="AJ68" s="596"/>
      <c r="AK68" s="596"/>
      <c r="AL68" s="596"/>
      <c r="AM68" s="596"/>
      <c r="AN68" s="596"/>
      <c r="AO68" s="596"/>
      <c r="AP68" s="596"/>
      <c r="AQ68" s="596"/>
      <c r="AR68" s="596"/>
      <c r="AS68" s="596"/>
      <c r="AT68" s="596"/>
      <c r="AU68" s="596"/>
      <c r="AV68" s="596"/>
      <c r="AW68" s="596"/>
      <c r="AX68" s="788"/>
      <c r="AY68">
        <f>COUNTA($G$70,$AC$70)</f>
        <v>0</v>
      </c>
    </row>
    <row r="69" spans="1:51" ht="25.5" customHeight="1" x14ac:dyDescent="0.15">
      <c r="A69" s="1036"/>
      <c r="B69" s="1037"/>
      <c r="C69" s="1037"/>
      <c r="D69" s="1037"/>
      <c r="E69" s="1037"/>
      <c r="F69" s="1038"/>
      <c r="G69" s="807" t="s">
        <v>17</v>
      </c>
      <c r="H69" s="667"/>
      <c r="I69" s="667"/>
      <c r="J69" s="667"/>
      <c r="K69" s="667"/>
      <c r="L69" s="666" t="s">
        <v>18</v>
      </c>
      <c r="M69" s="667"/>
      <c r="N69" s="667"/>
      <c r="O69" s="667"/>
      <c r="P69" s="667"/>
      <c r="Q69" s="667"/>
      <c r="R69" s="667"/>
      <c r="S69" s="667"/>
      <c r="T69" s="667"/>
      <c r="U69" s="667"/>
      <c r="V69" s="667"/>
      <c r="W69" s="667"/>
      <c r="X69" s="668"/>
      <c r="Y69" s="653" t="s">
        <v>19</v>
      </c>
      <c r="Z69" s="654"/>
      <c r="AA69" s="654"/>
      <c r="AB69" s="793"/>
      <c r="AC69" s="807" t="s">
        <v>17</v>
      </c>
      <c r="AD69" s="667"/>
      <c r="AE69" s="667"/>
      <c r="AF69" s="667"/>
      <c r="AG69" s="667"/>
      <c r="AH69" s="666" t="s">
        <v>18</v>
      </c>
      <c r="AI69" s="667"/>
      <c r="AJ69" s="667"/>
      <c r="AK69" s="667"/>
      <c r="AL69" s="667"/>
      <c r="AM69" s="667"/>
      <c r="AN69" s="667"/>
      <c r="AO69" s="667"/>
      <c r="AP69" s="667"/>
      <c r="AQ69" s="667"/>
      <c r="AR69" s="667"/>
      <c r="AS69" s="667"/>
      <c r="AT69" s="668"/>
      <c r="AU69" s="653" t="s">
        <v>19</v>
      </c>
      <c r="AV69" s="654"/>
      <c r="AW69" s="654"/>
      <c r="AX69" s="655"/>
      <c r="AY69" s="34">
        <f>$AY$68</f>
        <v>0</v>
      </c>
    </row>
    <row r="70" spans="1:51" ht="24.75" customHeight="1" x14ac:dyDescent="0.15">
      <c r="A70" s="1036"/>
      <c r="B70" s="1037"/>
      <c r="C70" s="1037"/>
      <c r="D70" s="1037"/>
      <c r="E70" s="1037"/>
      <c r="F70" s="1038"/>
      <c r="G70" s="669"/>
      <c r="H70" s="670"/>
      <c r="I70" s="670"/>
      <c r="J70" s="670"/>
      <c r="K70" s="671"/>
      <c r="L70" s="663"/>
      <c r="M70" s="664"/>
      <c r="N70" s="664"/>
      <c r="O70" s="664"/>
      <c r="P70" s="664"/>
      <c r="Q70" s="664"/>
      <c r="R70" s="664"/>
      <c r="S70" s="664"/>
      <c r="T70" s="664"/>
      <c r="U70" s="664"/>
      <c r="V70" s="664"/>
      <c r="W70" s="664"/>
      <c r="X70" s="665"/>
      <c r="Y70" s="384"/>
      <c r="Z70" s="385"/>
      <c r="AA70" s="385"/>
      <c r="AB70" s="79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c r="AY70" s="34">
        <f t="shared" ref="AY70:AY80" si="5">$AY$68</f>
        <v>0</v>
      </c>
    </row>
    <row r="71" spans="1:51" ht="24.75" customHeight="1" x14ac:dyDescent="0.15">
      <c r="A71" s="1036"/>
      <c r="B71" s="1037"/>
      <c r="C71" s="1037"/>
      <c r="D71" s="1037"/>
      <c r="E71" s="1037"/>
      <c r="F71" s="103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36"/>
      <c r="B72" s="1037"/>
      <c r="C72" s="1037"/>
      <c r="D72" s="1037"/>
      <c r="E72" s="1037"/>
      <c r="F72" s="103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36"/>
      <c r="B73" s="1037"/>
      <c r="C73" s="1037"/>
      <c r="D73" s="1037"/>
      <c r="E73" s="1037"/>
      <c r="F73" s="103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36"/>
      <c r="B74" s="1037"/>
      <c r="C74" s="1037"/>
      <c r="D74" s="1037"/>
      <c r="E74" s="1037"/>
      <c r="F74" s="103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36"/>
      <c r="B75" s="1037"/>
      <c r="C75" s="1037"/>
      <c r="D75" s="1037"/>
      <c r="E75" s="1037"/>
      <c r="F75" s="103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36"/>
      <c r="B76" s="1037"/>
      <c r="C76" s="1037"/>
      <c r="D76" s="1037"/>
      <c r="E76" s="1037"/>
      <c r="F76" s="103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36"/>
      <c r="B77" s="1037"/>
      <c r="C77" s="1037"/>
      <c r="D77" s="1037"/>
      <c r="E77" s="1037"/>
      <c r="F77" s="103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36"/>
      <c r="B78" s="1037"/>
      <c r="C78" s="1037"/>
      <c r="D78" s="1037"/>
      <c r="E78" s="1037"/>
      <c r="F78" s="103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36"/>
      <c r="B79" s="1037"/>
      <c r="C79" s="1037"/>
      <c r="D79" s="1037"/>
      <c r="E79" s="1037"/>
      <c r="F79" s="103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36"/>
      <c r="B80" s="1037"/>
      <c r="C80" s="1037"/>
      <c r="D80" s="1037"/>
      <c r="E80" s="1037"/>
      <c r="F80" s="1038"/>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36"/>
      <c r="B81" s="1037"/>
      <c r="C81" s="1037"/>
      <c r="D81" s="1037"/>
      <c r="E81" s="1037"/>
      <c r="F81" s="1038"/>
      <c r="G81" s="595" t="s">
        <v>273</v>
      </c>
      <c r="H81" s="596"/>
      <c r="I81" s="596"/>
      <c r="J81" s="596"/>
      <c r="K81" s="596"/>
      <c r="L81" s="596"/>
      <c r="M81" s="596"/>
      <c r="N81" s="596"/>
      <c r="O81" s="596"/>
      <c r="P81" s="596"/>
      <c r="Q81" s="596"/>
      <c r="R81" s="596"/>
      <c r="S81" s="596"/>
      <c r="T81" s="596"/>
      <c r="U81" s="596"/>
      <c r="V81" s="596"/>
      <c r="W81" s="596"/>
      <c r="X81" s="596"/>
      <c r="Y81" s="596"/>
      <c r="Z81" s="596"/>
      <c r="AA81" s="596"/>
      <c r="AB81" s="597"/>
      <c r="AC81" s="595" t="s">
        <v>274</v>
      </c>
      <c r="AD81" s="596"/>
      <c r="AE81" s="596"/>
      <c r="AF81" s="596"/>
      <c r="AG81" s="596"/>
      <c r="AH81" s="596"/>
      <c r="AI81" s="596"/>
      <c r="AJ81" s="596"/>
      <c r="AK81" s="596"/>
      <c r="AL81" s="596"/>
      <c r="AM81" s="596"/>
      <c r="AN81" s="596"/>
      <c r="AO81" s="596"/>
      <c r="AP81" s="596"/>
      <c r="AQ81" s="596"/>
      <c r="AR81" s="596"/>
      <c r="AS81" s="596"/>
      <c r="AT81" s="596"/>
      <c r="AU81" s="596"/>
      <c r="AV81" s="596"/>
      <c r="AW81" s="596"/>
      <c r="AX81" s="788"/>
      <c r="AY81">
        <f>COUNTA($G$83,$AC$83)</f>
        <v>0</v>
      </c>
    </row>
    <row r="82" spans="1:51" ht="24.75" customHeight="1" x14ac:dyDescent="0.15">
      <c r="A82" s="1036"/>
      <c r="B82" s="1037"/>
      <c r="C82" s="1037"/>
      <c r="D82" s="1037"/>
      <c r="E82" s="1037"/>
      <c r="F82" s="1038"/>
      <c r="G82" s="807" t="s">
        <v>17</v>
      </c>
      <c r="H82" s="667"/>
      <c r="I82" s="667"/>
      <c r="J82" s="667"/>
      <c r="K82" s="667"/>
      <c r="L82" s="666" t="s">
        <v>18</v>
      </c>
      <c r="M82" s="667"/>
      <c r="N82" s="667"/>
      <c r="O82" s="667"/>
      <c r="P82" s="667"/>
      <c r="Q82" s="667"/>
      <c r="R82" s="667"/>
      <c r="S82" s="667"/>
      <c r="T82" s="667"/>
      <c r="U82" s="667"/>
      <c r="V82" s="667"/>
      <c r="W82" s="667"/>
      <c r="X82" s="668"/>
      <c r="Y82" s="653" t="s">
        <v>19</v>
      </c>
      <c r="Z82" s="654"/>
      <c r="AA82" s="654"/>
      <c r="AB82" s="793"/>
      <c r="AC82" s="807" t="s">
        <v>17</v>
      </c>
      <c r="AD82" s="667"/>
      <c r="AE82" s="667"/>
      <c r="AF82" s="667"/>
      <c r="AG82" s="667"/>
      <c r="AH82" s="666" t="s">
        <v>18</v>
      </c>
      <c r="AI82" s="667"/>
      <c r="AJ82" s="667"/>
      <c r="AK82" s="667"/>
      <c r="AL82" s="667"/>
      <c r="AM82" s="667"/>
      <c r="AN82" s="667"/>
      <c r="AO82" s="667"/>
      <c r="AP82" s="667"/>
      <c r="AQ82" s="667"/>
      <c r="AR82" s="667"/>
      <c r="AS82" s="667"/>
      <c r="AT82" s="668"/>
      <c r="AU82" s="653" t="s">
        <v>19</v>
      </c>
      <c r="AV82" s="654"/>
      <c r="AW82" s="654"/>
      <c r="AX82" s="655"/>
      <c r="AY82" s="34">
        <f>$AY$81</f>
        <v>0</v>
      </c>
    </row>
    <row r="83" spans="1:51" ht="24.75" customHeight="1" x14ac:dyDescent="0.15">
      <c r="A83" s="1036"/>
      <c r="B83" s="1037"/>
      <c r="C83" s="1037"/>
      <c r="D83" s="1037"/>
      <c r="E83" s="1037"/>
      <c r="F83" s="1038"/>
      <c r="G83" s="669"/>
      <c r="H83" s="670"/>
      <c r="I83" s="670"/>
      <c r="J83" s="670"/>
      <c r="K83" s="671"/>
      <c r="L83" s="663"/>
      <c r="M83" s="664"/>
      <c r="N83" s="664"/>
      <c r="O83" s="664"/>
      <c r="P83" s="664"/>
      <c r="Q83" s="664"/>
      <c r="R83" s="664"/>
      <c r="S83" s="664"/>
      <c r="T83" s="664"/>
      <c r="U83" s="664"/>
      <c r="V83" s="664"/>
      <c r="W83" s="664"/>
      <c r="X83" s="665"/>
      <c r="Y83" s="384"/>
      <c r="Z83" s="385"/>
      <c r="AA83" s="385"/>
      <c r="AB83" s="79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c r="AY83" s="34">
        <f t="shared" ref="AY83:AY93" si="6">$AY$81</f>
        <v>0</v>
      </c>
    </row>
    <row r="84" spans="1:51" ht="24.75" customHeight="1" x14ac:dyDescent="0.15">
      <c r="A84" s="1036"/>
      <c r="B84" s="1037"/>
      <c r="C84" s="1037"/>
      <c r="D84" s="1037"/>
      <c r="E84" s="1037"/>
      <c r="F84" s="103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36"/>
      <c r="B85" s="1037"/>
      <c r="C85" s="1037"/>
      <c r="D85" s="1037"/>
      <c r="E85" s="1037"/>
      <c r="F85" s="103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36"/>
      <c r="B86" s="1037"/>
      <c r="C86" s="1037"/>
      <c r="D86" s="1037"/>
      <c r="E86" s="1037"/>
      <c r="F86" s="103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36"/>
      <c r="B87" s="1037"/>
      <c r="C87" s="1037"/>
      <c r="D87" s="1037"/>
      <c r="E87" s="1037"/>
      <c r="F87" s="103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36"/>
      <c r="B88" s="1037"/>
      <c r="C88" s="1037"/>
      <c r="D88" s="1037"/>
      <c r="E88" s="1037"/>
      <c r="F88" s="103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36"/>
      <c r="B89" s="1037"/>
      <c r="C89" s="1037"/>
      <c r="D89" s="1037"/>
      <c r="E89" s="1037"/>
      <c r="F89" s="103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36"/>
      <c r="B90" s="1037"/>
      <c r="C90" s="1037"/>
      <c r="D90" s="1037"/>
      <c r="E90" s="1037"/>
      <c r="F90" s="103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36"/>
      <c r="B91" s="1037"/>
      <c r="C91" s="1037"/>
      <c r="D91" s="1037"/>
      <c r="E91" s="1037"/>
      <c r="F91" s="103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36"/>
      <c r="B92" s="1037"/>
      <c r="C92" s="1037"/>
      <c r="D92" s="1037"/>
      <c r="E92" s="1037"/>
      <c r="F92" s="103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36"/>
      <c r="B93" s="1037"/>
      <c r="C93" s="1037"/>
      <c r="D93" s="1037"/>
      <c r="E93" s="1037"/>
      <c r="F93" s="1038"/>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36"/>
      <c r="B94" s="1037"/>
      <c r="C94" s="1037"/>
      <c r="D94" s="1037"/>
      <c r="E94" s="1037"/>
      <c r="F94" s="1038"/>
      <c r="G94" s="595" t="s">
        <v>275</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88"/>
      <c r="AY94">
        <f>COUNTA($G$96,$AC$96)</f>
        <v>0</v>
      </c>
    </row>
    <row r="95" spans="1:51" ht="24.75" customHeight="1" x14ac:dyDescent="0.15">
      <c r="A95" s="1036"/>
      <c r="B95" s="1037"/>
      <c r="C95" s="1037"/>
      <c r="D95" s="1037"/>
      <c r="E95" s="1037"/>
      <c r="F95" s="1038"/>
      <c r="G95" s="807" t="s">
        <v>17</v>
      </c>
      <c r="H95" s="667"/>
      <c r="I95" s="667"/>
      <c r="J95" s="667"/>
      <c r="K95" s="667"/>
      <c r="L95" s="666" t="s">
        <v>18</v>
      </c>
      <c r="M95" s="667"/>
      <c r="N95" s="667"/>
      <c r="O95" s="667"/>
      <c r="P95" s="667"/>
      <c r="Q95" s="667"/>
      <c r="R95" s="667"/>
      <c r="S95" s="667"/>
      <c r="T95" s="667"/>
      <c r="U95" s="667"/>
      <c r="V95" s="667"/>
      <c r="W95" s="667"/>
      <c r="X95" s="668"/>
      <c r="Y95" s="653" t="s">
        <v>19</v>
      </c>
      <c r="Z95" s="654"/>
      <c r="AA95" s="654"/>
      <c r="AB95" s="793"/>
      <c r="AC95" s="807" t="s">
        <v>17</v>
      </c>
      <c r="AD95" s="667"/>
      <c r="AE95" s="667"/>
      <c r="AF95" s="667"/>
      <c r="AG95" s="667"/>
      <c r="AH95" s="666" t="s">
        <v>18</v>
      </c>
      <c r="AI95" s="667"/>
      <c r="AJ95" s="667"/>
      <c r="AK95" s="667"/>
      <c r="AL95" s="667"/>
      <c r="AM95" s="667"/>
      <c r="AN95" s="667"/>
      <c r="AO95" s="667"/>
      <c r="AP95" s="667"/>
      <c r="AQ95" s="667"/>
      <c r="AR95" s="667"/>
      <c r="AS95" s="667"/>
      <c r="AT95" s="668"/>
      <c r="AU95" s="653" t="s">
        <v>19</v>
      </c>
      <c r="AV95" s="654"/>
      <c r="AW95" s="654"/>
      <c r="AX95" s="655"/>
      <c r="AY95" s="34">
        <f>$AY$94</f>
        <v>0</v>
      </c>
    </row>
    <row r="96" spans="1:51" ht="24.75" customHeight="1" x14ac:dyDescent="0.15">
      <c r="A96" s="1036"/>
      <c r="B96" s="1037"/>
      <c r="C96" s="1037"/>
      <c r="D96" s="1037"/>
      <c r="E96" s="1037"/>
      <c r="F96" s="1038"/>
      <c r="G96" s="669"/>
      <c r="H96" s="670"/>
      <c r="I96" s="670"/>
      <c r="J96" s="670"/>
      <c r="K96" s="671"/>
      <c r="L96" s="663"/>
      <c r="M96" s="664"/>
      <c r="N96" s="664"/>
      <c r="O96" s="664"/>
      <c r="P96" s="664"/>
      <c r="Q96" s="664"/>
      <c r="R96" s="664"/>
      <c r="S96" s="664"/>
      <c r="T96" s="664"/>
      <c r="U96" s="664"/>
      <c r="V96" s="664"/>
      <c r="W96" s="664"/>
      <c r="X96" s="665"/>
      <c r="Y96" s="384"/>
      <c r="Z96" s="385"/>
      <c r="AA96" s="385"/>
      <c r="AB96" s="79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c r="AY96" s="34">
        <f t="shared" ref="AY96:AY106" si="7">$AY$94</f>
        <v>0</v>
      </c>
    </row>
    <row r="97" spans="1:51" ht="24.75" customHeight="1" x14ac:dyDescent="0.15">
      <c r="A97" s="1036"/>
      <c r="B97" s="1037"/>
      <c r="C97" s="1037"/>
      <c r="D97" s="1037"/>
      <c r="E97" s="1037"/>
      <c r="F97" s="103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36"/>
      <c r="B98" s="1037"/>
      <c r="C98" s="1037"/>
      <c r="D98" s="1037"/>
      <c r="E98" s="1037"/>
      <c r="F98" s="103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36"/>
      <c r="B99" s="1037"/>
      <c r="C99" s="1037"/>
      <c r="D99" s="1037"/>
      <c r="E99" s="1037"/>
      <c r="F99" s="103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36"/>
      <c r="B100" s="1037"/>
      <c r="C100" s="1037"/>
      <c r="D100" s="1037"/>
      <c r="E100" s="1037"/>
      <c r="F100" s="103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36"/>
      <c r="B101" s="1037"/>
      <c r="C101" s="1037"/>
      <c r="D101" s="1037"/>
      <c r="E101" s="1037"/>
      <c r="F101" s="103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36"/>
      <c r="B102" s="1037"/>
      <c r="C102" s="1037"/>
      <c r="D102" s="1037"/>
      <c r="E102" s="1037"/>
      <c r="F102" s="103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36"/>
      <c r="B103" s="1037"/>
      <c r="C103" s="1037"/>
      <c r="D103" s="1037"/>
      <c r="E103" s="1037"/>
      <c r="F103" s="103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36"/>
      <c r="B104" s="1037"/>
      <c r="C104" s="1037"/>
      <c r="D104" s="1037"/>
      <c r="E104" s="1037"/>
      <c r="F104" s="103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36"/>
      <c r="B105" s="1037"/>
      <c r="C105" s="1037"/>
      <c r="D105" s="1037"/>
      <c r="E105" s="1037"/>
      <c r="F105" s="103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276</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88"/>
      <c r="AY108">
        <f>COUNTA($G$110,$AC$110)</f>
        <v>0</v>
      </c>
    </row>
    <row r="109" spans="1:51" ht="24.75" customHeight="1" x14ac:dyDescent="0.15">
      <c r="A109" s="1036"/>
      <c r="B109" s="1037"/>
      <c r="C109" s="1037"/>
      <c r="D109" s="1037"/>
      <c r="E109" s="1037"/>
      <c r="F109" s="1038"/>
      <c r="G109" s="807" t="s">
        <v>17</v>
      </c>
      <c r="H109" s="667"/>
      <c r="I109" s="667"/>
      <c r="J109" s="667"/>
      <c r="K109" s="667"/>
      <c r="L109" s="666" t="s">
        <v>18</v>
      </c>
      <c r="M109" s="667"/>
      <c r="N109" s="667"/>
      <c r="O109" s="667"/>
      <c r="P109" s="667"/>
      <c r="Q109" s="667"/>
      <c r="R109" s="667"/>
      <c r="S109" s="667"/>
      <c r="T109" s="667"/>
      <c r="U109" s="667"/>
      <c r="V109" s="667"/>
      <c r="W109" s="667"/>
      <c r="X109" s="668"/>
      <c r="Y109" s="653" t="s">
        <v>19</v>
      </c>
      <c r="Z109" s="654"/>
      <c r="AA109" s="654"/>
      <c r="AB109" s="793"/>
      <c r="AC109" s="807" t="s">
        <v>17</v>
      </c>
      <c r="AD109" s="667"/>
      <c r="AE109" s="667"/>
      <c r="AF109" s="667"/>
      <c r="AG109" s="667"/>
      <c r="AH109" s="666" t="s">
        <v>18</v>
      </c>
      <c r="AI109" s="667"/>
      <c r="AJ109" s="667"/>
      <c r="AK109" s="667"/>
      <c r="AL109" s="667"/>
      <c r="AM109" s="667"/>
      <c r="AN109" s="667"/>
      <c r="AO109" s="667"/>
      <c r="AP109" s="667"/>
      <c r="AQ109" s="667"/>
      <c r="AR109" s="667"/>
      <c r="AS109" s="667"/>
      <c r="AT109" s="668"/>
      <c r="AU109" s="653" t="s">
        <v>19</v>
      </c>
      <c r="AV109" s="654"/>
      <c r="AW109" s="654"/>
      <c r="AX109" s="655"/>
      <c r="AY109" s="34">
        <f>$AY$108</f>
        <v>0</v>
      </c>
    </row>
    <row r="110" spans="1:51" ht="24.75" customHeight="1" x14ac:dyDescent="0.15">
      <c r="A110" s="1036"/>
      <c r="B110" s="1037"/>
      <c r="C110" s="1037"/>
      <c r="D110" s="1037"/>
      <c r="E110" s="1037"/>
      <c r="F110" s="1038"/>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79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c r="AY110" s="34">
        <f t="shared" ref="AY110:AY120" si="8">$AY$108</f>
        <v>0</v>
      </c>
    </row>
    <row r="111" spans="1:51" ht="24.75" customHeight="1" x14ac:dyDescent="0.15">
      <c r="A111" s="1036"/>
      <c r="B111" s="1037"/>
      <c r="C111" s="1037"/>
      <c r="D111" s="1037"/>
      <c r="E111" s="1037"/>
      <c r="F111" s="103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36"/>
      <c r="B112" s="1037"/>
      <c r="C112" s="1037"/>
      <c r="D112" s="1037"/>
      <c r="E112" s="1037"/>
      <c r="F112" s="103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36"/>
      <c r="B113" s="1037"/>
      <c r="C113" s="1037"/>
      <c r="D113" s="1037"/>
      <c r="E113" s="1037"/>
      <c r="F113" s="103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36"/>
      <c r="B114" s="1037"/>
      <c r="C114" s="1037"/>
      <c r="D114" s="1037"/>
      <c r="E114" s="1037"/>
      <c r="F114" s="103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36"/>
      <c r="B115" s="1037"/>
      <c r="C115" s="1037"/>
      <c r="D115" s="1037"/>
      <c r="E115" s="1037"/>
      <c r="F115" s="103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36"/>
      <c r="B116" s="1037"/>
      <c r="C116" s="1037"/>
      <c r="D116" s="1037"/>
      <c r="E116" s="1037"/>
      <c r="F116" s="103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36"/>
      <c r="B117" s="1037"/>
      <c r="C117" s="1037"/>
      <c r="D117" s="1037"/>
      <c r="E117" s="1037"/>
      <c r="F117" s="103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36"/>
      <c r="B118" s="1037"/>
      <c r="C118" s="1037"/>
      <c r="D118" s="1037"/>
      <c r="E118" s="1037"/>
      <c r="F118" s="103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36"/>
      <c r="B119" s="1037"/>
      <c r="C119" s="1037"/>
      <c r="D119" s="1037"/>
      <c r="E119" s="1037"/>
      <c r="F119" s="103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36"/>
      <c r="B120" s="1037"/>
      <c r="C120" s="1037"/>
      <c r="D120" s="1037"/>
      <c r="E120" s="1037"/>
      <c r="F120" s="1038"/>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36"/>
      <c r="B121" s="1037"/>
      <c r="C121" s="1037"/>
      <c r="D121" s="1037"/>
      <c r="E121" s="1037"/>
      <c r="F121" s="1038"/>
      <c r="G121" s="595" t="s">
        <v>277</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278</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88"/>
      <c r="AY121">
        <f>COUNTA($G$123,$AC$123)</f>
        <v>0</v>
      </c>
    </row>
    <row r="122" spans="1:51" ht="25.5" customHeight="1" x14ac:dyDescent="0.15">
      <c r="A122" s="1036"/>
      <c r="B122" s="1037"/>
      <c r="C122" s="1037"/>
      <c r="D122" s="1037"/>
      <c r="E122" s="1037"/>
      <c r="F122" s="1038"/>
      <c r="G122" s="807" t="s">
        <v>17</v>
      </c>
      <c r="H122" s="667"/>
      <c r="I122" s="667"/>
      <c r="J122" s="667"/>
      <c r="K122" s="667"/>
      <c r="L122" s="666" t="s">
        <v>18</v>
      </c>
      <c r="M122" s="667"/>
      <c r="N122" s="667"/>
      <c r="O122" s="667"/>
      <c r="P122" s="667"/>
      <c r="Q122" s="667"/>
      <c r="R122" s="667"/>
      <c r="S122" s="667"/>
      <c r="T122" s="667"/>
      <c r="U122" s="667"/>
      <c r="V122" s="667"/>
      <c r="W122" s="667"/>
      <c r="X122" s="668"/>
      <c r="Y122" s="653" t="s">
        <v>19</v>
      </c>
      <c r="Z122" s="654"/>
      <c r="AA122" s="654"/>
      <c r="AB122" s="793"/>
      <c r="AC122" s="807" t="s">
        <v>17</v>
      </c>
      <c r="AD122" s="667"/>
      <c r="AE122" s="667"/>
      <c r="AF122" s="667"/>
      <c r="AG122" s="667"/>
      <c r="AH122" s="666" t="s">
        <v>18</v>
      </c>
      <c r="AI122" s="667"/>
      <c r="AJ122" s="667"/>
      <c r="AK122" s="667"/>
      <c r="AL122" s="667"/>
      <c r="AM122" s="667"/>
      <c r="AN122" s="667"/>
      <c r="AO122" s="667"/>
      <c r="AP122" s="667"/>
      <c r="AQ122" s="667"/>
      <c r="AR122" s="667"/>
      <c r="AS122" s="667"/>
      <c r="AT122" s="668"/>
      <c r="AU122" s="653" t="s">
        <v>19</v>
      </c>
      <c r="AV122" s="654"/>
      <c r="AW122" s="654"/>
      <c r="AX122" s="655"/>
      <c r="AY122" s="34">
        <f>$AY$121</f>
        <v>0</v>
      </c>
    </row>
    <row r="123" spans="1:51" ht="24.75" customHeight="1" x14ac:dyDescent="0.15">
      <c r="A123" s="1036"/>
      <c r="B123" s="1037"/>
      <c r="C123" s="1037"/>
      <c r="D123" s="1037"/>
      <c r="E123" s="1037"/>
      <c r="F123" s="1038"/>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79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c r="AY123" s="34">
        <f t="shared" ref="AY123:AY133" si="9">$AY$121</f>
        <v>0</v>
      </c>
    </row>
    <row r="124" spans="1:51" ht="24.75" customHeight="1" x14ac:dyDescent="0.15">
      <c r="A124" s="1036"/>
      <c r="B124" s="1037"/>
      <c r="C124" s="1037"/>
      <c r="D124" s="1037"/>
      <c r="E124" s="1037"/>
      <c r="F124" s="103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36"/>
      <c r="B125" s="1037"/>
      <c r="C125" s="1037"/>
      <c r="D125" s="1037"/>
      <c r="E125" s="1037"/>
      <c r="F125" s="103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36"/>
      <c r="B126" s="1037"/>
      <c r="C126" s="1037"/>
      <c r="D126" s="1037"/>
      <c r="E126" s="1037"/>
      <c r="F126" s="103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36"/>
      <c r="B127" s="1037"/>
      <c r="C127" s="1037"/>
      <c r="D127" s="1037"/>
      <c r="E127" s="1037"/>
      <c r="F127" s="103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36"/>
      <c r="B128" s="1037"/>
      <c r="C128" s="1037"/>
      <c r="D128" s="1037"/>
      <c r="E128" s="1037"/>
      <c r="F128" s="103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36"/>
      <c r="B129" s="1037"/>
      <c r="C129" s="1037"/>
      <c r="D129" s="1037"/>
      <c r="E129" s="1037"/>
      <c r="F129" s="103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36"/>
      <c r="B130" s="1037"/>
      <c r="C130" s="1037"/>
      <c r="D130" s="1037"/>
      <c r="E130" s="1037"/>
      <c r="F130" s="103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36"/>
      <c r="B131" s="1037"/>
      <c r="C131" s="1037"/>
      <c r="D131" s="1037"/>
      <c r="E131" s="1037"/>
      <c r="F131" s="103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36"/>
      <c r="B132" s="1037"/>
      <c r="C132" s="1037"/>
      <c r="D132" s="1037"/>
      <c r="E132" s="1037"/>
      <c r="F132" s="103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36"/>
      <c r="B133" s="1037"/>
      <c r="C133" s="1037"/>
      <c r="D133" s="1037"/>
      <c r="E133" s="1037"/>
      <c r="F133" s="1038"/>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36"/>
      <c r="B134" s="1037"/>
      <c r="C134" s="1037"/>
      <c r="D134" s="1037"/>
      <c r="E134" s="1037"/>
      <c r="F134" s="1038"/>
      <c r="G134" s="595" t="s">
        <v>279</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280</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88"/>
      <c r="AY134">
        <f>COUNTA($G$136,$AC$136)</f>
        <v>0</v>
      </c>
    </row>
    <row r="135" spans="1:51" ht="24.75" customHeight="1" x14ac:dyDescent="0.15">
      <c r="A135" s="1036"/>
      <c r="B135" s="1037"/>
      <c r="C135" s="1037"/>
      <c r="D135" s="1037"/>
      <c r="E135" s="1037"/>
      <c r="F135" s="1038"/>
      <c r="G135" s="807" t="s">
        <v>17</v>
      </c>
      <c r="H135" s="667"/>
      <c r="I135" s="667"/>
      <c r="J135" s="667"/>
      <c r="K135" s="667"/>
      <c r="L135" s="666" t="s">
        <v>18</v>
      </c>
      <c r="M135" s="667"/>
      <c r="N135" s="667"/>
      <c r="O135" s="667"/>
      <c r="P135" s="667"/>
      <c r="Q135" s="667"/>
      <c r="R135" s="667"/>
      <c r="S135" s="667"/>
      <c r="T135" s="667"/>
      <c r="U135" s="667"/>
      <c r="V135" s="667"/>
      <c r="W135" s="667"/>
      <c r="X135" s="668"/>
      <c r="Y135" s="653" t="s">
        <v>19</v>
      </c>
      <c r="Z135" s="654"/>
      <c r="AA135" s="654"/>
      <c r="AB135" s="793"/>
      <c r="AC135" s="807" t="s">
        <v>17</v>
      </c>
      <c r="AD135" s="667"/>
      <c r="AE135" s="667"/>
      <c r="AF135" s="667"/>
      <c r="AG135" s="667"/>
      <c r="AH135" s="666" t="s">
        <v>18</v>
      </c>
      <c r="AI135" s="667"/>
      <c r="AJ135" s="667"/>
      <c r="AK135" s="667"/>
      <c r="AL135" s="667"/>
      <c r="AM135" s="667"/>
      <c r="AN135" s="667"/>
      <c r="AO135" s="667"/>
      <c r="AP135" s="667"/>
      <c r="AQ135" s="667"/>
      <c r="AR135" s="667"/>
      <c r="AS135" s="667"/>
      <c r="AT135" s="668"/>
      <c r="AU135" s="653" t="s">
        <v>19</v>
      </c>
      <c r="AV135" s="654"/>
      <c r="AW135" s="654"/>
      <c r="AX135" s="655"/>
      <c r="AY135" s="34">
        <f>$AY$134</f>
        <v>0</v>
      </c>
    </row>
    <row r="136" spans="1:51" ht="24.75" customHeight="1" x14ac:dyDescent="0.15">
      <c r="A136" s="1036"/>
      <c r="B136" s="1037"/>
      <c r="C136" s="1037"/>
      <c r="D136" s="1037"/>
      <c r="E136" s="1037"/>
      <c r="F136" s="1038"/>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79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c r="AY136" s="34">
        <f t="shared" ref="AY136:AY146" si="10">$AY$134</f>
        <v>0</v>
      </c>
    </row>
    <row r="137" spans="1:51" ht="24.75" customHeight="1" x14ac:dyDescent="0.15">
      <c r="A137" s="1036"/>
      <c r="B137" s="1037"/>
      <c r="C137" s="1037"/>
      <c r="D137" s="1037"/>
      <c r="E137" s="1037"/>
      <c r="F137" s="103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36"/>
      <c r="B138" s="1037"/>
      <c r="C138" s="1037"/>
      <c r="D138" s="1037"/>
      <c r="E138" s="1037"/>
      <c r="F138" s="103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36"/>
      <c r="B139" s="1037"/>
      <c r="C139" s="1037"/>
      <c r="D139" s="1037"/>
      <c r="E139" s="1037"/>
      <c r="F139" s="103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36"/>
      <c r="B140" s="1037"/>
      <c r="C140" s="1037"/>
      <c r="D140" s="1037"/>
      <c r="E140" s="1037"/>
      <c r="F140" s="103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36"/>
      <c r="B141" s="1037"/>
      <c r="C141" s="1037"/>
      <c r="D141" s="1037"/>
      <c r="E141" s="1037"/>
      <c r="F141" s="103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36"/>
      <c r="B142" s="1037"/>
      <c r="C142" s="1037"/>
      <c r="D142" s="1037"/>
      <c r="E142" s="1037"/>
      <c r="F142" s="103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36"/>
      <c r="B143" s="1037"/>
      <c r="C143" s="1037"/>
      <c r="D143" s="1037"/>
      <c r="E143" s="1037"/>
      <c r="F143" s="103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36"/>
      <c r="B144" s="1037"/>
      <c r="C144" s="1037"/>
      <c r="D144" s="1037"/>
      <c r="E144" s="1037"/>
      <c r="F144" s="103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36"/>
      <c r="B145" s="1037"/>
      <c r="C145" s="1037"/>
      <c r="D145" s="1037"/>
      <c r="E145" s="1037"/>
      <c r="F145" s="103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36"/>
      <c r="B146" s="1037"/>
      <c r="C146" s="1037"/>
      <c r="D146" s="1037"/>
      <c r="E146" s="1037"/>
      <c r="F146" s="1038"/>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36"/>
      <c r="B147" s="1037"/>
      <c r="C147" s="1037"/>
      <c r="D147" s="1037"/>
      <c r="E147" s="1037"/>
      <c r="F147" s="1038"/>
      <c r="G147" s="595" t="s">
        <v>281</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88"/>
      <c r="AY147">
        <f>COUNTA($G$149,$AC$149)</f>
        <v>0</v>
      </c>
    </row>
    <row r="148" spans="1:51" ht="24.75" customHeight="1" x14ac:dyDescent="0.15">
      <c r="A148" s="1036"/>
      <c r="B148" s="1037"/>
      <c r="C148" s="1037"/>
      <c r="D148" s="1037"/>
      <c r="E148" s="1037"/>
      <c r="F148" s="1038"/>
      <c r="G148" s="807" t="s">
        <v>17</v>
      </c>
      <c r="H148" s="667"/>
      <c r="I148" s="667"/>
      <c r="J148" s="667"/>
      <c r="K148" s="667"/>
      <c r="L148" s="666" t="s">
        <v>18</v>
      </c>
      <c r="M148" s="667"/>
      <c r="N148" s="667"/>
      <c r="O148" s="667"/>
      <c r="P148" s="667"/>
      <c r="Q148" s="667"/>
      <c r="R148" s="667"/>
      <c r="S148" s="667"/>
      <c r="T148" s="667"/>
      <c r="U148" s="667"/>
      <c r="V148" s="667"/>
      <c r="W148" s="667"/>
      <c r="X148" s="668"/>
      <c r="Y148" s="653" t="s">
        <v>19</v>
      </c>
      <c r="Z148" s="654"/>
      <c r="AA148" s="654"/>
      <c r="AB148" s="793"/>
      <c r="AC148" s="807" t="s">
        <v>17</v>
      </c>
      <c r="AD148" s="667"/>
      <c r="AE148" s="667"/>
      <c r="AF148" s="667"/>
      <c r="AG148" s="667"/>
      <c r="AH148" s="666" t="s">
        <v>18</v>
      </c>
      <c r="AI148" s="667"/>
      <c r="AJ148" s="667"/>
      <c r="AK148" s="667"/>
      <c r="AL148" s="667"/>
      <c r="AM148" s="667"/>
      <c r="AN148" s="667"/>
      <c r="AO148" s="667"/>
      <c r="AP148" s="667"/>
      <c r="AQ148" s="667"/>
      <c r="AR148" s="667"/>
      <c r="AS148" s="667"/>
      <c r="AT148" s="668"/>
      <c r="AU148" s="653" t="s">
        <v>19</v>
      </c>
      <c r="AV148" s="654"/>
      <c r="AW148" s="654"/>
      <c r="AX148" s="655"/>
      <c r="AY148" s="34">
        <f>$AY$147</f>
        <v>0</v>
      </c>
    </row>
    <row r="149" spans="1:51" ht="24.75" customHeight="1" x14ac:dyDescent="0.15">
      <c r="A149" s="1036"/>
      <c r="B149" s="1037"/>
      <c r="C149" s="1037"/>
      <c r="D149" s="1037"/>
      <c r="E149" s="1037"/>
      <c r="F149" s="1038"/>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79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c r="AY149" s="34">
        <f t="shared" ref="AY149:AY159" si="11">$AY$147</f>
        <v>0</v>
      </c>
    </row>
    <row r="150" spans="1:51" ht="24.75" customHeight="1" x14ac:dyDescent="0.15">
      <c r="A150" s="1036"/>
      <c r="B150" s="1037"/>
      <c r="C150" s="1037"/>
      <c r="D150" s="1037"/>
      <c r="E150" s="1037"/>
      <c r="F150" s="103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36"/>
      <c r="B151" s="1037"/>
      <c r="C151" s="1037"/>
      <c r="D151" s="1037"/>
      <c r="E151" s="1037"/>
      <c r="F151" s="103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36"/>
      <c r="B152" s="1037"/>
      <c r="C152" s="1037"/>
      <c r="D152" s="1037"/>
      <c r="E152" s="1037"/>
      <c r="F152" s="103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36"/>
      <c r="B153" s="1037"/>
      <c r="C153" s="1037"/>
      <c r="D153" s="1037"/>
      <c r="E153" s="1037"/>
      <c r="F153" s="103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36"/>
      <c r="B154" s="1037"/>
      <c r="C154" s="1037"/>
      <c r="D154" s="1037"/>
      <c r="E154" s="1037"/>
      <c r="F154" s="103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36"/>
      <c r="B155" s="1037"/>
      <c r="C155" s="1037"/>
      <c r="D155" s="1037"/>
      <c r="E155" s="1037"/>
      <c r="F155" s="103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36"/>
      <c r="B156" s="1037"/>
      <c r="C156" s="1037"/>
      <c r="D156" s="1037"/>
      <c r="E156" s="1037"/>
      <c r="F156" s="103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36"/>
      <c r="B157" s="1037"/>
      <c r="C157" s="1037"/>
      <c r="D157" s="1037"/>
      <c r="E157" s="1037"/>
      <c r="F157" s="103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36"/>
      <c r="B158" s="1037"/>
      <c r="C158" s="1037"/>
      <c r="D158" s="1037"/>
      <c r="E158" s="1037"/>
      <c r="F158" s="103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282</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88"/>
      <c r="AY161">
        <f>COUNTA($G$163,$AC$163)</f>
        <v>0</v>
      </c>
    </row>
    <row r="162" spans="1:51" ht="24.75" customHeight="1" x14ac:dyDescent="0.15">
      <c r="A162" s="1036"/>
      <c r="B162" s="1037"/>
      <c r="C162" s="1037"/>
      <c r="D162" s="1037"/>
      <c r="E162" s="1037"/>
      <c r="F162" s="1038"/>
      <c r="G162" s="807" t="s">
        <v>17</v>
      </c>
      <c r="H162" s="667"/>
      <c r="I162" s="667"/>
      <c r="J162" s="667"/>
      <c r="K162" s="667"/>
      <c r="L162" s="666" t="s">
        <v>18</v>
      </c>
      <c r="M162" s="667"/>
      <c r="N162" s="667"/>
      <c r="O162" s="667"/>
      <c r="P162" s="667"/>
      <c r="Q162" s="667"/>
      <c r="R162" s="667"/>
      <c r="S162" s="667"/>
      <c r="T162" s="667"/>
      <c r="U162" s="667"/>
      <c r="V162" s="667"/>
      <c r="W162" s="667"/>
      <c r="X162" s="668"/>
      <c r="Y162" s="653" t="s">
        <v>19</v>
      </c>
      <c r="Z162" s="654"/>
      <c r="AA162" s="654"/>
      <c r="AB162" s="793"/>
      <c r="AC162" s="807" t="s">
        <v>17</v>
      </c>
      <c r="AD162" s="667"/>
      <c r="AE162" s="667"/>
      <c r="AF162" s="667"/>
      <c r="AG162" s="667"/>
      <c r="AH162" s="666" t="s">
        <v>18</v>
      </c>
      <c r="AI162" s="667"/>
      <c r="AJ162" s="667"/>
      <c r="AK162" s="667"/>
      <c r="AL162" s="667"/>
      <c r="AM162" s="667"/>
      <c r="AN162" s="667"/>
      <c r="AO162" s="667"/>
      <c r="AP162" s="667"/>
      <c r="AQ162" s="667"/>
      <c r="AR162" s="667"/>
      <c r="AS162" s="667"/>
      <c r="AT162" s="668"/>
      <c r="AU162" s="653" t="s">
        <v>19</v>
      </c>
      <c r="AV162" s="654"/>
      <c r="AW162" s="654"/>
      <c r="AX162" s="655"/>
      <c r="AY162" s="34">
        <f>$AY$161</f>
        <v>0</v>
      </c>
    </row>
    <row r="163" spans="1:51" ht="24.75" customHeight="1" x14ac:dyDescent="0.15">
      <c r="A163" s="1036"/>
      <c r="B163" s="1037"/>
      <c r="C163" s="1037"/>
      <c r="D163" s="1037"/>
      <c r="E163" s="1037"/>
      <c r="F163" s="1038"/>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79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c r="AY163" s="34">
        <f t="shared" ref="AY163:AY173" si="12">$AY$161</f>
        <v>0</v>
      </c>
    </row>
    <row r="164" spans="1:51" ht="24.75" customHeight="1" x14ac:dyDescent="0.15">
      <c r="A164" s="1036"/>
      <c r="B164" s="1037"/>
      <c r="C164" s="1037"/>
      <c r="D164" s="1037"/>
      <c r="E164" s="1037"/>
      <c r="F164" s="103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36"/>
      <c r="B165" s="1037"/>
      <c r="C165" s="1037"/>
      <c r="D165" s="1037"/>
      <c r="E165" s="1037"/>
      <c r="F165" s="103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36"/>
      <c r="B166" s="1037"/>
      <c r="C166" s="1037"/>
      <c r="D166" s="1037"/>
      <c r="E166" s="1037"/>
      <c r="F166" s="103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36"/>
      <c r="B167" s="1037"/>
      <c r="C167" s="1037"/>
      <c r="D167" s="1037"/>
      <c r="E167" s="1037"/>
      <c r="F167" s="103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36"/>
      <c r="B168" s="1037"/>
      <c r="C168" s="1037"/>
      <c r="D168" s="1037"/>
      <c r="E168" s="1037"/>
      <c r="F168" s="103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36"/>
      <c r="B169" s="1037"/>
      <c r="C169" s="1037"/>
      <c r="D169" s="1037"/>
      <c r="E169" s="1037"/>
      <c r="F169" s="103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36"/>
      <c r="B170" s="1037"/>
      <c r="C170" s="1037"/>
      <c r="D170" s="1037"/>
      <c r="E170" s="1037"/>
      <c r="F170" s="103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36"/>
      <c r="B171" s="1037"/>
      <c r="C171" s="1037"/>
      <c r="D171" s="1037"/>
      <c r="E171" s="1037"/>
      <c r="F171" s="103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36"/>
      <c r="B172" s="1037"/>
      <c r="C172" s="1037"/>
      <c r="D172" s="1037"/>
      <c r="E172" s="1037"/>
      <c r="F172" s="103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36"/>
      <c r="B173" s="1037"/>
      <c r="C173" s="1037"/>
      <c r="D173" s="1037"/>
      <c r="E173" s="1037"/>
      <c r="F173" s="1038"/>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36"/>
      <c r="B174" s="1037"/>
      <c r="C174" s="1037"/>
      <c r="D174" s="1037"/>
      <c r="E174" s="1037"/>
      <c r="F174" s="1038"/>
      <c r="G174" s="595" t="s">
        <v>283</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284</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88"/>
      <c r="AY174">
        <f>COUNTA($G$176,$AC$176)</f>
        <v>0</v>
      </c>
    </row>
    <row r="175" spans="1:51" ht="25.5" customHeight="1" x14ac:dyDescent="0.15">
      <c r="A175" s="1036"/>
      <c r="B175" s="1037"/>
      <c r="C175" s="1037"/>
      <c r="D175" s="1037"/>
      <c r="E175" s="1037"/>
      <c r="F175" s="1038"/>
      <c r="G175" s="807" t="s">
        <v>17</v>
      </c>
      <c r="H175" s="667"/>
      <c r="I175" s="667"/>
      <c r="J175" s="667"/>
      <c r="K175" s="667"/>
      <c r="L175" s="666" t="s">
        <v>18</v>
      </c>
      <c r="M175" s="667"/>
      <c r="N175" s="667"/>
      <c r="O175" s="667"/>
      <c r="P175" s="667"/>
      <c r="Q175" s="667"/>
      <c r="R175" s="667"/>
      <c r="S175" s="667"/>
      <c r="T175" s="667"/>
      <c r="U175" s="667"/>
      <c r="V175" s="667"/>
      <c r="W175" s="667"/>
      <c r="X175" s="668"/>
      <c r="Y175" s="653" t="s">
        <v>19</v>
      </c>
      <c r="Z175" s="654"/>
      <c r="AA175" s="654"/>
      <c r="AB175" s="793"/>
      <c r="AC175" s="807" t="s">
        <v>17</v>
      </c>
      <c r="AD175" s="667"/>
      <c r="AE175" s="667"/>
      <c r="AF175" s="667"/>
      <c r="AG175" s="667"/>
      <c r="AH175" s="666" t="s">
        <v>18</v>
      </c>
      <c r="AI175" s="667"/>
      <c r="AJ175" s="667"/>
      <c r="AK175" s="667"/>
      <c r="AL175" s="667"/>
      <c r="AM175" s="667"/>
      <c r="AN175" s="667"/>
      <c r="AO175" s="667"/>
      <c r="AP175" s="667"/>
      <c r="AQ175" s="667"/>
      <c r="AR175" s="667"/>
      <c r="AS175" s="667"/>
      <c r="AT175" s="668"/>
      <c r="AU175" s="653" t="s">
        <v>19</v>
      </c>
      <c r="AV175" s="654"/>
      <c r="AW175" s="654"/>
      <c r="AX175" s="655"/>
      <c r="AY175" s="34">
        <f>$AY$174</f>
        <v>0</v>
      </c>
    </row>
    <row r="176" spans="1:51" ht="24.75" customHeight="1" x14ac:dyDescent="0.15">
      <c r="A176" s="1036"/>
      <c r="B176" s="1037"/>
      <c r="C176" s="1037"/>
      <c r="D176" s="1037"/>
      <c r="E176" s="1037"/>
      <c r="F176" s="1038"/>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79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c r="AY176" s="34">
        <f t="shared" ref="AY176:AY186" si="13">$AY$174</f>
        <v>0</v>
      </c>
    </row>
    <row r="177" spans="1:51" ht="24.75" customHeight="1" x14ac:dyDescent="0.15">
      <c r="A177" s="1036"/>
      <c r="B177" s="1037"/>
      <c r="C177" s="1037"/>
      <c r="D177" s="1037"/>
      <c r="E177" s="1037"/>
      <c r="F177" s="103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36"/>
      <c r="B178" s="1037"/>
      <c r="C178" s="1037"/>
      <c r="D178" s="1037"/>
      <c r="E178" s="1037"/>
      <c r="F178" s="103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36"/>
      <c r="B179" s="1037"/>
      <c r="C179" s="1037"/>
      <c r="D179" s="1037"/>
      <c r="E179" s="1037"/>
      <c r="F179" s="103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36"/>
      <c r="B180" s="1037"/>
      <c r="C180" s="1037"/>
      <c r="D180" s="1037"/>
      <c r="E180" s="1037"/>
      <c r="F180" s="103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36"/>
      <c r="B181" s="1037"/>
      <c r="C181" s="1037"/>
      <c r="D181" s="1037"/>
      <c r="E181" s="1037"/>
      <c r="F181" s="103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36"/>
      <c r="B182" s="1037"/>
      <c r="C182" s="1037"/>
      <c r="D182" s="1037"/>
      <c r="E182" s="1037"/>
      <c r="F182" s="103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36"/>
      <c r="B183" s="1037"/>
      <c r="C183" s="1037"/>
      <c r="D183" s="1037"/>
      <c r="E183" s="1037"/>
      <c r="F183" s="103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36"/>
      <c r="B184" s="1037"/>
      <c r="C184" s="1037"/>
      <c r="D184" s="1037"/>
      <c r="E184" s="1037"/>
      <c r="F184" s="103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36"/>
      <c r="B185" s="1037"/>
      <c r="C185" s="1037"/>
      <c r="D185" s="1037"/>
      <c r="E185" s="1037"/>
      <c r="F185" s="103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36"/>
      <c r="B186" s="1037"/>
      <c r="C186" s="1037"/>
      <c r="D186" s="1037"/>
      <c r="E186" s="1037"/>
      <c r="F186" s="1038"/>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36"/>
      <c r="B187" s="1037"/>
      <c r="C187" s="1037"/>
      <c r="D187" s="1037"/>
      <c r="E187" s="1037"/>
      <c r="F187" s="1038"/>
      <c r="G187" s="595" t="s">
        <v>286</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285</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88"/>
      <c r="AY187">
        <f>COUNTA($G$189,$AC$189)</f>
        <v>0</v>
      </c>
    </row>
    <row r="188" spans="1:51" ht="24.75" customHeight="1" x14ac:dyDescent="0.15">
      <c r="A188" s="1036"/>
      <c r="B188" s="1037"/>
      <c r="C188" s="1037"/>
      <c r="D188" s="1037"/>
      <c r="E188" s="1037"/>
      <c r="F188" s="1038"/>
      <c r="G188" s="807" t="s">
        <v>17</v>
      </c>
      <c r="H188" s="667"/>
      <c r="I188" s="667"/>
      <c r="J188" s="667"/>
      <c r="K188" s="667"/>
      <c r="L188" s="666" t="s">
        <v>18</v>
      </c>
      <c r="M188" s="667"/>
      <c r="N188" s="667"/>
      <c r="O188" s="667"/>
      <c r="P188" s="667"/>
      <c r="Q188" s="667"/>
      <c r="R188" s="667"/>
      <c r="S188" s="667"/>
      <c r="T188" s="667"/>
      <c r="U188" s="667"/>
      <c r="V188" s="667"/>
      <c r="W188" s="667"/>
      <c r="X188" s="668"/>
      <c r="Y188" s="653" t="s">
        <v>19</v>
      </c>
      <c r="Z188" s="654"/>
      <c r="AA188" s="654"/>
      <c r="AB188" s="793"/>
      <c r="AC188" s="807" t="s">
        <v>17</v>
      </c>
      <c r="AD188" s="667"/>
      <c r="AE188" s="667"/>
      <c r="AF188" s="667"/>
      <c r="AG188" s="667"/>
      <c r="AH188" s="666" t="s">
        <v>18</v>
      </c>
      <c r="AI188" s="667"/>
      <c r="AJ188" s="667"/>
      <c r="AK188" s="667"/>
      <c r="AL188" s="667"/>
      <c r="AM188" s="667"/>
      <c r="AN188" s="667"/>
      <c r="AO188" s="667"/>
      <c r="AP188" s="667"/>
      <c r="AQ188" s="667"/>
      <c r="AR188" s="667"/>
      <c r="AS188" s="667"/>
      <c r="AT188" s="668"/>
      <c r="AU188" s="653" t="s">
        <v>19</v>
      </c>
      <c r="AV188" s="654"/>
      <c r="AW188" s="654"/>
      <c r="AX188" s="655"/>
      <c r="AY188" s="34">
        <f>$AY$187</f>
        <v>0</v>
      </c>
    </row>
    <row r="189" spans="1:51" ht="24.75" customHeight="1" x14ac:dyDescent="0.15">
      <c r="A189" s="1036"/>
      <c r="B189" s="1037"/>
      <c r="C189" s="1037"/>
      <c r="D189" s="1037"/>
      <c r="E189" s="1037"/>
      <c r="F189" s="1038"/>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79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c r="AY189" s="34">
        <f t="shared" ref="AY189:AY199" si="14">$AY$187</f>
        <v>0</v>
      </c>
    </row>
    <row r="190" spans="1:51" ht="24.75" customHeight="1" x14ac:dyDescent="0.15">
      <c r="A190" s="1036"/>
      <c r="B190" s="1037"/>
      <c r="C190" s="1037"/>
      <c r="D190" s="1037"/>
      <c r="E190" s="1037"/>
      <c r="F190" s="103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36"/>
      <c r="B191" s="1037"/>
      <c r="C191" s="1037"/>
      <c r="D191" s="1037"/>
      <c r="E191" s="1037"/>
      <c r="F191" s="103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36"/>
      <c r="B192" s="1037"/>
      <c r="C192" s="1037"/>
      <c r="D192" s="1037"/>
      <c r="E192" s="1037"/>
      <c r="F192" s="103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36"/>
      <c r="B193" s="1037"/>
      <c r="C193" s="1037"/>
      <c r="D193" s="1037"/>
      <c r="E193" s="1037"/>
      <c r="F193" s="103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36"/>
      <c r="B194" s="1037"/>
      <c r="C194" s="1037"/>
      <c r="D194" s="1037"/>
      <c r="E194" s="1037"/>
      <c r="F194" s="103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36"/>
      <c r="B195" s="1037"/>
      <c r="C195" s="1037"/>
      <c r="D195" s="1037"/>
      <c r="E195" s="1037"/>
      <c r="F195" s="103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36"/>
      <c r="B196" s="1037"/>
      <c r="C196" s="1037"/>
      <c r="D196" s="1037"/>
      <c r="E196" s="1037"/>
      <c r="F196" s="103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36"/>
      <c r="B197" s="1037"/>
      <c r="C197" s="1037"/>
      <c r="D197" s="1037"/>
      <c r="E197" s="1037"/>
      <c r="F197" s="103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36"/>
      <c r="B198" s="1037"/>
      <c r="C198" s="1037"/>
      <c r="D198" s="1037"/>
      <c r="E198" s="1037"/>
      <c r="F198" s="103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36"/>
      <c r="B199" s="1037"/>
      <c r="C199" s="1037"/>
      <c r="D199" s="1037"/>
      <c r="E199" s="1037"/>
      <c r="F199" s="1038"/>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36"/>
      <c r="B200" s="1037"/>
      <c r="C200" s="1037"/>
      <c r="D200" s="1037"/>
      <c r="E200" s="1037"/>
      <c r="F200" s="1038"/>
      <c r="G200" s="595" t="s">
        <v>287</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88"/>
      <c r="AY200">
        <f>COUNTA($G$202,$AC$202)</f>
        <v>0</v>
      </c>
    </row>
    <row r="201" spans="1:51" ht="24.75" customHeight="1" x14ac:dyDescent="0.15">
      <c r="A201" s="1036"/>
      <c r="B201" s="1037"/>
      <c r="C201" s="1037"/>
      <c r="D201" s="1037"/>
      <c r="E201" s="1037"/>
      <c r="F201" s="1038"/>
      <c r="G201" s="807" t="s">
        <v>17</v>
      </c>
      <c r="H201" s="667"/>
      <c r="I201" s="667"/>
      <c r="J201" s="667"/>
      <c r="K201" s="667"/>
      <c r="L201" s="666" t="s">
        <v>18</v>
      </c>
      <c r="M201" s="667"/>
      <c r="N201" s="667"/>
      <c r="O201" s="667"/>
      <c r="P201" s="667"/>
      <c r="Q201" s="667"/>
      <c r="R201" s="667"/>
      <c r="S201" s="667"/>
      <c r="T201" s="667"/>
      <c r="U201" s="667"/>
      <c r="V201" s="667"/>
      <c r="W201" s="667"/>
      <c r="X201" s="668"/>
      <c r="Y201" s="653" t="s">
        <v>19</v>
      </c>
      <c r="Z201" s="654"/>
      <c r="AA201" s="654"/>
      <c r="AB201" s="793"/>
      <c r="AC201" s="807" t="s">
        <v>17</v>
      </c>
      <c r="AD201" s="667"/>
      <c r="AE201" s="667"/>
      <c r="AF201" s="667"/>
      <c r="AG201" s="667"/>
      <c r="AH201" s="666" t="s">
        <v>18</v>
      </c>
      <c r="AI201" s="667"/>
      <c r="AJ201" s="667"/>
      <c r="AK201" s="667"/>
      <c r="AL201" s="667"/>
      <c r="AM201" s="667"/>
      <c r="AN201" s="667"/>
      <c r="AO201" s="667"/>
      <c r="AP201" s="667"/>
      <c r="AQ201" s="667"/>
      <c r="AR201" s="667"/>
      <c r="AS201" s="667"/>
      <c r="AT201" s="668"/>
      <c r="AU201" s="653" t="s">
        <v>19</v>
      </c>
      <c r="AV201" s="654"/>
      <c r="AW201" s="654"/>
      <c r="AX201" s="655"/>
      <c r="AY201" s="34">
        <f>$AY$200</f>
        <v>0</v>
      </c>
    </row>
    <row r="202" spans="1:51" ht="24.75" customHeight="1" x14ac:dyDescent="0.15">
      <c r="A202" s="1036"/>
      <c r="B202" s="1037"/>
      <c r="C202" s="1037"/>
      <c r="D202" s="1037"/>
      <c r="E202" s="1037"/>
      <c r="F202" s="1038"/>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79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c r="AY202" s="34">
        <f t="shared" ref="AY202:AY212" si="15">$AY$200</f>
        <v>0</v>
      </c>
    </row>
    <row r="203" spans="1:51" ht="24.75" customHeight="1" x14ac:dyDescent="0.15">
      <c r="A203" s="1036"/>
      <c r="B203" s="1037"/>
      <c r="C203" s="1037"/>
      <c r="D203" s="1037"/>
      <c r="E203" s="1037"/>
      <c r="F203" s="103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36"/>
      <c r="B204" s="1037"/>
      <c r="C204" s="1037"/>
      <c r="D204" s="1037"/>
      <c r="E204" s="1037"/>
      <c r="F204" s="103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36"/>
      <c r="B205" s="1037"/>
      <c r="C205" s="1037"/>
      <c r="D205" s="1037"/>
      <c r="E205" s="1037"/>
      <c r="F205" s="103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36"/>
      <c r="B206" s="1037"/>
      <c r="C206" s="1037"/>
      <c r="D206" s="1037"/>
      <c r="E206" s="1037"/>
      <c r="F206" s="103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36"/>
      <c r="B207" s="1037"/>
      <c r="C207" s="1037"/>
      <c r="D207" s="1037"/>
      <c r="E207" s="1037"/>
      <c r="F207" s="103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36"/>
      <c r="B208" s="1037"/>
      <c r="C208" s="1037"/>
      <c r="D208" s="1037"/>
      <c r="E208" s="1037"/>
      <c r="F208" s="103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36"/>
      <c r="B209" s="1037"/>
      <c r="C209" s="1037"/>
      <c r="D209" s="1037"/>
      <c r="E209" s="1037"/>
      <c r="F209" s="103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36"/>
      <c r="B210" s="1037"/>
      <c r="C210" s="1037"/>
      <c r="D210" s="1037"/>
      <c r="E210" s="1037"/>
      <c r="F210" s="103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36"/>
      <c r="B211" s="1037"/>
      <c r="C211" s="1037"/>
      <c r="D211" s="1037"/>
      <c r="E211" s="1037"/>
      <c r="F211" s="103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x14ac:dyDescent="0.2"/>
    <row r="214" spans="1:51" ht="30" customHeight="1" x14ac:dyDescent="0.15">
      <c r="A214" s="1033" t="s">
        <v>28</v>
      </c>
      <c r="B214" s="1034"/>
      <c r="C214" s="1034"/>
      <c r="D214" s="1034"/>
      <c r="E214" s="1034"/>
      <c r="F214" s="1035"/>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288</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88"/>
      <c r="AY214">
        <f>COUNTA($G$216,$AC$216)</f>
        <v>0</v>
      </c>
    </row>
    <row r="215" spans="1:51" ht="24.75" customHeight="1" x14ac:dyDescent="0.15">
      <c r="A215" s="1036"/>
      <c r="B215" s="1037"/>
      <c r="C215" s="1037"/>
      <c r="D215" s="1037"/>
      <c r="E215" s="1037"/>
      <c r="F215" s="1038"/>
      <c r="G215" s="807" t="s">
        <v>17</v>
      </c>
      <c r="H215" s="667"/>
      <c r="I215" s="667"/>
      <c r="J215" s="667"/>
      <c r="K215" s="667"/>
      <c r="L215" s="666" t="s">
        <v>18</v>
      </c>
      <c r="M215" s="667"/>
      <c r="N215" s="667"/>
      <c r="O215" s="667"/>
      <c r="P215" s="667"/>
      <c r="Q215" s="667"/>
      <c r="R215" s="667"/>
      <c r="S215" s="667"/>
      <c r="T215" s="667"/>
      <c r="U215" s="667"/>
      <c r="V215" s="667"/>
      <c r="W215" s="667"/>
      <c r="X215" s="668"/>
      <c r="Y215" s="653" t="s">
        <v>19</v>
      </c>
      <c r="Z215" s="654"/>
      <c r="AA215" s="654"/>
      <c r="AB215" s="793"/>
      <c r="AC215" s="807" t="s">
        <v>17</v>
      </c>
      <c r="AD215" s="667"/>
      <c r="AE215" s="667"/>
      <c r="AF215" s="667"/>
      <c r="AG215" s="667"/>
      <c r="AH215" s="666" t="s">
        <v>18</v>
      </c>
      <c r="AI215" s="667"/>
      <c r="AJ215" s="667"/>
      <c r="AK215" s="667"/>
      <c r="AL215" s="667"/>
      <c r="AM215" s="667"/>
      <c r="AN215" s="667"/>
      <c r="AO215" s="667"/>
      <c r="AP215" s="667"/>
      <c r="AQ215" s="667"/>
      <c r="AR215" s="667"/>
      <c r="AS215" s="667"/>
      <c r="AT215" s="668"/>
      <c r="AU215" s="653" t="s">
        <v>19</v>
      </c>
      <c r="AV215" s="654"/>
      <c r="AW215" s="654"/>
      <c r="AX215" s="655"/>
      <c r="AY215" s="34">
        <f>$AY$214</f>
        <v>0</v>
      </c>
    </row>
    <row r="216" spans="1:51" ht="24.75" customHeight="1" x14ac:dyDescent="0.15">
      <c r="A216" s="1036"/>
      <c r="B216" s="1037"/>
      <c r="C216" s="1037"/>
      <c r="D216" s="1037"/>
      <c r="E216" s="1037"/>
      <c r="F216" s="1038"/>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79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c r="AY216" s="34">
        <f t="shared" ref="AY216:AY226" si="16">$AY$214</f>
        <v>0</v>
      </c>
    </row>
    <row r="217" spans="1:51" ht="24.75" customHeight="1" x14ac:dyDescent="0.15">
      <c r="A217" s="1036"/>
      <c r="B217" s="1037"/>
      <c r="C217" s="1037"/>
      <c r="D217" s="1037"/>
      <c r="E217" s="1037"/>
      <c r="F217" s="103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36"/>
      <c r="B218" s="1037"/>
      <c r="C218" s="1037"/>
      <c r="D218" s="1037"/>
      <c r="E218" s="1037"/>
      <c r="F218" s="103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36"/>
      <c r="B219" s="1037"/>
      <c r="C219" s="1037"/>
      <c r="D219" s="1037"/>
      <c r="E219" s="1037"/>
      <c r="F219" s="103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36"/>
      <c r="B220" s="1037"/>
      <c r="C220" s="1037"/>
      <c r="D220" s="1037"/>
      <c r="E220" s="1037"/>
      <c r="F220" s="103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36"/>
      <c r="B221" s="1037"/>
      <c r="C221" s="1037"/>
      <c r="D221" s="1037"/>
      <c r="E221" s="1037"/>
      <c r="F221" s="103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36"/>
      <c r="B222" s="1037"/>
      <c r="C222" s="1037"/>
      <c r="D222" s="1037"/>
      <c r="E222" s="1037"/>
      <c r="F222" s="103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36"/>
      <c r="B223" s="1037"/>
      <c r="C223" s="1037"/>
      <c r="D223" s="1037"/>
      <c r="E223" s="1037"/>
      <c r="F223" s="103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36"/>
      <c r="B224" s="1037"/>
      <c r="C224" s="1037"/>
      <c r="D224" s="1037"/>
      <c r="E224" s="1037"/>
      <c r="F224" s="103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36"/>
      <c r="B225" s="1037"/>
      <c r="C225" s="1037"/>
      <c r="D225" s="1037"/>
      <c r="E225" s="1037"/>
      <c r="F225" s="103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36"/>
      <c r="B226" s="1037"/>
      <c r="C226" s="1037"/>
      <c r="D226" s="1037"/>
      <c r="E226" s="1037"/>
      <c r="F226" s="1038"/>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36"/>
      <c r="B227" s="1037"/>
      <c r="C227" s="1037"/>
      <c r="D227" s="1037"/>
      <c r="E227" s="1037"/>
      <c r="F227" s="1038"/>
      <c r="G227" s="595" t="s">
        <v>289</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290</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88"/>
      <c r="AY227">
        <f>COUNTA($G$229,$AC$229)</f>
        <v>0</v>
      </c>
    </row>
    <row r="228" spans="1:51" ht="25.5" customHeight="1" x14ac:dyDescent="0.15">
      <c r="A228" s="1036"/>
      <c r="B228" s="1037"/>
      <c r="C228" s="1037"/>
      <c r="D228" s="1037"/>
      <c r="E228" s="1037"/>
      <c r="F228" s="1038"/>
      <c r="G228" s="807" t="s">
        <v>17</v>
      </c>
      <c r="H228" s="667"/>
      <c r="I228" s="667"/>
      <c r="J228" s="667"/>
      <c r="K228" s="667"/>
      <c r="L228" s="666" t="s">
        <v>18</v>
      </c>
      <c r="M228" s="667"/>
      <c r="N228" s="667"/>
      <c r="O228" s="667"/>
      <c r="P228" s="667"/>
      <c r="Q228" s="667"/>
      <c r="R228" s="667"/>
      <c r="S228" s="667"/>
      <c r="T228" s="667"/>
      <c r="U228" s="667"/>
      <c r="V228" s="667"/>
      <c r="W228" s="667"/>
      <c r="X228" s="668"/>
      <c r="Y228" s="653" t="s">
        <v>19</v>
      </c>
      <c r="Z228" s="654"/>
      <c r="AA228" s="654"/>
      <c r="AB228" s="793"/>
      <c r="AC228" s="807" t="s">
        <v>17</v>
      </c>
      <c r="AD228" s="667"/>
      <c r="AE228" s="667"/>
      <c r="AF228" s="667"/>
      <c r="AG228" s="667"/>
      <c r="AH228" s="666" t="s">
        <v>18</v>
      </c>
      <c r="AI228" s="667"/>
      <c r="AJ228" s="667"/>
      <c r="AK228" s="667"/>
      <c r="AL228" s="667"/>
      <c r="AM228" s="667"/>
      <c r="AN228" s="667"/>
      <c r="AO228" s="667"/>
      <c r="AP228" s="667"/>
      <c r="AQ228" s="667"/>
      <c r="AR228" s="667"/>
      <c r="AS228" s="667"/>
      <c r="AT228" s="668"/>
      <c r="AU228" s="653" t="s">
        <v>19</v>
      </c>
      <c r="AV228" s="654"/>
      <c r="AW228" s="654"/>
      <c r="AX228" s="655"/>
      <c r="AY228" s="34">
        <f>$AY$227</f>
        <v>0</v>
      </c>
    </row>
    <row r="229" spans="1:51" ht="24.75" customHeight="1" x14ac:dyDescent="0.15">
      <c r="A229" s="1036"/>
      <c r="B229" s="1037"/>
      <c r="C229" s="1037"/>
      <c r="D229" s="1037"/>
      <c r="E229" s="1037"/>
      <c r="F229" s="1038"/>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79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c r="AY229" s="34">
        <f t="shared" ref="AY229:AY239" si="17">$AY$227</f>
        <v>0</v>
      </c>
    </row>
    <row r="230" spans="1:51" ht="24.75" customHeight="1" x14ac:dyDescent="0.15">
      <c r="A230" s="1036"/>
      <c r="B230" s="1037"/>
      <c r="C230" s="1037"/>
      <c r="D230" s="1037"/>
      <c r="E230" s="1037"/>
      <c r="F230" s="103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36"/>
      <c r="B231" s="1037"/>
      <c r="C231" s="1037"/>
      <c r="D231" s="1037"/>
      <c r="E231" s="1037"/>
      <c r="F231" s="103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36"/>
      <c r="B232" s="1037"/>
      <c r="C232" s="1037"/>
      <c r="D232" s="1037"/>
      <c r="E232" s="1037"/>
      <c r="F232" s="103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36"/>
      <c r="B233" s="1037"/>
      <c r="C233" s="1037"/>
      <c r="D233" s="1037"/>
      <c r="E233" s="1037"/>
      <c r="F233" s="103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36"/>
      <c r="B234" s="1037"/>
      <c r="C234" s="1037"/>
      <c r="D234" s="1037"/>
      <c r="E234" s="1037"/>
      <c r="F234" s="103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36"/>
      <c r="B235" s="1037"/>
      <c r="C235" s="1037"/>
      <c r="D235" s="1037"/>
      <c r="E235" s="1037"/>
      <c r="F235" s="103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36"/>
      <c r="B236" s="1037"/>
      <c r="C236" s="1037"/>
      <c r="D236" s="1037"/>
      <c r="E236" s="1037"/>
      <c r="F236" s="103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36"/>
      <c r="B237" s="1037"/>
      <c r="C237" s="1037"/>
      <c r="D237" s="1037"/>
      <c r="E237" s="1037"/>
      <c r="F237" s="103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36"/>
      <c r="B238" s="1037"/>
      <c r="C238" s="1037"/>
      <c r="D238" s="1037"/>
      <c r="E238" s="1037"/>
      <c r="F238" s="103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36"/>
      <c r="B239" s="1037"/>
      <c r="C239" s="1037"/>
      <c r="D239" s="1037"/>
      <c r="E239" s="1037"/>
      <c r="F239" s="1038"/>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36"/>
      <c r="B240" s="1037"/>
      <c r="C240" s="1037"/>
      <c r="D240" s="1037"/>
      <c r="E240" s="1037"/>
      <c r="F240" s="1038"/>
      <c r="G240" s="595" t="s">
        <v>291</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292</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88"/>
      <c r="AY240">
        <f>COUNTA($G$242,$AC$242)</f>
        <v>0</v>
      </c>
    </row>
    <row r="241" spans="1:51" ht="24.75" customHeight="1" x14ac:dyDescent="0.15">
      <c r="A241" s="1036"/>
      <c r="B241" s="1037"/>
      <c r="C241" s="1037"/>
      <c r="D241" s="1037"/>
      <c r="E241" s="1037"/>
      <c r="F241" s="1038"/>
      <c r="G241" s="807" t="s">
        <v>17</v>
      </c>
      <c r="H241" s="667"/>
      <c r="I241" s="667"/>
      <c r="J241" s="667"/>
      <c r="K241" s="667"/>
      <c r="L241" s="666" t="s">
        <v>18</v>
      </c>
      <c r="M241" s="667"/>
      <c r="N241" s="667"/>
      <c r="O241" s="667"/>
      <c r="P241" s="667"/>
      <c r="Q241" s="667"/>
      <c r="R241" s="667"/>
      <c r="S241" s="667"/>
      <c r="T241" s="667"/>
      <c r="U241" s="667"/>
      <c r="V241" s="667"/>
      <c r="W241" s="667"/>
      <c r="X241" s="668"/>
      <c r="Y241" s="653" t="s">
        <v>19</v>
      </c>
      <c r="Z241" s="654"/>
      <c r="AA241" s="654"/>
      <c r="AB241" s="793"/>
      <c r="AC241" s="807" t="s">
        <v>17</v>
      </c>
      <c r="AD241" s="667"/>
      <c r="AE241" s="667"/>
      <c r="AF241" s="667"/>
      <c r="AG241" s="667"/>
      <c r="AH241" s="666" t="s">
        <v>18</v>
      </c>
      <c r="AI241" s="667"/>
      <c r="AJ241" s="667"/>
      <c r="AK241" s="667"/>
      <c r="AL241" s="667"/>
      <c r="AM241" s="667"/>
      <c r="AN241" s="667"/>
      <c r="AO241" s="667"/>
      <c r="AP241" s="667"/>
      <c r="AQ241" s="667"/>
      <c r="AR241" s="667"/>
      <c r="AS241" s="667"/>
      <c r="AT241" s="668"/>
      <c r="AU241" s="653" t="s">
        <v>19</v>
      </c>
      <c r="AV241" s="654"/>
      <c r="AW241" s="654"/>
      <c r="AX241" s="655"/>
      <c r="AY241" s="34">
        <f>$AY$240</f>
        <v>0</v>
      </c>
    </row>
    <row r="242" spans="1:51" ht="24.75" customHeight="1" x14ac:dyDescent="0.15">
      <c r="A242" s="1036"/>
      <c r="B242" s="1037"/>
      <c r="C242" s="1037"/>
      <c r="D242" s="1037"/>
      <c r="E242" s="1037"/>
      <c r="F242" s="1038"/>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79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c r="AY242" s="34">
        <f t="shared" ref="AY242:AY252" si="18">$AY$240</f>
        <v>0</v>
      </c>
    </row>
    <row r="243" spans="1:51" ht="24.75" customHeight="1" x14ac:dyDescent="0.15">
      <c r="A243" s="1036"/>
      <c r="B243" s="1037"/>
      <c r="C243" s="1037"/>
      <c r="D243" s="1037"/>
      <c r="E243" s="1037"/>
      <c r="F243" s="103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36"/>
      <c r="B244" s="1037"/>
      <c r="C244" s="1037"/>
      <c r="D244" s="1037"/>
      <c r="E244" s="1037"/>
      <c r="F244" s="103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36"/>
      <c r="B245" s="1037"/>
      <c r="C245" s="1037"/>
      <c r="D245" s="1037"/>
      <c r="E245" s="1037"/>
      <c r="F245" s="103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36"/>
      <c r="B246" s="1037"/>
      <c r="C246" s="1037"/>
      <c r="D246" s="1037"/>
      <c r="E246" s="1037"/>
      <c r="F246" s="103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36"/>
      <c r="B247" s="1037"/>
      <c r="C247" s="1037"/>
      <c r="D247" s="1037"/>
      <c r="E247" s="1037"/>
      <c r="F247" s="103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36"/>
      <c r="B248" s="1037"/>
      <c r="C248" s="1037"/>
      <c r="D248" s="1037"/>
      <c r="E248" s="1037"/>
      <c r="F248" s="103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36"/>
      <c r="B249" s="1037"/>
      <c r="C249" s="1037"/>
      <c r="D249" s="1037"/>
      <c r="E249" s="1037"/>
      <c r="F249" s="103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36"/>
      <c r="B250" s="1037"/>
      <c r="C250" s="1037"/>
      <c r="D250" s="1037"/>
      <c r="E250" s="1037"/>
      <c r="F250" s="103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36"/>
      <c r="B251" s="1037"/>
      <c r="C251" s="1037"/>
      <c r="D251" s="1037"/>
      <c r="E251" s="1037"/>
      <c r="F251" s="103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36"/>
      <c r="B252" s="1037"/>
      <c r="C252" s="1037"/>
      <c r="D252" s="1037"/>
      <c r="E252" s="1037"/>
      <c r="F252" s="1038"/>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36"/>
      <c r="B253" s="1037"/>
      <c r="C253" s="1037"/>
      <c r="D253" s="1037"/>
      <c r="E253" s="1037"/>
      <c r="F253" s="1038"/>
      <c r="G253" s="595" t="s">
        <v>293</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88"/>
      <c r="AY253">
        <f>COUNTA($G$255,$AC$255)</f>
        <v>0</v>
      </c>
    </row>
    <row r="254" spans="1:51" ht="24.75" customHeight="1" x14ac:dyDescent="0.15">
      <c r="A254" s="1036"/>
      <c r="B254" s="1037"/>
      <c r="C254" s="1037"/>
      <c r="D254" s="1037"/>
      <c r="E254" s="1037"/>
      <c r="F254" s="1038"/>
      <c r="G254" s="807" t="s">
        <v>17</v>
      </c>
      <c r="H254" s="667"/>
      <c r="I254" s="667"/>
      <c r="J254" s="667"/>
      <c r="K254" s="667"/>
      <c r="L254" s="666" t="s">
        <v>18</v>
      </c>
      <c r="M254" s="667"/>
      <c r="N254" s="667"/>
      <c r="O254" s="667"/>
      <c r="P254" s="667"/>
      <c r="Q254" s="667"/>
      <c r="R254" s="667"/>
      <c r="S254" s="667"/>
      <c r="T254" s="667"/>
      <c r="U254" s="667"/>
      <c r="V254" s="667"/>
      <c r="W254" s="667"/>
      <c r="X254" s="668"/>
      <c r="Y254" s="653" t="s">
        <v>19</v>
      </c>
      <c r="Z254" s="654"/>
      <c r="AA254" s="654"/>
      <c r="AB254" s="793"/>
      <c r="AC254" s="807" t="s">
        <v>17</v>
      </c>
      <c r="AD254" s="667"/>
      <c r="AE254" s="667"/>
      <c r="AF254" s="667"/>
      <c r="AG254" s="667"/>
      <c r="AH254" s="666" t="s">
        <v>18</v>
      </c>
      <c r="AI254" s="667"/>
      <c r="AJ254" s="667"/>
      <c r="AK254" s="667"/>
      <c r="AL254" s="667"/>
      <c r="AM254" s="667"/>
      <c r="AN254" s="667"/>
      <c r="AO254" s="667"/>
      <c r="AP254" s="667"/>
      <c r="AQ254" s="667"/>
      <c r="AR254" s="667"/>
      <c r="AS254" s="667"/>
      <c r="AT254" s="668"/>
      <c r="AU254" s="653" t="s">
        <v>19</v>
      </c>
      <c r="AV254" s="654"/>
      <c r="AW254" s="654"/>
      <c r="AX254" s="655"/>
      <c r="AY254" s="34">
        <f>$AY$253</f>
        <v>0</v>
      </c>
    </row>
    <row r="255" spans="1:51" ht="24.75" customHeight="1" x14ac:dyDescent="0.15">
      <c r="A255" s="1036"/>
      <c r="B255" s="1037"/>
      <c r="C255" s="1037"/>
      <c r="D255" s="1037"/>
      <c r="E255" s="1037"/>
      <c r="F255" s="1038"/>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79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c r="AY255" s="34">
        <f t="shared" ref="AY255:AY265" si="19">$AY$253</f>
        <v>0</v>
      </c>
    </row>
    <row r="256" spans="1:51" ht="24.75" customHeight="1" x14ac:dyDescent="0.15">
      <c r="A256" s="1036"/>
      <c r="B256" s="1037"/>
      <c r="C256" s="1037"/>
      <c r="D256" s="1037"/>
      <c r="E256" s="1037"/>
      <c r="F256" s="103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36"/>
      <c r="B257" s="1037"/>
      <c r="C257" s="1037"/>
      <c r="D257" s="1037"/>
      <c r="E257" s="1037"/>
      <c r="F257" s="103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36"/>
      <c r="B258" s="1037"/>
      <c r="C258" s="1037"/>
      <c r="D258" s="1037"/>
      <c r="E258" s="1037"/>
      <c r="F258" s="103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36"/>
      <c r="B259" s="1037"/>
      <c r="C259" s="1037"/>
      <c r="D259" s="1037"/>
      <c r="E259" s="1037"/>
      <c r="F259" s="103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36"/>
      <c r="B260" s="1037"/>
      <c r="C260" s="1037"/>
      <c r="D260" s="1037"/>
      <c r="E260" s="1037"/>
      <c r="F260" s="103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36"/>
      <c r="B261" s="1037"/>
      <c r="C261" s="1037"/>
      <c r="D261" s="1037"/>
      <c r="E261" s="1037"/>
      <c r="F261" s="103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36"/>
      <c r="B262" s="1037"/>
      <c r="C262" s="1037"/>
      <c r="D262" s="1037"/>
      <c r="E262" s="1037"/>
      <c r="F262" s="103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36"/>
      <c r="B263" s="1037"/>
      <c r="C263" s="1037"/>
      <c r="D263" s="1037"/>
      <c r="E263" s="1037"/>
      <c r="F263" s="103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36"/>
      <c r="B264" s="1037"/>
      <c r="C264" s="1037"/>
      <c r="D264" s="1037"/>
      <c r="E264" s="1037"/>
      <c r="F264" s="103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2" t="s">
        <v>296</v>
      </c>
      <c r="K3" s="363"/>
      <c r="L3" s="363"/>
      <c r="M3" s="363"/>
      <c r="N3" s="363"/>
      <c r="O3" s="363"/>
      <c r="P3" s="247" t="s">
        <v>27</v>
      </c>
      <c r="Q3" s="247"/>
      <c r="R3" s="247"/>
      <c r="S3" s="247"/>
      <c r="T3" s="247"/>
      <c r="U3" s="247"/>
      <c r="V3" s="247"/>
      <c r="W3" s="247"/>
      <c r="X3" s="247"/>
      <c r="Y3" s="364" t="s">
        <v>348</v>
      </c>
      <c r="Z3" s="365"/>
      <c r="AA3" s="365"/>
      <c r="AB3" s="365"/>
      <c r="AC3" s="152" t="s">
        <v>333</v>
      </c>
      <c r="AD3" s="152"/>
      <c r="AE3" s="152"/>
      <c r="AF3" s="152"/>
      <c r="AG3" s="152"/>
      <c r="AH3" s="364" t="s">
        <v>258</v>
      </c>
      <c r="AI3" s="362"/>
      <c r="AJ3" s="362"/>
      <c r="AK3" s="362"/>
      <c r="AL3" s="362" t="s">
        <v>21</v>
      </c>
      <c r="AM3" s="362"/>
      <c r="AN3" s="362"/>
      <c r="AO3" s="366"/>
      <c r="AP3" s="367" t="s">
        <v>297</v>
      </c>
      <c r="AQ3" s="367"/>
      <c r="AR3" s="367"/>
      <c r="AS3" s="367"/>
      <c r="AT3" s="367"/>
      <c r="AU3" s="367"/>
      <c r="AV3" s="367"/>
      <c r="AW3" s="367"/>
      <c r="AX3" s="367"/>
      <c r="AY3">
        <f>$AY$2</f>
        <v>0</v>
      </c>
    </row>
    <row r="4" spans="1:51" ht="26.25" customHeight="1" x14ac:dyDescent="0.15">
      <c r="A4" s="1047">
        <v>1</v>
      </c>
      <c r="B4" s="1047">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48"/>
      <c r="AD4" s="1048"/>
      <c r="AE4" s="1048"/>
      <c r="AF4" s="1048"/>
      <c r="AG4" s="1048"/>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47">
        <v>2</v>
      </c>
      <c r="B5" s="1047">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48"/>
      <c r="AD5" s="1048"/>
      <c r="AE5" s="1048"/>
      <c r="AF5" s="1048"/>
      <c r="AG5" s="1048"/>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47">
        <v>3</v>
      </c>
      <c r="B6" s="1047">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48"/>
      <c r="AD6" s="1048"/>
      <c r="AE6" s="1048"/>
      <c r="AF6" s="1048"/>
      <c r="AG6" s="1048"/>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47">
        <v>4</v>
      </c>
      <c r="B7" s="1047">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48"/>
      <c r="AD7" s="1048"/>
      <c r="AE7" s="1048"/>
      <c r="AF7" s="1048"/>
      <c r="AG7" s="1048"/>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47">
        <v>5</v>
      </c>
      <c r="B8" s="1047">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48"/>
      <c r="AD8" s="1048"/>
      <c r="AE8" s="1048"/>
      <c r="AF8" s="1048"/>
      <c r="AG8" s="1048"/>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47">
        <v>6</v>
      </c>
      <c r="B9" s="1047">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48"/>
      <c r="AD9" s="1048"/>
      <c r="AE9" s="1048"/>
      <c r="AF9" s="1048"/>
      <c r="AG9" s="1048"/>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47">
        <v>7</v>
      </c>
      <c r="B10" s="1047">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48"/>
      <c r="AD10" s="1048"/>
      <c r="AE10" s="1048"/>
      <c r="AF10" s="1048"/>
      <c r="AG10" s="1048"/>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47">
        <v>8</v>
      </c>
      <c r="B11" s="1047">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48"/>
      <c r="AD11" s="1048"/>
      <c r="AE11" s="1048"/>
      <c r="AF11" s="1048"/>
      <c r="AG11" s="1048"/>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47">
        <v>9</v>
      </c>
      <c r="B12" s="1047">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48"/>
      <c r="AD12" s="1048"/>
      <c r="AE12" s="1048"/>
      <c r="AF12" s="1048"/>
      <c r="AG12" s="1048"/>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47">
        <v>10</v>
      </c>
      <c r="B13" s="1047">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48"/>
      <c r="AD13" s="1048"/>
      <c r="AE13" s="1048"/>
      <c r="AF13" s="1048"/>
      <c r="AG13" s="1048"/>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47">
        <v>11</v>
      </c>
      <c r="B14" s="1047">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48"/>
      <c r="AD14" s="1048"/>
      <c r="AE14" s="1048"/>
      <c r="AF14" s="1048"/>
      <c r="AG14" s="1048"/>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47">
        <v>12</v>
      </c>
      <c r="B15" s="1047">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48"/>
      <c r="AD15" s="1048"/>
      <c r="AE15" s="1048"/>
      <c r="AF15" s="1048"/>
      <c r="AG15" s="1048"/>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47">
        <v>13</v>
      </c>
      <c r="B16" s="1047">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48"/>
      <c r="AD16" s="1048"/>
      <c r="AE16" s="1048"/>
      <c r="AF16" s="1048"/>
      <c r="AG16" s="1048"/>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47">
        <v>14</v>
      </c>
      <c r="B17" s="1047">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48"/>
      <c r="AD17" s="1048"/>
      <c r="AE17" s="1048"/>
      <c r="AF17" s="1048"/>
      <c r="AG17" s="1048"/>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47">
        <v>15</v>
      </c>
      <c r="B18" s="1047">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48"/>
      <c r="AD18" s="1048"/>
      <c r="AE18" s="1048"/>
      <c r="AF18" s="1048"/>
      <c r="AG18" s="1048"/>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47">
        <v>16</v>
      </c>
      <c r="B19" s="1047">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48"/>
      <c r="AD19" s="1048"/>
      <c r="AE19" s="1048"/>
      <c r="AF19" s="1048"/>
      <c r="AG19" s="1048"/>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47">
        <v>17</v>
      </c>
      <c r="B20" s="1047">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48"/>
      <c r="AD20" s="1048"/>
      <c r="AE20" s="1048"/>
      <c r="AF20" s="1048"/>
      <c r="AG20" s="1048"/>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47">
        <v>18</v>
      </c>
      <c r="B21" s="1047">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48"/>
      <c r="AD21" s="1048"/>
      <c r="AE21" s="1048"/>
      <c r="AF21" s="1048"/>
      <c r="AG21" s="1048"/>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47">
        <v>19</v>
      </c>
      <c r="B22" s="1047">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48"/>
      <c r="AD22" s="1048"/>
      <c r="AE22" s="1048"/>
      <c r="AF22" s="1048"/>
      <c r="AG22" s="1048"/>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47">
        <v>20</v>
      </c>
      <c r="B23" s="1047">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48"/>
      <c r="AD23" s="1048"/>
      <c r="AE23" s="1048"/>
      <c r="AF23" s="1048"/>
      <c r="AG23" s="1048"/>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47">
        <v>21</v>
      </c>
      <c r="B24" s="1047">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48"/>
      <c r="AD24" s="1048"/>
      <c r="AE24" s="1048"/>
      <c r="AF24" s="1048"/>
      <c r="AG24" s="1048"/>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47">
        <v>22</v>
      </c>
      <c r="B25" s="1047">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48"/>
      <c r="AD25" s="1048"/>
      <c r="AE25" s="1048"/>
      <c r="AF25" s="1048"/>
      <c r="AG25" s="1048"/>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47">
        <v>23</v>
      </c>
      <c r="B26" s="1047">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48"/>
      <c r="AD26" s="1048"/>
      <c r="AE26" s="1048"/>
      <c r="AF26" s="1048"/>
      <c r="AG26" s="1048"/>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47">
        <v>24</v>
      </c>
      <c r="B27" s="1047">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48"/>
      <c r="AD27" s="1048"/>
      <c r="AE27" s="1048"/>
      <c r="AF27" s="1048"/>
      <c r="AG27" s="1048"/>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47">
        <v>25</v>
      </c>
      <c r="B28" s="1047">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48"/>
      <c r="AD28" s="1048"/>
      <c r="AE28" s="1048"/>
      <c r="AF28" s="1048"/>
      <c r="AG28" s="1048"/>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47">
        <v>26</v>
      </c>
      <c r="B29" s="1047">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48"/>
      <c r="AD29" s="1048"/>
      <c r="AE29" s="1048"/>
      <c r="AF29" s="1048"/>
      <c r="AG29" s="1048"/>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47">
        <v>27</v>
      </c>
      <c r="B30" s="1047">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48"/>
      <c r="AD30" s="1048"/>
      <c r="AE30" s="1048"/>
      <c r="AF30" s="1048"/>
      <c r="AG30" s="1048"/>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47">
        <v>28</v>
      </c>
      <c r="B31" s="1047">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48"/>
      <c r="AD31" s="1048"/>
      <c r="AE31" s="1048"/>
      <c r="AF31" s="1048"/>
      <c r="AG31" s="1048"/>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47">
        <v>29</v>
      </c>
      <c r="B32" s="1047">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48"/>
      <c r="AD32" s="1048"/>
      <c r="AE32" s="1048"/>
      <c r="AF32" s="1048"/>
      <c r="AG32" s="1048"/>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47">
        <v>30</v>
      </c>
      <c r="B33" s="1047">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48"/>
      <c r="AD33" s="1048"/>
      <c r="AE33" s="1048"/>
      <c r="AF33" s="1048"/>
      <c r="AG33" s="1048"/>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2" t="s">
        <v>296</v>
      </c>
      <c r="K36" s="363"/>
      <c r="L36" s="363"/>
      <c r="M36" s="363"/>
      <c r="N36" s="363"/>
      <c r="O36" s="363"/>
      <c r="P36" s="247" t="s">
        <v>27</v>
      </c>
      <c r="Q36" s="247"/>
      <c r="R36" s="247"/>
      <c r="S36" s="247"/>
      <c r="T36" s="247"/>
      <c r="U36" s="247"/>
      <c r="V36" s="247"/>
      <c r="W36" s="247"/>
      <c r="X36" s="247"/>
      <c r="Y36" s="364" t="s">
        <v>348</v>
      </c>
      <c r="Z36" s="365"/>
      <c r="AA36" s="365"/>
      <c r="AB36" s="365"/>
      <c r="AC36" s="152" t="s">
        <v>333</v>
      </c>
      <c r="AD36" s="152"/>
      <c r="AE36" s="152"/>
      <c r="AF36" s="152"/>
      <c r="AG36" s="152"/>
      <c r="AH36" s="364" t="s">
        <v>258</v>
      </c>
      <c r="AI36" s="362"/>
      <c r="AJ36" s="362"/>
      <c r="AK36" s="362"/>
      <c r="AL36" s="362" t="s">
        <v>21</v>
      </c>
      <c r="AM36" s="362"/>
      <c r="AN36" s="362"/>
      <c r="AO36" s="366"/>
      <c r="AP36" s="367" t="s">
        <v>297</v>
      </c>
      <c r="AQ36" s="367"/>
      <c r="AR36" s="367"/>
      <c r="AS36" s="367"/>
      <c r="AT36" s="367"/>
      <c r="AU36" s="367"/>
      <c r="AV36" s="367"/>
      <c r="AW36" s="367"/>
      <c r="AX36" s="367"/>
      <c r="AY36">
        <f>$AY$34</f>
        <v>0</v>
      </c>
    </row>
    <row r="37" spans="1:51" ht="26.25" customHeight="1" x14ac:dyDescent="0.15">
      <c r="A37" s="1047">
        <v>1</v>
      </c>
      <c r="B37" s="1047">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48"/>
      <c r="AD37" s="1048"/>
      <c r="AE37" s="1048"/>
      <c r="AF37" s="1048"/>
      <c r="AG37" s="1048"/>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47">
        <v>2</v>
      </c>
      <c r="B38" s="1047">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48"/>
      <c r="AD38" s="1048"/>
      <c r="AE38" s="1048"/>
      <c r="AF38" s="1048"/>
      <c r="AG38" s="1048"/>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47">
        <v>3</v>
      </c>
      <c r="B39" s="1047">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48"/>
      <c r="AD39" s="1048"/>
      <c r="AE39" s="1048"/>
      <c r="AF39" s="1048"/>
      <c r="AG39" s="1048"/>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47">
        <v>4</v>
      </c>
      <c r="B40" s="1047">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48"/>
      <c r="AD40" s="1048"/>
      <c r="AE40" s="1048"/>
      <c r="AF40" s="1048"/>
      <c r="AG40" s="1048"/>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47">
        <v>5</v>
      </c>
      <c r="B41" s="1047">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48"/>
      <c r="AD41" s="1048"/>
      <c r="AE41" s="1048"/>
      <c r="AF41" s="1048"/>
      <c r="AG41" s="1048"/>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47">
        <v>6</v>
      </c>
      <c r="B42" s="1047">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48"/>
      <c r="AD42" s="1048"/>
      <c r="AE42" s="1048"/>
      <c r="AF42" s="1048"/>
      <c r="AG42" s="1048"/>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47">
        <v>7</v>
      </c>
      <c r="B43" s="1047">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48"/>
      <c r="AD43" s="1048"/>
      <c r="AE43" s="1048"/>
      <c r="AF43" s="1048"/>
      <c r="AG43" s="1048"/>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47">
        <v>8</v>
      </c>
      <c r="B44" s="1047">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48"/>
      <c r="AD44" s="1048"/>
      <c r="AE44" s="1048"/>
      <c r="AF44" s="1048"/>
      <c r="AG44" s="1048"/>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47">
        <v>9</v>
      </c>
      <c r="B45" s="1047">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48"/>
      <c r="AD45" s="1048"/>
      <c r="AE45" s="1048"/>
      <c r="AF45" s="1048"/>
      <c r="AG45" s="1048"/>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47">
        <v>10</v>
      </c>
      <c r="B46" s="1047">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48"/>
      <c r="AD46" s="1048"/>
      <c r="AE46" s="1048"/>
      <c r="AF46" s="1048"/>
      <c r="AG46" s="1048"/>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47">
        <v>11</v>
      </c>
      <c r="B47" s="1047">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48"/>
      <c r="AD47" s="1048"/>
      <c r="AE47" s="1048"/>
      <c r="AF47" s="1048"/>
      <c r="AG47" s="1048"/>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47">
        <v>12</v>
      </c>
      <c r="B48" s="1047">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48"/>
      <c r="AD48" s="1048"/>
      <c r="AE48" s="1048"/>
      <c r="AF48" s="1048"/>
      <c r="AG48" s="1048"/>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47">
        <v>13</v>
      </c>
      <c r="B49" s="1047">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48"/>
      <c r="AD49" s="1048"/>
      <c r="AE49" s="1048"/>
      <c r="AF49" s="1048"/>
      <c r="AG49" s="1048"/>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47">
        <v>14</v>
      </c>
      <c r="B50" s="1047">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48"/>
      <c r="AD50" s="1048"/>
      <c r="AE50" s="1048"/>
      <c r="AF50" s="1048"/>
      <c r="AG50" s="1048"/>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47">
        <v>15</v>
      </c>
      <c r="B51" s="1047">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48"/>
      <c r="AD51" s="1048"/>
      <c r="AE51" s="1048"/>
      <c r="AF51" s="1048"/>
      <c r="AG51" s="1048"/>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47">
        <v>16</v>
      </c>
      <c r="B52" s="1047">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48"/>
      <c r="AD52" s="1048"/>
      <c r="AE52" s="1048"/>
      <c r="AF52" s="1048"/>
      <c r="AG52" s="1048"/>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47">
        <v>17</v>
      </c>
      <c r="B53" s="1047">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48"/>
      <c r="AD53" s="1048"/>
      <c r="AE53" s="1048"/>
      <c r="AF53" s="1048"/>
      <c r="AG53" s="1048"/>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47">
        <v>18</v>
      </c>
      <c r="B54" s="1047">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48"/>
      <c r="AD54" s="1048"/>
      <c r="AE54" s="1048"/>
      <c r="AF54" s="1048"/>
      <c r="AG54" s="1048"/>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47">
        <v>19</v>
      </c>
      <c r="B55" s="1047">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48"/>
      <c r="AD55" s="1048"/>
      <c r="AE55" s="1048"/>
      <c r="AF55" s="1048"/>
      <c r="AG55" s="1048"/>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47">
        <v>20</v>
      </c>
      <c r="B56" s="1047">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48"/>
      <c r="AD56" s="1048"/>
      <c r="AE56" s="1048"/>
      <c r="AF56" s="1048"/>
      <c r="AG56" s="1048"/>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47">
        <v>21</v>
      </c>
      <c r="B57" s="1047">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48"/>
      <c r="AD57" s="1048"/>
      <c r="AE57" s="1048"/>
      <c r="AF57" s="1048"/>
      <c r="AG57" s="1048"/>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47">
        <v>22</v>
      </c>
      <c r="B58" s="1047">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48"/>
      <c r="AD58" s="1048"/>
      <c r="AE58" s="1048"/>
      <c r="AF58" s="1048"/>
      <c r="AG58" s="1048"/>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47">
        <v>23</v>
      </c>
      <c r="B59" s="1047">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48"/>
      <c r="AD59" s="1048"/>
      <c r="AE59" s="1048"/>
      <c r="AF59" s="1048"/>
      <c r="AG59" s="1048"/>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47">
        <v>24</v>
      </c>
      <c r="B60" s="1047">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48"/>
      <c r="AD60" s="1048"/>
      <c r="AE60" s="1048"/>
      <c r="AF60" s="1048"/>
      <c r="AG60" s="1048"/>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47">
        <v>25</v>
      </c>
      <c r="B61" s="1047">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48"/>
      <c r="AD61" s="1048"/>
      <c r="AE61" s="1048"/>
      <c r="AF61" s="1048"/>
      <c r="AG61" s="1048"/>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47">
        <v>26</v>
      </c>
      <c r="B62" s="1047">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48"/>
      <c r="AD62" s="1048"/>
      <c r="AE62" s="1048"/>
      <c r="AF62" s="1048"/>
      <c r="AG62" s="1048"/>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47">
        <v>27</v>
      </c>
      <c r="B63" s="1047">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48"/>
      <c r="AD63" s="1048"/>
      <c r="AE63" s="1048"/>
      <c r="AF63" s="1048"/>
      <c r="AG63" s="1048"/>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47">
        <v>28</v>
      </c>
      <c r="B64" s="1047">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48"/>
      <c r="AD64" s="1048"/>
      <c r="AE64" s="1048"/>
      <c r="AF64" s="1048"/>
      <c r="AG64" s="1048"/>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47">
        <v>29</v>
      </c>
      <c r="B65" s="1047">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48"/>
      <c r="AD65" s="1048"/>
      <c r="AE65" s="1048"/>
      <c r="AF65" s="1048"/>
      <c r="AG65" s="1048"/>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47">
        <v>30</v>
      </c>
      <c r="B66" s="1047">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48"/>
      <c r="AD66" s="1048"/>
      <c r="AE66" s="1048"/>
      <c r="AF66" s="1048"/>
      <c r="AG66" s="1048"/>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2" t="s">
        <v>296</v>
      </c>
      <c r="K69" s="363"/>
      <c r="L69" s="363"/>
      <c r="M69" s="363"/>
      <c r="N69" s="363"/>
      <c r="O69" s="363"/>
      <c r="P69" s="247" t="s">
        <v>27</v>
      </c>
      <c r="Q69" s="247"/>
      <c r="R69" s="247"/>
      <c r="S69" s="247"/>
      <c r="T69" s="247"/>
      <c r="U69" s="247"/>
      <c r="V69" s="247"/>
      <c r="W69" s="247"/>
      <c r="X69" s="247"/>
      <c r="Y69" s="364" t="s">
        <v>348</v>
      </c>
      <c r="Z69" s="365"/>
      <c r="AA69" s="365"/>
      <c r="AB69" s="365"/>
      <c r="AC69" s="152" t="s">
        <v>333</v>
      </c>
      <c r="AD69" s="152"/>
      <c r="AE69" s="152"/>
      <c r="AF69" s="152"/>
      <c r="AG69" s="152"/>
      <c r="AH69" s="364" t="s">
        <v>258</v>
      </c>
      <c r="AI69" s="362"/>
      <c r="AJ69" s="362"/>
      <c r="AK69" s="362"/>
      <c r="AL69" s="362" t="s">
        <v>21</v>
      </c>
      <c r="AM69" s="362"/>
      <c r="AN69" s="362"/>
      <c r="AO69" s="366"/>
      <c r="AP69" s="367" t="s">
        <v>297</v>
      </c>
      <c r="AQ69" s="367"/>
      <c r="AR69" s="367"/>
      <c r="AS69" s="367"/>
      <c r="AT69" s="367"/>
      <c r="AU69" s="367"/>
      <c r="AV69" s="367"/>
      <c r="AW69" s="367"/>
      <c r="AX69" s="367"/>
      <c r="AY69" s="34">
        <f t="shared" ref="AY69:AY70" si="0">$AY$67</f>
        <v>0</v>
      </c>
    </row>
    <row r="70" spans="1:51" ht="26.25" customHeight="1" x14ac:dyDescent="0.15">
      <c r="A70" s="1047">
        <v>1</v>
      </c>
      <c r="B70" s="1047">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48"/>
      <c r="AD70" s="1048"/>
      <c r="AE70" s="1048"/>
      <c r="AF70" s="1048"/>
      <c r="AG70" s="1048"/>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47">
        <v>2</v>
      </c>
      <c r="B71" s="1047">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48"/>
      <c r="AD71" s="1048"/>
      <c r="AE71" s="1048"/>
      <c r="AF71" s="1048"/>
      <c r="AG71" s="1048"/>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47">
        <v>3</v>
      </c>
      <c r="B72" s="1047">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48"/>
      <c r="AD72" s="1048"/>
      <c r="AE72" s="1048"/>
      <c r="AF72" s="1048"/>
      <c r="AG72" s="1048"/>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47">
        <v>4</v>
      </c>
      <c r="B73" s="1047">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48"/>
      <c r="AD73" s="1048"/>
      <c r="AE73" s="1048"/>
      <c r="AF73" s="1048"/>
      <c r="AG73" s="1048"/>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47">
        <v>5</v>
      </c>
      <c r="B74" s="1047">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48"/>
      <c r="AD74" s="1048"/>
      <c r="AE74" s="1048"/>
      <c r="AF74" s="1048"/>
      <c r="AG74" s="1048"/>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47">
        <v>6</v>
      </c>
      <c r="B75" s="1047">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48"/>
      <c r="AD75" s="1048"/>
      <c r="AE75" s="1048"/>
      <c r="AF75" s="1048"/>
      <c r="AG75" s="1048"/>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47">
        <v>7</v>
      </c>
      <c r="B76" s="1047">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48"/>
      <c r="AD76" s="1048"/>
      <c r="AE76" s="1048"/>
      <c r="AF76" s="1048"/>
      <c r="AG76" s="1048"/>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47">
        <v>8</v>
      </c>
      <c r="B77" s="1047">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48"/>
      <c r="AD77" s="1048"/>
      <c r="AE77" s="1048"/>
      <c r="AF77" s="1048"/>
      <c r="AG77" s="1048"/>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47">
        <v>9</v>
      </c>
      <c r="B78" s="1047">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48"/>
      <c r="AD78" s="1048"/>
      <c r="AE78" s="1048"/>
      <c r="AF78" s="1048"/>
      <c r="AG78" s="1048"/>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47">
        <v>10</v>
      </c>
      <c r="B79" s="1047">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48"/>
      <c r="AD79" s="1048"/>
      <c r="AE79" s="1048"/>
      <c r="AF79" s="1048"/>
      <c r="AG79" s="1048"/>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47">
        <v>11</v>
      </c>
      <c r="B80" s="1047">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48"/>
      <c r="AD80" s="1048"/>
      <c r="AE80" s="1048"/>
      <c r="AF80" s="1048"/>
      <c r="AG80" s="1048"/>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47">
        <v>12</v>
      </c>
      <c r="B81" s="1047">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48"/>
      <c r="AD81" s="1048"/>
      <c r="AE81" s="1048"/>
      <c r="AF81" s="1048"/>
      <c r="AG81" s="1048"/>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47">
        <v>13</v>
      </c>
      <c r="B82" s="1047">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48"/>
      <c r="AD82" s="1048"/>
      <c r="AE82" s="1048"/>
      <c r="AF82" s="1048"/>
      <c r="AG82" s="1048"/>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47">
        <v>14</v>
      </c>
      <c r="B83" s="1047">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48"/>
      <c r="AD83" s="1048"/>
      <c r="AE83" s="1048"/>
      <c r="AF83" s="1048"/>
      <c r="AG83" s="1048"/>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47">
        <v>15</v>
      </c>
      <c r="B84" s="1047">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48"/>
      <c r="AD84" s="1048"/>
      <c r="AE84" s="1048"/>
      <c r="AF84" s="1048"/>
      <c r="AG84" s="1048"/>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47">
        <v>16</v>
      </c>
      <c r="B85" s="1047">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48"/>
      <c r="AD85" s="1048"/>
      <c r="AE85" s="1048"/>
      <c r="AF85" s="1048"/>
      <c r="AG85" s="1048"/>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47">
        <v>17</v>
      </c>
      <c r="B86" s="1047">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48"/>
      <c r="AD86" s="1048"/>
      <c r="AE86" s="1048"/>
      <c r="AF86" s="1048"/>
      <c r="AG86" s="1048"/>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47">
        <v>18</v>
      </c>
      <c r="B87" s="1047">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48"/>
      <c r="AD87" s="1048"/>
      <c r="AE87" s="1048"/>
      <c r="AF87" s="1048"/>
      <c r="AG87" s="1048"/>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47">
        <v>19</v>
      </c>
      <c r="B88" s="1047">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48"/>
      <c r="AD88" s="1048"/>
      <c r="AE88" s="1048"/>
      <c r="AF88" s="1048"/>
      <c r="AG88" s="1048"/>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47">
        <v>20</v>
      </c>
      <c r="B89" s="1047">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48"/>
      <c r="AD89" s="1048"/>
      <c r="AE89" s="1048"/>
      <c r="AF89" s="1048"/>
      <c r="AG89" s="1048"/>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47">
        <v>21</v>
      </c>
      <c r="B90" s="1047">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48"/>
      <c r="AD90" s="1048"/>
      <c r="AE90" s="1048"/>
      <c r="AF90" s="1048"/>
      <c r="AG90" s="1048"/>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47">
        <v>22</v>
      </c>
      <c r="B91" s="1047">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48"/>
      <c r="AD91" s="1048"/>
      <c r="AE91" s="1048"/>
      <c r="AF91" s="1048"/>
      <c r="AG91" s="1048"/>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47">
        <v>23</v>
      </c>
      <c r="B92" s="1047">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48"/>
      <c r="AD92" s="1048"/>
      <c r="AE92" s="1048"/>
      <c r="AF92" s="1048"/>
      <c r="AG92" s="1048"/>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47">
        <v>24</v>
      </c>
      <c r="B93" s="1047">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48"/>
      <c r="AD93" s="1048"/>
      <c r="AE93" s="1048"/>
      <c r="AF93" s="1048"/>
      <c r="AG93" s="1048"/>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47">
        <v>25</v>
      </c>
      <c r="B94" s="1047">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48"/>
      <c r="AD94" s="1048"/>
      <c r="AE94" s="1048"/>
      <c r="AF94" s="1048"/>
      <c r="AG94" s="1048"/>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47">
        <v>26</v>
      </c>
      <c r="B95" s="1047">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48"/>
      <c r="AD95" s="1048"/>
      <c r="AE95" s="1048"/>
      <c r="AF95" s="1048"/>
      <c r="AG95" s="1048"/>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47">
        <v>27</v>
      </c>
      <c r="B96" s="1047">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48"/>
      <c r="AD96" s="1048"/>
      <c r="AE96" s="1048"/>
      <c r="AF96" s="1048"/>
      <c r="AG96" s="1048"/>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47">
        <v>28</v>
      </c>
      <c r="B97" s="1047">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48"/>
      <c r="AD97" s="1048"/>
      <c r="AE97" s="1048"/>
      <c r="AF97" s="1048"/>
      <c r="AG97" s="1048"/>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47">
        <v>29</v>
      </c>
      <c r="B98" s="1047">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48"/>
      <c r="AD98" s="1048"/>
      <c r="AE98" s="1048"/>
      <c r="AF98" s="1048"/>
      <c r="AG98" s="1048"/>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47">
        <v>30</v>
      </c>
      <c r="B99" s="1047">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48"/>
      <c r="AD99" s="1048"/>
      <c r="AE99" s="1048"/>
      <c r="AF99" s="1048"/>
      <c r="AG99" s="1048"/>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2" t="s">
        <v>296</v>
      </c>
      <c r="K102" s="363"/>
      <c r="L102" s="363"/>
      <c r="M102" s="363"/>
      <c r="N102" s="363"/>
      <c r="O102" s="363"/>
      <c r="P102" s="247" t="s">
        <v>27</v>
      </c>
      <c r="Q102" s="247"/>
      <c r="R102" s="247"/>
      <c r="S102" s="247"/>
      <c r="T102" s="247"/>
      <c r="U102" s="247"/>
      <c r="V102" s="247"/>
      <c r="W102" s="247"/>
      <c r="X102" s="247"/>
      <c r="Y102" s="364" t="s">
        <v>348</v>
      </c>
      <c r="Z102" s="365"/>
      <c r="AA102" s="365"/>
      <c r="AB102" s="365"/>
      <c r="AC102" s="152" t="s">
        <v>333</v>
      </c>
      <c r="AD102" s="152"/>
      <c r="AE102" s="152"/>
      <c r="AF102" s="152"/>
      <c r="AG102" s="152"/>
      <c r="AH102" s="364" t="s">
        <v>258</v>
      </c>
      <c r="AI102" s="362"/>
      <c r="AJ102" s="362"/>
      <c r="AK102" s="362"/>
      <c r="AL102" s="362" t="s">
        <v>21</v>
      </c>
      <c r="AM102" s="362"/>
      <c r="AN102" s="362"/>
      <c r="AO102" s="366"/>
      <c r="AP102" s="367" t="s">
        <v>297</v>
      </c>
      <c r="AQ102" s="367"/>
      <c r="AR102" s="367"/>
      <c r="AS102" s="367"/>
      <c r="AT102" s="367"/>
      <c r="AU102" s="367"/>
      <c r="AV102" s="367"/>
      <c r="AW102" s="367"/>
      <c r="AX102" s="367"/>
      <c r="AY102" s="34">
        <f t="shared" ref="AY102:AY103" si="1">$AY$100</f>
        <v>0</v>
      </c>
    </row>
    <row r="103" spans="1:51" ht="26.25" customHeight="1" x14ac:dyDescent="0.15">
      <c r="A103" s="1047">
        <v>1</v>
      </c>
      <c r="B103" s="1047">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48"/>
      <c r="AD103" s="1048"/>
      <c r="AE103" s="1048"/>
      <c r="AF103" s="1048"/>
      <c r="AG103" s="1048"/>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47">
        <v>2</v>
      </c>
      <c r="B104" s="1047">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48"/>
      <c r="AD104" s="1048"/>
      <c r="AE104" s="1048"/>
      <c r="AF104" s="1048"/>
      <c r="AG104" s="1048"/>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47">
        <v>3</v>
      </c>
      <c r="B105" s="1047">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48"/>
      <c r="AD105" s="1048"/>
      <c r="AE105" s="1048"/>
      <c r="AF105" s="1048"/>
      <c r="AG105" s="1048"/>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47">
        <v>4</v>
      </c>
      <c r="B106" s="1047">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48"/>
      <c r="AD106" s="1048"/>
      <c r="AE106" s="1048"/>
      <c r="AF106" s="1048"/>
      <c r="AG106" s="1048"/>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47">
        <v>5</v>
      </c>
      <c r="B107" s="1047">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48"/>
      <c r="AD107" s="1048"/>
      <c r="AE107" s="1048"/>
      <c r="AF107" s="1048"/>
      <c r="AG107" s="1048"/>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47">
        <v>6</v>
      </c>
      <c r="B108" s="1047">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48"/>
      <c r="AD108" s="1048"/>
      <c r="AE108" s="1048"/>
      <c r="AF108" s="1048"/>
      <c r="AG108" s="1048"/>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47">
        <v>7</v>
      </c>
      <c r="B109" s="1047">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48"/>
      <c r="AD109" s="1048"/>
      <c r="AE109" s="1048"/>
      <c r="AF109" s="1048"/>
      <c r="AG109" s="1048"/>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47">
        <v>8</v>
      </c>
      <c r="B110" s="1047">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48"/>
      <c r="AD110" s="1048"/>
      <c r="AE110" s="1048"/>
      <c r="AF110" s="1048"/>
      <c r="AG110" s="1048"/>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47">
        <v>9</v>
      </c>
      <c r="B111" s="1047">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48"/>
      <c r="AD111" s="1048"/>
      <c r="AE111" s="1048"/>
      <c r="AF111" s="1048"/>
      <c r="AG111" s="1048"/>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47">
        <v>10</v>
      </c>
      <c r="B112" s="1047">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48"/>
      <c r="AD112" s="1048"/>
      <c r="AE112" s="1048"/>
      <c r="AF112" s="1048"/>
      <c r="AG112" s="1048"/>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47">
        <v>11</v>
      </c>
      <c r="B113" s="1047">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48"/>
      <c r="AD113" s="1048"/>
      <c r="AE113" s="1048"/>
      <c r="AF113" s="1048"/>
      <c r="AG113" s="1048"/>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47">
        <v>12</v>
      </c>
      <c r="B114" s="1047">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48"/>
      <c r="AD114" s="1048"/>
      <c r="AE114" s="1048"/>
      <c r="AF114" s="1048"/>
      <c r="AG114" s="1048"/>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47">
        <v>13</v>
      </c>
      <c r="B115" s="1047">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48"/>
      <c r="AD115" s="1048"/>
      <c r="AE115" s="1048"/>
      <c r="AF115" s="1048"/>
      <c r="AG115" s="1048"/>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47">
        <v>14</v>
      </c>
      <c r="B116" s="1047">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48"/>
      <c r="AD116" s="1048"/>
      <c r="AE116" s="1048"/>
      <c r="AF116" s="1048"/>
      <c r="AG116" s="1048"/>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47">
        <v>15</v>
      </c>
      <c r="B117" s="1047">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48"/>
      <c r="AD117" s="1048"/>
      <c r="AE117" s="1048"/>
      <c r="AF117" s="1048"/>
      <c r="AG117" s="1048"/>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47">
        <v>16</v>
      </c>
      <c r="B118" s="1047">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48"/>
      <c r="AD118" s="1048"/>
      <c r="AE118" s="1048"/>
      <c r="AF118" s="1048"/>
      <c r="AG118" s="1048"/>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47">
        <v>17</v>
      </c>
      <c r="B119" s="1047">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48"/>
      <c r="AD119" s="1048"/>
      <c r="AE119" s="1048"/>
      <c r="AF119" s="1048"/>
      <c r="AG119" s="1048"/>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47">
        <v>18</v>
      </c>
      <c r="B120" s="1047">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48"/>
      <c r="AD120" s="1048"/>
      <c r="AE120" s="1048"/>
      <c r="AF120" s="1048"/>
      <c r="AG120" s="1048"/>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47">
        <v>19</v>
      </c>
      <c r="B121" s="1047">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48"/>
      <c r="AD121" s="1048"/>
      <c r="AE121" s="1048"/>
      <c r="AF121" s="1048"/>
      <c r="AG121" s="1048"/>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47">
        <v>20</v>
      </c>
      <c r="B122" s="1047">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48"/>
      <c r="AD122" s="1048"/>
      <c r="AE122" s="1048"/>
      <c r="AF122" s="1048"/>
      <c r="AG122" s="1048"/>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47">
        <v>21</v>
      </c>
      <c r="B123" s="1047">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48"/>
      <c r="AD123" s="1048"/>
      <c r="AE123" s="1048"/>
      <c r="AF123" s="1048"/>
      <c r="AG123" s="1048"/>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47">
        <v>22</v>
      </c>
      <c r="B124" s="1047">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48"/>
      <c r="AD124" s="1048"/>
      <c r="AE124" s="1048"/>
      <c r="AF124" s="1048"/>
      <c r="AG124" s="1048"/>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47">
        <v>23</v>
      </c>
      <c r="B125" s="1047">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48"/>
      <c r="AD125" s="1048"/>
      <c r="AE125" s="1048"/>
      <c r="AF125" s="1048"/>
      <c r="AG125" s="1048"/>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47">
        <v>24</v>
      </c>
      <c r="B126" s="1047">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48"/>
      <c r="AD126" s="1048"/>
      <c r="AE126" s="1048"/>
      <c r="AF126" s="1048"/>
      <c r="AG126" s="1048"/>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47">
        <v>25</v>
      </c>
      <c r="B127" s="1047">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48"/>
      <c r="AD127" s="1048"/>
      <c r="AE127" s="1048"/>
      <c r="AF127" s="1048"/>
      <c r="AG127" s="1048"/>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47">
        <v>26</v>
      </c>
      <c r="B128" s="1047">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48"/>
      <c r="AD128" s="1048"/>
      <c r="AE128" s="1048"/>
      <c r="AF128" s="1048"/>
      <c r="AG128" s="1048"/>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47">
        <v>27</v>
      </c>
      <c r="B129" s="1047">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48"/>
      <c r="AD129" s="1048"/>
      <c r="AE129" s="1048"/>
      <c r="AF129" s="1048"/>
      <c r="AG129" s="1048"/>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47">
        <v>28</v>
      </c>
      <c r="B130" s="1047">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48"/>
      <c r="AD130" s="1048"/>
      <c r="AE130" s="1048"/>
      <c r="AF130" s="1048"/>
      <c r="AG130" s="1048"/>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47">
        <v>29</v>
      </c>
      <c r="B131" s="1047">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48"/>
      <c r="AD131" s="1048"/>
      <c r="AE131" s="1048"/>
      <c r="AF131" s="1048"/>
      <c r="AG131" s="1048"/>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47">
        <v>30</v>
      </c>
      <c r="B132" s="1047">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48"/>
      <c r="AD132" s="1048"/>
      <c r="AE132" s="1048"/>
      <c r="AF132" s="1048"/>
      <c r="AG132" s="1048"/>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2" t="s">
        <v>296</v>
      </c>
      <c r="K135" s="363"/>
      <c r="L135" s="363"/>
      <c r="M135" s="363"/>
      <c r="N135" s="363"/>
      <c r="O135" s="363"/>
      <c r="P135" s="247" t="s">
        <v>27</v>
      </c>
      <c r="Q135" s="247"/>
      <c r="R135" s="247"/>
      <c r="S135" s="247"/>
      <c r="T135" s="247"/>
      <c r="U135" s="247"/>
      <c r="V135" s="247"/>
      <c r="W135" s="247"/>
      <c r="X135" s="247"/>
      <c r="Y135" s="364" t="s">
        <v>348</v>
      </c>
      <c r="Z135" s="365"/>
      <c r="AA135" s="365"/>
      <c r="AB135" s="365"/>
      <c r="AC135" s="152" t="s">
        <v>333</v>
      </c>
      <c r="AD135" s="152"/>
      <c r="AE135" s="152"/>
      <c r="AF135" s="152"/>
      <c r="AG135" s="152"/>
      <c r="AH135" s="364" t="s">
        <v>258</v>
      </c>
      <c r="AI135" s="362"/>
      <c r="AJ135" s="362"/>
      <c r="AK135" s="362"/>
      <c r="AL135" s="362" t="s">
        <v>21</v>
      </c>
      <c r="AM135" s="362"/>
      <c r="AN135" s="362"/>
      <c r="AO135" s="366"/>
      <c r="AP135" s="367" t="s">
        <v>297</v>
      </c>
      <c r="AQ135" s="367"/>
      <c r="AR135" s="367"/>
      <c r="AS135" s="367"/>
      <c r="AT135" s="367"/>
      <c r="AU135" s="367"/>
      <c r="AV135" s="367"/>
      <c r="AW135" s="367"/>
      <c r="AX135" s="367"/>
      <c r="AY135" s="34">
        <f t="shared" ref="AY135:AY136" si="2">$AY$133</f>
        <v>0</v>
      </c>
    </row>
    <row r="136" spans="1:51" ht="26.25" customHeight="1" x14ac:dyDescent="0.15">
      <c r="A136" s="1047">
        <v>1</v>
      </c>
      <c r="B136" s="1047">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48"/>
      <c r="AD136" s="1048"/>
      <c r="AE136" s="1048"/>
      <c r="AF136" s="1048"/>
      <c r="AG136" s="1048"/>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47">
        <v>2</v>
      </c>
      <c r="B137" s="1047">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48"/>
      <c r="AD137" s="1048"/>
      <c r="AE137" s="1048"/>
      <c r="AF137" s="1048"/>
      <c r="AG137" s="1048"/>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47">
        <v>3</v>
      </c>
      <c r="B138" s="1047">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48"/>
      <c r="AD138" s="1048"/>
      <c r="AE138" s="1048"/>
      <c r="AF138" s="1048"/>
      <c r="AG138" s="1048"/>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47">
        <v>4</v>
      </c>
      <c r="B139" s="1047">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48"/>
      <c r="AD139" s="1048"/>
      <c r="AE139" s="1048"/>
      <c r="AF139" s="1048"/>
      <c r="AG139" s="1048"/>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47">
        <v>5</v>
      </c>
      <c r="B140" s="1047">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48"/>
      <c r="AD140" s="1048"/>
      <c r="AE140" s="1048"/>
      <c r="AF140" s="1048"/>
      <c r="AG140" s="1048"/>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47">
        <v>6</v>
      </c>
      <c r="B141" s="1047">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48"/>
      <c r="AD141" s="1048"/>
      <c r="AE141" s="1048"/>
      <c r="AF141" s="1048"/>
      <c r="AG141" s="1048"/>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47">
        <v>7</v>
      </c>
      <c r="B142" s="1047">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48"/>
      <c r="AD142" s="1048"/>
      <c r="AE142" s="1048"/>
      <c r="AF142" s="1048"/>
      <c r="AG142" s="1048"/>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47">
        <v>8</v>
      </c>
      <c r="B143" s="1047">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48"/>
      <c r="AD143" s="1048"/>
      <c r="AE143" s="1048"/>
      <c r="AF143" s="1048"/>
      <c r="AG143" s="1048"/>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47">
        <v>9</v>
      </c>
      <c r="B144" s="1047">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48"/>
      <c r="AD144" s="1048"/>
      <c r="AE144" s="1048"/>
      <c r="AF144" s="1048"/>
      <c r="AG144" s="1048"/>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47">
        <v>10</v>
      </c>
      <c r="B145" s="1047">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48"/>
      <c r="AD145" s="1048"/>
      <c r="AE145" s="1048"/>
      <c r="AF145" s="1048"/>
      <c r="AG145" s="1048"/>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47">
        <v>11</v>
      </c>
      <c r="B146" s="1047">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48"/>
      <c r="AD146" s="1048"/>
      <c r="AE146" s="1048"/>
      <c r="AF146" s="1048"/>
      <c r="AG146" s="1048"/>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47">
        <v>12</v>
      </c>
      <c r="B147" s="1047">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48"/>
      <c r="AD147" s="1048"/>
      <c r="AE147" s="1048"/>
      <c r="AF147" s="1048"/>
      <c r="AG147" s="1048"/>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47">
        <v>13</v>
      </c>
      <c r="B148" s="1047">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48"/>
      <c r="AD148" s="1048"/>
      <c r="AE148" s="1048"/>
      <c r="AF148" s="1048"/>
      <c r="AG148" s="1048"/>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47">
        <v>14</v>
      </c>
      <c r="B149" s="1047">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48"/>
      <c r="AD149" s="1048"/>
      <c r="AE149" s="1048"/>
      <c r="AF149" s="1048"/>
      <c r="AG149" s="1048"/>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47">
        <v>15</v>
      </c>
      <c r="B150" s="1047">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48"/>
      <c r="AD150" s="1048"/>
      <c r="AE150" s="1048"/>
      <c r="AF150" s="1048"/>
      <c r="AG150" s="1048"/>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47">
        <v>16</v>
      </c>
      <c r="B151" s="1047">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48"/>
      <c r="AD151" s="1048"/>
      <c r="AE151" s="1048"/>
      <c r="AF151" s="1048"/>
      <c r="AG151" s="1048"/>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47">
        <v>17</v>
      </c>
      <c r="B152" s="1047">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48"/>
      <c r="AD152" s="1048"/>
      <c r="AE152" s="1048"/>
      <c r="AF152" s="1048"/>
      <c r="AG152" s="1048"/>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47">
        <v>18</v>
      </c>
      <c r="B153" s="1047">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48"/>
      <c r="AD153" s="1048"/>
      <c r="AE153" s="1048"/>
      <c r="AF153" s="1048"/>
      <c r="AG153" s="1048"/>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47">
        <v>19</v>
      </c>
      <c r="B154" s="1047">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48"/>
      <c r="AD154" s="1048"/>
      <c r="AE154" s="1048"/>
      <c r="AF154" s="1048"/>
      <c r="AG154" s="1048"/>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47">
        <v>20</v>
      </c>
      <c r="B155" s="1047">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48"/>
      <c r="AD155" s="1048"/>
      <c r="AE155" s="1048"/>
      <c r="AF155" s="1048"/>
      <c r="AG155" s="1048"/>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47">
        <v>21</v>
      </c>
      <c r="B156" s="1047">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48"/>
      <c r="AD156" s="1048"/>
      <c r="AE156" s="1048"/>
      <c r="AF156" s="1048"/>
      <c r="AG156" s="1048"/>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47">
        <v>22</v>
      </c>
      <c r="B157" s="1047">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48"/>
      <c r="AD157" s="1048"/>
      <c r="AE157" s="1048"/>
      <c r="AF157" s="1048"/>
      <c r="AG157" s="1048"/>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47">
        <v>23</v>
      </c>
      <c r="B158" s="1047">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48"/>
      <c r="AD158" s="1048"/>
      <c r="AE158" s="1048"/>
      <c r="AF158" s="1048"/>
      <c r="AG158" s="1048"/>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47">
        <v>24</v>
      </c>
      <c r="B159" s="1047">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48"/>
      <c r="AD159" s="1048"/>
      <c r="AE159" s="1048"/>
      <c r="AF159" s="1048"/>
      <c r="AG159" s="1048"/>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47">
        <v>25</v>
      </c>
      <c r="B160" s="1047">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48"/>
      <c r="AD160" s="1048"/>
      <c r="AE160" s="1048"/>
      <c r="AF160" s="1048"/>
      <c r="AG160" s="1048"/>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47">
        <v>26</v>
      </c>
      <c r="B161" s="1047">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48"/>
      <c r="AD161" s="1048"/>
      <c r="AE161" s="1048"/>
      <c r="AF161" s="1048"/>
      <c r="AG161" s="1048"/>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47">
        <v>27</v>
      </c>
      <c r="B162" s="1047">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48"/>
      <c r="AD162" s="1048"/>
      <c r="AE162" s="1048"/>
      <c r="AF162" s="1048"/>
      <c r="AG162" s="1048"/>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47">
        <v>28</v>
      </c>
      <c r="B163" s="1047">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48"/>
      <c r="AD163" s="1048"/>
      <c r="AE163" s="1048"/>
      <c r="AF163" s="1048"/>
      <c r="AG163" s="1048"/>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47">
        <v>29</v>
      </c>
      <c r="B164" s="1047">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48"/>
      <c r="AD164" s="1048"/>
      <c r="AE164" s="1048"/>
      <c r="AF164" s="1048"/>
      <c r="AG164" s="1048"/>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47">
        <v>30</v>
      </c>
      <c r="B165" s="1047">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48"/>
      <c r="AD165" s="1048"/>
      <c r="AE165" s="1048"/>
      <c r="AF165" s="1048"/>
      <c r="AG165" s="1048"/>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2" t="s">
        <v>296</v>
      </c>
      <c r="K168" s="363"/>
      <c r="L168" s="363"/>
      <c r="M168" s="363"/>
      <c r="N168" s="363"/>
      <c r="O168" s="363"/>
      <c r="P168" s="247" t="s">
        <v>27</v>
      </c>
      <c r="Q168" s="247"/>
      <c r="R168" s="247"/>
      <c r="S168" s="247"/>
      <c r="T168" s="247"/>
      <c r="U168" s="247"/>
      <c r="V168" s="247"/>
      <c r="W168" s="247"/>
      <c r="X168" s="247"/>
      <c r="Y168" s="364" t="s">
        <v>348</v>
      </c>
      <c r="Z168" s="365"/>
      <c r="AA168" s="365"/>
      <c r="AB168" s="365"/>
      <c r="AC168" s="152" t="s">
        <v>333</v>
      </c>
      <c r="AD168" s="152"/>
      <c r="AE168" s="152"/>
      <c r="AF168" s="152"/>
      <c r="AG168" s="152"/>
      <c r="AH168" s="364" t="s">
        <v>258</v>
      </c>
      <c r="AI168" s="362"/>
      <c r="AJ168" s="362"/>
      <c r="AK168" s="362"/>
      <c r="AL168" s="362" t="s">
        <v>21</v>
      </c>
      <c r="AM168" s="362"/>
      <c r="AN168" s="362"/>
      <c r="AO168" s="366"/>
      <c r="AP168" s="367" t="s">
        <v>297</v>
      </c>
      <c r="AQ168" s="367"/>
      <c r="AR168" s="367"/>
      <c r="AS168" s="367"/>
      <c r="AT168" s="367"/>
      <c r="AU168" s="367"/>
      <c r="AV168" s="367"/>
      <c r="AW168" s="367"/>
      <c r="AX168" s="367"/>
      <c r="AY168" s="34">
        <f t="shared" ref="AY168:AY169" si="3">$AY$166</f>
        <v>0</v>
      </c>
    </row>
    <row r="169" spans="1:51" ht="26.25" customHeight="1" x14ac:dyDescent="0.15">
      <c r="A169" s="1047">
        <v>1</v>
      </c>
      <c r="B169" s="1047">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48"/>
      <c r="AD169" s="1048"/>
      <c r="AE169" s="1048"/>
      <c r="AF169" s="1048"/>
      <c r="AG169" s="1048"/>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47">
        <v>2</v>
      </c>
      <c r="B170" s="1047">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48"/>
      <c r="AD170" s="1048"/>
      <c r="AE170" s="1048"/>
      <c r="AF170" s="1048"/>
      <c r="AG170" s="1048"/>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47">
        <v>3</v>
      </c>
      <c r="B171" s="1047">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48"/>
      <c r="AD171" s="1048"/>
      <c r="AE171" s="1048"/>
      <c r="AF171" s="1048"/>
      <c r="AG171" s="1048"/>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47">
        <v>4</v>
      </c>
      <c r="B172" s="1047">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48"/>
      <c r="AD172" s="1048"/>
      <c r="AE172" s="1048"/>
      <c r="AF172" s="1048"/>
      <c r="AG172" s="1048"/>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47">
        <v>5</v>
      </c>
      <c r="B173" s="1047">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48"/>
      <c r="AD173" s="1048"/>
      <c r="AE173" s="1048"/>
      <c r="AF173" s="1048"/>
      <c r="AG173" s="1048"/>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47">
        <v>6</v>
      </c>
      <c r="B174" s="1047">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48"/>
      <c r="AD174" s="1048"/>
      <c r="AE174" s="1048"/>
      <c r="AF174" s="1048"/>
      <c r="AG174" s="1048"/>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47">
        <v>7</v>
      </c>
      <c r="B175" s="1047">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48"/>
      <c r="AD175" s="1048"/>
      <c r="AE175" s="1048"/>
      <c r="AF175" s="1048"/>
      <c r="AG175" s="1048"/>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47">
        <v>8</v>
      </c>
      <c r="B176" s="1047">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48"/>
      <c r="AD176" s="1048"/>
      <c r="AE176" s="1048"/>
      <c r="AF176" s="1048"/>
      <c r="AG176" s="1048"/>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47">
        <v>9</v>
      </c>
      <c r="B177" s="1047">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48"/>
      <c r="AD177" s="1048"/>
      <c r="AE177" s="1048"/>
      <c r="AF177" s="1048"/>
      <c r="AG177" s="1048"/>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47">
        <v>10</v>
      </c>
      <c r="B178" s="1047">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48"/>
      <c r="AD178" s="1048"/>
      <c r="AE178" s="1048"/>
      <c r="AF178" s="1048"/>
      <c r="AG178" s="1048"/>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47">
        <v>11</v>
      </c>
      <c r="B179" s="1047">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48"/>
      <c r="AD179" s="1048"/>
      <c r="AE179" s="1048"/>
      <c r="AF179" s="1048"/>
      <c r="AG179" s="1048"/>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47">
        <v>12</v>
      </c>
      <c r="B180" s="1047">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48"/>
      <c r="AD180" s="1048"/>
      <c r="AE180" s="1048"/>
      <c r="AF180" s="1048"/>
      <c r="AG180" s="1048"/>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47">
        <v>13</v>
      </c>
      <c r="B181" s="1047">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48"/>
      <c r="AD181" s="1048"/>
      <c r="AE181" s="1048"/>
      <c r="AF181" s="1048"/>
      <c r="AG181" s="1048"/>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47">
        <v>14</v>
      </c>
      <c r="B182" s="1047">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48"/>
      <c r="AD182" s="1048"/>
      <c r="AE182" s="1048"/>
      <c r="AF182" s="1048"/>
      <c r="AG182" s="1048"/>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47">
        <v>15</v>
      </c>
      <c r="B183" s="1047">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48"/>
      <c r="AD183" s="1048"/>
      <c r="AE183" s="1048"/>
      <c r="AF183" s="1048"/>
      <c r="AG183" s="1048"/>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47">
        <v>16</v>
      </c>
      <c r="B184" s="1047">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48"/>
      <c r="AD184" s="1048"/>
      <c r="AE184" s="1048"/>
      <c r="AF184" s="1048"/>
      <c r="AG184" s="1048"/>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47">
        <v>17</v>
      </c>
      <c r="B185" s="1047">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48"/>
      <c r="AD185" s="1048"/>
      <c r="AE185" s="1048"/>
      <c r="AF185" s="1048"/>
      <c r="AG185" s="1048"/>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47">
        <v>18</v>
      </c>
      <c r="B186" s="1047">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48"/>
      <c r="AD186" s="1048"/>
      <c r="AE186" s="1048"/>
      <c r="AF186" s="1048"/>
      <c r="AG186" s="1048"/>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47">
        <v>19</v>
      </c>
      <c r="B187" s="1047">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48"/>
      <c r="AD187" s="1048"/>
      <c r="AE187" s="1048"/>
      <c r="AF187" s="1048"/>
      <c r="AG187" s="1048"/>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47">
        <v>20</v>
      </c>
      <c r="B188" s="1047">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48"/>
      <c r="AD188" s="1048"/>
      <c r="AE188" s="1048"/>
      <c r="AF188" s="1048"/>
      <c r="AG188" s="1048"/>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47">
        <v>21</v>
      </c>
      <c r="B189" s="1047">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48"/>
      <c r="AD189" s="1048"/>
      <c r="AE189" s="1048"/>
      <c r="AF189" s="1048"/>
      <c r="AG189" s="1048"/>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47">
        <v>22</v>
      </c>
      <c r="B190" s="1047">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48"/>
      <c r="AD190" s="1048"/>
      <c r="AE190" s="1048"/>
      <c r="AF190" s="1048"/>
      <c r="AG190" s="1048"/>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47">
        <v>23</v>
      </c>
      <c r="B191" s="1047">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48"/>
      <c r="AD191" s="1048"/>
      <c r="AE191" s="1048"/>
      <c r="AF191" s="1048"/>
      <c r="AG191" s="1048"/>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47">
        <v>24</v>
      </c>
      <c r="B192" s="1047">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48"/>
      <c r="AD192" s="1048"/>
      <c r="AE192" s="1048"/>
      <c r="AF192" s="1048"/>
      <c r="AG192" s="1048"/>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47">
        <v>25</v>
      </c>
      <c r="B193" s="1047">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48"/>
      <c r="AD193" s="1048"/>
      <c r="AE193" s="1048"/>
      <c r="AF193" s="1048"/>
      <c r="AG193" s="1048"/>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47">
        <v>26</v>
      </c>
      <c r="B194" s="1047">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48"/>
      <c r="AD194" s="1048"/>
      <c r="AE194" s="1048"/>
      <c r="AF194" s="1048"/>
      <c r="AG194" s="1048"/>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47">
        <v>27</v>
      </c>
      <c r="B195" s="1047">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48"/>
      <c r="AD195" s="1048"/>
      <c r="AE195" s="1048"/>
      <c r="AF195" s="1048"/>
      <c r="AG195" s="1048"/>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47">
        <v>28</v>
      </c>
      <c r="B196" s="1047">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48"/>
      <c r="AD196" s="1048"/>
      <c r="AE196" s="1048"/>
      <c r="AF196" s="1048"/>
      <c r="AG196" s="1048"/>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47">
        <v>29</v>
      </c>
      <c r="B197" s="1047">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48"/>
      <c r="AD197" s="1048"/>
      <c r="AE197" s="1048"/>
      <c r="AF197" s="1048"/>
      <c r="AG197" s="1048"/>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47">
        <v>30</v>
      </c>
      <c r="B198" s="1047">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48"/>
      <c r="AD198" s="1048"/>
      <c r="AE198" s="1048"/>
      <c r="AF198" s="1048"/>
      <c r="AG198" s="1048"/>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2" t="s">
        <v>296</v>
      </c>
      <c r="K201" s="363"/>
      <c r="L201" s="363"/>
      <c r="M201" s="363"/>
      <c r="N201" s="363"/>
      <c r="O201" s="363"/>
      <c r="P201" s="247" t="s">
        <v>27</v>
      </c>
      <c r="Q201" s="247"/>
      <c r="R201" s="247"/>
      <c r="S201" s="247"/>
      <c r="T201" s="247"/>
      <c r="U201" s="247"/>
      <c r="V201" s="247"/>
      <c r="W201" s="247"/>
      <c r="X201" s="247"/>
      <c r="Y201" s="364" t="s">
        <v>348</v>
      </c>
      <c r="Z201" s="365"/>
      <c r="AA201" s="365"/>
      <c r="AB201" s="365"/>
      <c r="AC201" s="152" t="s">
        <v>333</v>
      </c>
      <c r="AD201" s="152"/>
      <c r="AE201" s="152"/>
      <c r="AF201" s="152"/>
      <c r="AG201" s="152"/>
      <c r="AH201" s="364" t="s">
        <v>258</v>
      </c>
      <c r="AI201" s="362"/>
      <c r="AJ201" s="362"/>
      <c r="AK201" s="362"/>
      <c r="AL201" s="362" t="s">
        <v>21</v>
      </c>
      <c r="AM201" s="362"/>
      <c r="AN201" s="362"/>
      <c r="AO201" s="366"/>
      <c r="AP201" s="367" t="s">
        <v>297</v>
      </c>
      <c r="AQ201" s="367"/>
      <c r="AR201" s="367"/>
      <c r="AS201" s="367"/>
      <c r="AT201" s="367"/>
      <c r="AU201" s="367"/>
      <c r="AV201" s="367"/>
      <c r="AW201" s="367"/>
      <c r="AX201" s="367"/>
      <c r="AY201" s="34">
        <f t="shared" ref="AY201:AY202" si="4">$AY$199</f>
        <v>0</v>
      </c>
    </row>
    <row r="202" spans="1:51" ht="26.25" customHeight="1" x14ac:dyDescent="0.15">
      <c r="A202" s="1047">
        <v>1</v>
      </c>
      <c r="B202" s="1047">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48"/>
      <c r="AD202" s="1048"/>
      <c r="AE202" s="1048"/>
      <c r="AF202" s="1048"/>
      <c r="AG202" s="1048"/>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47">
        <v>2</v>
      </c>
      <c r="B203" s="1047">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48"/>
      <c r="AD203" s="1048"/>
      <c r="AE203" s="1048"/>
      <c r="AF203" s="1048"/>
      <c r="AG203" s="1048"/>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47">
        <v>3</v>
      </c>
      <c r="B204" s="1047">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48"/>
      <c r="AD204" s="1048"/>
      <c r="AE204" s="1048"/>
      <c r="AF204" s="1048"/>
      <c r="AG204" s="1048"/>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47">
        <v>4</v>
      </c>
      <c r="B205" s="1047">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48"/>
      <c r="AD205" s="1048"/>
      <c r="AE205" s="1048"/>
      <c r="AF205" s="1048"/>
      <c r="AG205" s="1048"/>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47">
        <v>5</v>
      </c>
      <c r="B206" s="1047">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48"/>
      <c r="AD206" s="1048"/>
      <c r="AE206" s="1048"/>
      <c r="AF206" s="1048"/>
      <c r="AG206" s="1048"/>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47">
        <v>6</v>
      </c>
      <c r="B207" s="1047">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48"/>
      <c r="AD207" s="1048"/>
      <c r="AE207" s="1048"/>
      <c r="AF207" s="1048"/>
      <c r="AG207" s="1048"/>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47">
        <v>7</v>
      </c>
      <c r="B208" s="1047">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48"/>
      <c r="AD208" s="1048"/>
      <c r="AE208" s="1048"/>
      <c r="AF208" s="1048"/>
      <c r="AG208" s="1048"/>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47">
        <v>8</v>
      </c>
      <c r="B209" s="1047">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48"/>
      <c r="AD209" s="1048"/>
      <c r="AE209" s="1048"/>
      <c r="AF209" s="1048"/>
      <c r="AG209" s="1048"/>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47">
        <v>9</v>
      </c>
      <c r="B210" s="1047">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48"/>
      <c r="AD210" s="1048"/>
      <c r="AE210" s="1048"/>
      <c r="AF210" s="1048"/>
      <c r="AG210" s="1048"/>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47">
        <v>10</v>
      </c>
      <c r="B211" s="1047">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48"/>
      <c r="AD211" s="1048"/>
      <c r="AE211" s="1048"/>
      <c r="AF211" s="1048"/>
      <c r="AG211" s="1048"/>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47">
        <v>11</v>
      </c>
      <c r="B212" s="1047">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48"/>
      <c r="AD212" s="1048"/>
      <c r="AE212" s="1048"/>
      <c r="AF212" s="1048"/>
      <c r="AG212" s="1048"/>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47">
        <v>12</v>
      </c>
      <c r="B213" s="1047">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48"/>
      <c r="AD213" s="1048"/>
      <c r="AE213" s="1048"/>
      <c r="AF213" s="1048"/>
      <c r="AG213" s="1048"/>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47">
        <v>13</v>
      </c>
      <c r="B214" s="1047">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48"/>
      <c r="AD214" s="1048"/>
      <c r="AE214" s="1048"/>
      <c r="AF214" s="1048"/>
      <c r="AG214" s="1048"/>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47">
        <v>14</v>
      </c>
      <c r="B215" s="1047">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48"/>
      <c r="AD215" s="1048"/>
      <c r="AE215" s="1048"/>
      <c r="AF215" s="1048"/>
      <c r="AG215" s="1048"/>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47">
        <v>15</v>
      </c>
      <c r="B216" s="1047">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48"/>
      <c r="AD216" s="1048"/>
      <c r="AE216" s="1048"/>
      <c r="AF216" s="1048"/>
      <c r="AG216" s="1048"/>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47">
        <v>16</v>
      </c>
      <c r="B217" s="1047">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48"/>
      <c r="AD217" s="1048"/>
      <c r="AE217" s="1048"/>
      <c r="AF217" s="1048"/>
      <c r="AG217" s="1048"/>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47">
        <v>17</v>
      </c>
      <c r="B218" s="1047">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48"/>
      <c r="AD218" s="1048"/>
      <c r="AE218" s="1048"/>
      <c r="AF218" s="1048"/>
      <c r="AG218" s="1048"/>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47">
        <v>18</v>
      </c>
      <c r="B219" s="1047">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48"/>
      <c r="AD219" s="1048"/>
      <c r="AE219" s="1048"/>
      <c r="AF219" s="1048"/>
      <c r="AG219" s="1048"/>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47">
        <v>19</v>
      </c>
      <c r="B220" s="1047">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48"/>
      <c r="AD220" s="1048"/>
      <c r="AE220" s="1048"/>
      <c r="AF220" s="1048"/>
      <c r="AG220" s="1048"/>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47">
        <v>20</v>
      </c>
      <c r="B221" s="1047">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48"/>
      <c r="AD221" s="1048"/>
      <c r="AE221" s="1048"/>
      <c r="AF221" s="1048"/>
      <c r="AG221" s="1048"/>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47">
        <v>21</v>
      </c>
      <c r="B222" s="1047">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48"/>
      <c r="AD222" s="1048"/>
      <c r="AE222" s="1048"/>
      <c r="AF222" s="1048"/>
      <c r="AG222" s="1048"/>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47">
        <v>22</v>
      </c>
      <c r="B223" s="1047">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48"/>
      <c r="AD223" s="1048"/>
      <c r="AE223" s="1048"/>
      <c r="AF223" s="1048"/>
      <c r="AG223" s="1048"/>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47">
        <v>23</v>
      </c>
      <c r="B224" s="1047">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48"/>
      <c r="AD224" s="1048"/>
      <c r="AE224" s="1048"/>
      <c r="AF224" s="1048"/>
      <c r="AG224" s="1048"/>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47">
        <v>24</v>
      </c>
      <c r="B225" s="1047">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48"/>
      <c r="AD225" s="1048"/>
      <c r="AE225" s="1048"/>
      <c r="AF225" s="1048"/>
      <c r="AG225" s="1048"/>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47">
        <v>25</v>
      </c>
      <c r="B226" s="1047">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48"/>
      <c r="AD226" s="1048"/>
      <c r="AE226" s="1048"/>
      <c r="AF226" s="1048"/>
      <c r="AG226" s="1048"/>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47">
        <v>26</v>
      </c>
      <c r="B227" s="1047">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48"/>
      <c r="AD227" s="1048"/>
      <c r="AE227" s="1048"/>
      <c r="AF227" s="1048"/>
      <c r="AG227" s="1048"/>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47">
        <v>27</v>
      </c>
      <c r="B228" s="1047">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48"/>
      <c r="AD228" s="1048"/>
      <c r="AE228" s="1048"/>
      <c r="AF228" s="1048"/>
      <c r="AG228" s="1048"/>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47">
        <v>28</v>
      </c>
      <c r="B229" s="1047">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48"/>
      <c r="AD229" s="1048"/>
      <c r="AE229" s="1048"/>
      <c r="AF229" s="1048"/>
      <c r="AG229" s="1048"/>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47">
        <v>29</v>
      </c>
      <c r="B230" s="1047">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48"/>
      <c r="AD230" s="1048"/>
      <c r="AE230" s="1048"/>
      <c r="AF230" s="1048"/>
      <c r="AG230" s="1048"/>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47">
        <v>30</v>
      </c>
      <c r="B231" s="1047">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48"/>
      <c r="AD231" s="1048"/>
      <c r="AE231" s="1048"/>
      <c r="AF231" s="1048"/>
      <c r="AG231" s="1048"/>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2" t="s">
        <v>296</v>
      </c>
      <c r="K234" s="363"/>
      <c r="L234" s="363"/>
      <c r="M234" s="363"/>
      <c r="N234" s="363"/>
      <c r="O234" s="363"/>
      <c r="P234" s="247" t="s">
        <v>27</v>
      </c>
      <c r="Q234" s="247"/>
      <c r="R234" s="247"/>
      <c r="S234" s="247"/>
      <c r="T234" s="247"/>
      <c r="U234" s="247"/>
      <c r="V234" s="247"/>
      <c r="W234" s="247"/>
      <c r="X234" s="247"/>
      <c r="Y234" s="364" t="s">
        <v>348</v>
      </c>
      <c r="Z234" s="365"/>
      <c r="AA234" s="365"/>
      <c r="AB234" s="365"/>
      <c r="AC234" s="152" t="s">
        <v>333</v>
      </c>
      <c r="AD234" s="152"/>
      <c r="AE234" s="152"/>
      <c r="AF234" s="152"/>
      <c r="AG234" s="152"/>
      <c r="AH234" s="364" t="s">
        <v>258</v>
      </c>
      <c r="AI234" s="362"/>
      <c r="AJ234" s="362"/>
      <c r="AK234" s="362"/>
      <c r="AL234" s="362" t="s">
        <v>21</v>
      </c>
      <c r="AM234" s="362"/>
      <c r="AN234" s="362"/>
      <c r="AO234" s="366"/>
      <c r="AP234" s="367" t="s">
        <v>297</v>
      </c>
      <c r="AQ234" s="367"/>
      <c r="AR234" s="367"/>
      <c r="AS234" s="367"/>
      <c r="AT234" s="367"/>
      <c r="AU234" s="367"/>
      <c r="AV234" s="367"/>
      <c r="AW234" s="367"/>
      <c r="AX234" s="367"/>
      <c r="AY234" s="91">
        <f>$AY$232</f>
        <v>0</v>
      </c>
    </row>
    <row r="235" spans="1:51" ht="26.25" customHeight="1" x14ac:dyDescent="0.15">
      <c r="A235" s="1047">
        <v>1</v>
      </c>
      <c r="B235" s="1047">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48"/>
      <c r="AD235" s="1048"/>
      <c r="AE235" s="1048"/>
      <c r="AF235" s="1048"/>
      <c r="AG235" s="1048"/>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47">
        <v>2</v>
      </c>
      <c r="B236" s="1047">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48"/>
      <c r="AD236" s="1048"/>
      <c r="AE236" s="1048"/>
      <c r="AF236" s="1048"/>
      <c r="AG236" s="1048"/>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47">
        <v>3</v>
      </c>
      <c r="B237" s="1047">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48"/>
      <c r="AD237" s="1048"/>
      <c r="AE237" s="1048"/>
      <c r="AF237" s="1048"/>
      <c r="AG237" s="1048"/>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47">
        <v>4</v>
      </c>
      <c r="B238" s="1047">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48"/>
      <c r="AD238" s="1048"/>
      <c r="AE238" s="1048"/>
      <c r="AF238" s="1048"/>
      <c r="AG238" s="1048"/>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47">
        <v>5</v>
      </c>
      <c r="B239" s="1047">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48"/>
      <c r="AD239" s="1048"/>
      <c r="AE239" s="1048"/>
      <c r="AF239" s="1048"/>
      <c r="AG239" s="1048"/>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47">
        <v>6</v>
      </c>
      <c r="B240" s="1047">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48"/>
      <c r="AD240" s="1048"/>
      <c r="AE240" s="1048"/>
      <c r="AF240" s="1048"/>
      <c r="AG240" s="1048"/>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47">
        <v>7</v>
      </c>
      <c r="B241" s="1047">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48"/>
      <c r="AD241" s="1048"/>
      <c r="AE241" s="1048"/>
      <c r="AF241" s="1048"/>
      <c r="AG241" s="1048"/>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47">
        <v>8</v>
      </c>
      <c r="B242" s="1047">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48"/>
      <c r="AD242" s="1048"/>
      <c r="AE242" s="1048"/>
      <c r="AF242" s="1048"/>
      <c r="AG242" s="1048"/>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47">
        <v>9</v>
      </c>
      <c r="B243" s="1047">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48"/>
      <c r="AD243" s="1048"/>
      <c r="AE243" s="1048"/>
      <c r="AF243" s="1048"/>
      <c r="AG243" s="1048"/>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47">
        <v>10</v>
      </c>
      <c r="B244" s="1047">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48"/>
      <c r="AD244" s="1048"/>
      <c r="AE244" s="1048"/>
      <c r="AF244" s="1048"/>
      <c r="AG244" s="1048"/>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47">
        <v>11</v>
      </c>
      <c r="B245" s="1047">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48"/>
      <c r="AD245" s="1048"/>
      <c r="AE245" s="1048"/>
      <c r="AF245" s="1048"/>
      <c r="AG245" s="1048"/>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47">
        <v>12</v>
      </c>
      <c r="B246" s="1047">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48"/>
      <c r="AD246" s="1048"/>
      <c r="AE246" s="1048"/>
      <c r="AF246" s="1048"/>
      <c r="AG246" s="1048"/>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47">
        <v>13</v>
      </c>
      <c r="B247" s="1047">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48"/>
      <c r="AD247" s="1048"/>
      <c r="AE247" s="1048"/>
      <c r="AF247" s="1048"/>
      <c r="AG247" s="1048"/>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47">
        <v>14</v>
      </c>
      <c r="B248" s="1047">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48"/>
      <c r="AD248" s="1048"/>
      <c r="AE248" s="1048"/>
      <c r="AF248" s="1048"/>
      <c r="AG248" s="1048"/>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47">
        <v>15</v>
      </c>
      <c r="B249" s="1047">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48"/>
      <c r="AD249" s="1048"/>
      <c r="AE249" s="1048"/>
      <c r="AF249" s="1048"/>
      <c r="AG249" s="1048"/>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47">
        <v>16</v>
      </c>
      <c r="B250" s="1047">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48"/>
      <c r="AD250" s="1048"/>
      <c r="AE250" s="1048"/>
      <c r="AF250" s="1048"/>
      <c r="AG250" s="1048"/>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47">
        <v>17</v>
      </c>
      <c r="B251" s="1047">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48"/>
      <c r="AD251" s="1048"/>
      <c r="AE251" s="1048"/>
      <c r="AF251" s="1048"/>
      <c r="AG251" s="1048"/>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47">
        <v>18</v>
      </c>
      <c r="B252" s="1047">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48"/>
      <c r="AD252" s="1048"/>
      <c r="AE252" s="1048"/>
      <c r="AF252" s="1048"/>
      <c r="AG252" s="1048"/>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47">
        <v>19</v>
      </c>
      <c r="B253" s="1047">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48"/>
      <c r="AD253" s="1048"/>
      <c r="AE253" s="1048"/>
      <c r="AF253" s="1048"/>
      <c r="AG253" s="1048"/>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47">
        <v>20</v>
      </c>
      <c r="B254" s="1047">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48"/>
      <c r="AD254" s="1048"/>
      <c r="AE254" s="1048"/>
      <c r="AF254" s="1048"/>
      <c r="AG254" s="1048"/>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47">
        <v>21</v>
      </c>
      <c r="B255" s="1047">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48"/>
      <c r="AD255" s="1048"/>
      <c r="AE255" s="1048"/>
      <c r="AF255" s="1048"/>
      <c r="AG255" s="1048"/>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47">
        <v>22</v>
      </c>
      <c r="B256" s="1047">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48"/>
      <c r="AD256" s="1048"/>
      <c r="AE256" s="1048"/>
      <c r="AF256" s="1048"/>
      <c r="AG256" s="1048"/>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47">
        <v>23</v>
      </c>
      <c r="B257" s="1047">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48"/>
      <c r="AD257" s="1048"/>
      <c r="AE257" s="1048"/>
      <c r="AF257" s="1048"/>
      <c r="AG257" s="1048"/>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47">
        <v>24</v>
      </c>
      <c r="B258" s="1047">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48"/>
      <c r="AD258" s="1048"/>
      <c r="AE258" s="1048"/>
      <c r="AF258" s="1048"/>
      <c r="AG258" s="1048"/>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47">
        <v>25</v>
      </c>
      <c r="B259" s="1047">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48"/>
      <c r="AD259" s="1048"/>
      <c r="AE259" s="1048"/>
      <c r="AF259" s="1048"/>
      <c r="AG259" s="1048"/>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47">
        <v>26</v>
      </c>
      <c r="B260" s="1047">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48"/>
      <c r="AD260" s="1048"/>
      <c r="AE260" s="1048"/>
      <c r="AF260" s="1048"/>
      <c r="AG260" s="1048"/>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47">
        <v>27</v>
      </c>
      <c r="B261" s="1047">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48"/>
      <c r="AD261" s="1048"/>
      <c r="AE261" s="1048"/>
      <c r="AF261" s="1048"/>
      <c r="AG261" s="1048"/>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47">
        <v>28</v>
      </c>
      <c r="B262" s="1047">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48"/>
      <c r="AD262" s="1048"/>
      <c r="AE262" s="1048"/>
      <c r="AF262" s="1048"/>
      <c r="AG262" s="1048"/>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47">
        <v>29</v>
      </c>
      <c r="B263" s="1047">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48"/>
      <c r="AD263" s="1048"/>
      <c r="AE263" s="1048"/>
      <c r="AF263" s="1048"/>
      <c r="AG263" s="1048"/>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47">
        <v>30</v>
      </c>
      <c r="B264" s="1047">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48"/>
      <c r="AD264" s="1048"/>
      <c r="AE264" s="1048"/>
      <c r="AF264" s="1048"/>
      <c r="AG264" s="1048"/>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2" t="s">
        <v>296</v>
      </c>
      <c r="K267" s="363"/>
      <c r="L267" s="363"/>
      <c r="M267" s="363"/>
      <c r="N267" s="363"/>
      <c r="O267" s="363"/>
      <c r="P267" s="247" t="s">
        <v>27</v>
      </c>
      <c r="Q267" s="247"/>
      <c r="R267" s="247"/>
      <c r="S267" s="247"/>
      <c r="T267" s="247"/>
      <c r="U267" s="247"/>
      <c r="V267" s="247"/>
      <c r="W267" s="247"/>
      <c r="X267" s="247"/>
      <c r="Y267" s="364" t="s">
        <v>348</v>
      </c>
      <c r="Z267" s="365"/>
      <c r="AA267" s="365"/>
      <c r="AB267" s="365"/>
      <c r="AC267" s="152" t="s">
        <v>333</v>
      </c>
      <c r="AD267" s="152"/>
      <c r="AE267" s="152"/>
      <c r="AF267" s="152"/>
      <c r="AG267" s="152"/>
      <c r="AH267" s="364" t="s">
        <v>258</v>
      </c>
      <c r="AI267" s="362"/>
      <c r="AJ267" s="362"/>
      <c r="AK267" s="362"/>
      <c r="AL267" s="362" t="s">
        <v>21</v>
      </c>
      <c r="AM267" s="362"/>
      <c r="AN267" s="362"/>
      <c r="AO267" s="366"/>
      <c r="AP267" s="367" t="s">
        <v>297</v>
      </c>
      <c r="AQ267" s="367"/>
      <c r="AR267" s="367"/>
      <c r="AS267" s="367"/>
      <c r="AT267" s="367"/>
      <c r="AU267" s="367"/>
      <c r="AV267" s="367"/>
      <c r="AW267" s="367"/>
      <c r="AX267" s="367"/>
      <c r="AY267" s="34">
        <f t="shared" ref="AY267:AY268" si="5">$AY$265</f>
        <v>0</v>
      </c>
    </row>
    <row r="268" spans="1:51" ht="26.25" customHeight="1" x14ac:dyDescent="0.15">
      <c r="A268" s="1047">
        <v>1</v>
      </c>
      <c r="B268" s="1047">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48"/>
      <c r="AD268" s="1048"/>
      <c r="AE268" s="1048"/>
      <c r="AF268" s="1048"/>
      <c r="AG268" s="1048"/>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47">
        <v>2</v>
      </c>
      <c r="B269" s="1047">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48"/>
      <c r="AD269" s="1048"/>
      <c r="AE269" s="1048"/>
      <c r="AF269" s="1048"/>
      <c r="AG269" s="1048"/>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47">
        <v>3</v>
      </c>
      <c r="B270" s="1047">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48"/>
      <c r="AD270" s="1048"/>
      <c r="AE270" s="1048"/>
      <c r="AF270" s="1048"/>
      <c r="AG270" s="1048"/>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47">
        <v>4</v>
      </c>
      <c r="B271" s="1047">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48"/>
      <c r="AD271" s="1048"/>
      <c r="AE271" s="1048"/>
      <c r="AF271" s="1048"/>
      <c r="AG271" s="1048"/>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47">
        <v>5</v>
      </c>
      <c r="B272" s="1047">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48"/>
      <c r="AD272" s="1048"/>
      <c r="AE272" s="1048"/>
      <c r="AF272" s="1048"/>
      <c r="AG272" s="1048"/>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47">
        <v>6</v>
      </c>
      <c r="B273" s="1047">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48"/>
      <c r="AD273" s="1048"/>
      <c r="AE273" s="1048"/>
      <c r="AF273" s="1048"/>
      <c r="AG273" s="1048"/>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47">
        <v>7</v>
      </c>
      <c r="B274" s="1047">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48"/>
      <c r="AD274" s="1048"/>
      <c r="AE274" s="1048"/>
      <c r="AF274" s="1048"/>
      <c r="AG274" s="1048"/>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47">
        <v>8</v>
      </c>
      <c r="B275" s="1047">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48"/>
      <c r="AD275" s="1048"/>
      <c r="AE275" s="1048"/>
      <c r="AF275" s="1048"/>
      <c r="AG275" s="1048"/>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47">
        <v>9</v>
      </c>
      <c r="B276" s="1047">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48"/>
      <c r="AD276" s="1048"/>
      <c r="AE276" s="1048"/>
      <c r="AF276" s="1048"/>
      <c r="AG276" s="1048"/>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47">
        <v>10</v>
      </c>
      <c r="B277" s="1047">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48"/>
      <c r="AD277" s="1048"/>
      <c r="AE277" s="1048"/>
      <c r="AF277" s="1048"/>
      <c r="AG277" s="1048"/>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47">
        <v>11</v>
      </c>
      <c r="B278" s="1047">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48"/>
      <c r="AD278" s="1048"/>
      <c r="AE278" s="1048"/>
      <c r="AF278" s="1048"/>
      <c r="AG278" s="1048"/>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47">
        <v>12</v>
      </c>
      <c r="B279" s="1047">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48"/>
      <c r="AD279" s="1048"/>
      <c r="AE279" s="1048"/>
      <c r="AF279" s="1048"/>
      <c r="AG279" s="1048"/>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47">
        <v>13</v>
      </c>
      <c r="B280" s="1047">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48"/>
      <c r="AD280" s="1048"/>
      <c r="AE280" s="1048"/>
      <c r="AF280" s="1048"/>
      <c r="AG280" s="1048"/>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47">
        <v>14</v>
      </c>
      <c r="B281" s="1047">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48"/>
      <c r="AD281" s="1048"/>
      <c r="AE281" s="1048"/>
      <c r="AF281" s="1048"/>
      <c r="AG281" s="1048"/>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47">
        <v>15</v>
      </c>
      <c r="B282" s="1047">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48"/>
      <c r="AD282" s="1048"/>
      <c r="AE282" s="1048"/>
      <c r="AF282" s="1048"/>
      <c r="AG282" s="1048"/>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47">
        <v>16</v>
      </c>
      <c r="B283" s="1047">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48"/>
      <c r="AD283" s="1048"/>
      <c r="AE283" s="1048"/>
      <c r="AF283" s="1048"/>
      <c r="AG283" s="1048"/>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47">
        <v>17</v>
      </c>
      <c r="B284" s="1047">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48"/>
      <c r="AD284" s="1048"/>
      <c r="AE284" s="1048"/>
      <c r="AF284" s="1048"/>
      <c r="AG284" s="1048"/>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47">
        <v>18</v>
      </c>
      <c r="B285" s="1047">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48"/>
      <c r="AD285" s="1048"/>
      <c r="AE285" s="1048"/>
      <c r="AF285" s="1048"/>
      <c r="AG285" s="1048"/>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47">
        <v>19</v>
      </c>
      <c r="B286" s="1047">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48"/>
      <c r="AD286" s="1048"/>
      <c r="AE286" s="1048"/>
      <c r="AF286" s="1048"/>
      <c r="AG286" s="1048"/>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47">
        <v>20</v>
      </c>
      <c r="B287" s="1047">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48"/>
      <c r="AD287" s="1048"/>
      <c r="AE287" s="1048"/>
      <c r="AF287" s="1048"/>
      <c r="AG287" s="1048"/>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47">
        <v>21</v>
      </c>
      <c r="B288" s="1047">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48"/>
      <c r="AD288" s="1048"/>
      <c r="AE288" s="1048"/>
      <c r="AF288" s="1048"/>
      <c r="AG288" s="1048"/>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47">
        <v>22</v>
      </c>
      <c r="B289" s="1047">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48"/>
      <c r="AD289" s="1048"/>
      <c r="AE289" s="1048"/>
      <c r="AF289" s="1048"/>
      <c r="AG289" s="1048"/>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47">
        <v>23</v>
      </c>
      <c r="B290" s="1047">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48"/>
      <c r="AD290" s="1048"/>
      <c r="AE290" s="1048"/>
      <c r="AF290" s="1048"/>
      <c r="AG290" s="1048"/>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47">
        <v>24</v>
      </c>
      <c r="B291" s="1047">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48"/>
      <c r="AD291" s="1048"/>
      <c r="AE291" s="1048"/>
      <c r="AF291" s="1048"/>
      <c r="AG291" s="1048"/>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47">
        <v>25</v>
      </c>
      <c r="B292" s="1047">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48"/>
      <c r="AD292" s="1048"/>
      <c r="AE292" s="1048"/>
      <c r="AF292" s="1048"/>
      <c r="AG292" s="1048"/>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47">
        <v>26</v>
      </c>
      <c r="B293" s="1047">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48"/>
      <c r="AD293" s="1048"/>
      <c r="AE293" s="1048"/>
      <c r="AF293" s="1048"/>
      <c r="AG293" s="1048"/>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47">
        <v>27</v>
      </c>
      <c r="B294" s="1047">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48"/>
      <c r="AD294" s="1048"/>
      <c r="AE294" s="1048"/>
      <c r="AF294" s="1048"/>
      <c r="AG294" s="1048"/>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47">
        <v>28</v>
      </c>
      <c r="B295" s="1047">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48"/>
      <c r="AD295" s="1048"/>
      <c r="AE295" s="1048"/>
      <c r="AF295" s="1048"/>
      <c r="AG295" s="1048"/>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47">
        <v>29</v>
      </c>
      <c r="B296" s="1047">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48"/>
      <c r="AD296" s="1048"/>
      <c r="AE296" s="1048"/>
      <c r="AF296" s="1048"/>
      <c r="AG296" s="1048"/>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47">
        <v>30</v>
      </c>
      <c r="B297" s="1047">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48"/>
      <c r="AD297" s="1048"/>
      <c r="AE297" s="1048"/>
      <c r="AF297" s="1048"/>
      <c r="AG297" s="1048"/>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2" t="s">
        <v>296</v>
      </c>
      <c r="K300" s="363"/>
      <c r="L300" s="363"/>
      <c r="M300" s="363"/>
      <c r="N300" s="363"/>
      <c r="O300" s="363"/>
      <c r="P300" s="247" t="s">
        <v>27</v>
      </c>
      <c r="Q300" s="247"/>
      <c r="R300" s="247"/>
      <c r="S300" s="247"/>
      <c r="T300" s="247"/>
      <c r="U300" s="247"/>
      <c r="V300" s="247"/>
      <c r="W300" s="247"/>
      <c r="X300" s="247"/>
      <c r="Y300" s="364" t="s">
        <v>348</v>
      </c>
      <c r="Z300" s="365"/>
      <c r="AA300" s="365"/>
      <c r="AB300" s="365"/>
      <c r="AC300" s="152" t="s">
        <v>333</v>
      </c>
      <c r="AD300" s="152"/>
      <c r="AE300" s="152"/>
      <c r="AF300" s="152"/>
      <c r="AG300" s="152"/>
      <c r="AH300" s="364" t="s">
        <v>258</v>
      </c>
      <c r="AI300" s="362"/>
      <c r="AJ300" s="362"/>
      <c r="AK300" s="362"/>
      <c r="AL300" s="362" t="s">
        <v>21</v>
      </c>
      <c r="AM300" s="362"/>
      <c r="AN300" s="362"/>
      <c r="AO300" s="366"/>
      <c r="AP300" s="367" t="s">
        <v>297</v>
      </c>
      <c r="AQ300" s="367"/>
      <c r="AR300" s="367"/>
      <c r="AS300" s="367"/>
      <c r="AT300" s="367"/>
      <c r="AU300" s="367"/>
      <c r="AV300" s="367"/>
      <c r="AW300" s="367"/>
      <c r="AX300" s="367"/>
      <c r="AY300" s="34">
        <f t="shared" ref="AY300:AY301" si="6">$AY$298</f>
        <v>0</v>
      </c>
    </row>
    <row r="301" spans="1:51" ht="26.25" customHeight="1" x14ac:dyDescent="0.15">
      <c r="A301" s="1047">
        <v>1</v>
      </c>
      <c r="B301" s="1047">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48"/>
      <c r="AD301" s="1048"/>
      <c r="AE301" s="1048"/>
      <c r="AF301" s="1048"/>
      <c r="AG301" s="1048"/>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47">
        <v>2</v>
      </c>
      <c r="B302" s="1047">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48"/>
      <c r="AD302" s="1048"/>
      <c r="AE302" s="1048"/>
      <c r="AF302" s="1048"/>
      <c r="AG302" s="1048"/>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47">
        <v>3</v>
      </c>
      <c r="B303" s="1047">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48"/>
      <c r="AD303" s="1048"/>
      <c r="AE303" s="1048"/>
      <c r="AF303" s="1048"/>
      <c r="AG303" s="1048"/>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47">
        <v>4</v>
      </c>
      <c r="B304" s="1047">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48"/>
      <c r="AD304" s="1048"/>
      <c r="AE304" s="1048"/>
      <c r="AF304" s="1048"/>
      <c r="AG304" s="1048"/>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47">
        <v>5</v>
      </c>
      <c r="B305" s="1047">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48"/>
      <c r="AD305" s="1048"/>
      <c r="AE305" s="1048"/>
      <c r="AF305" s="1048"/>
      <c r="AG305" s="1048"/>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47">
        <v>6</v>
      </c>
      <c r="B306" s="1047">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48"/>
      <c r="AD306" s="1048"/>
      <c r="AE306" s="1048"/>
      <c r="AF306" s="1048"/>
      <c r="AG306" s="1048"/>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47">
        <v>7</v>
      </c>
      <c r="B307" s="1047">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48"/>
      <c r="AD307" s="1048"/>
      <c r="AE307" s="1048"/>
      <c r="AF307" s="1048"/>
      <c r="AG307" s="1048"/>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47">
        <v>8</v>
      </c>
      <c r="B308" s="1047">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48"/>
      <c r="AD308" s="1048"/>
      <c r="AE308" s="1048"/>
      <c r="AF308" s="1048"/>
      <c r="AG308" s="1048"/>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47">
        <v>9</v>
      </c>
      <c r="B309" s="1047">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48"/>
      <c r="AD309" s="1048"/>
      <c r="AE309" s="1048"/>
      <c r="AF309" s="1048"/>
      <c r="AG309" s="1048"/>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47">
        <v>10</v>
      </c>
      <c r="B310" s="1047">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48"/>
      <c r="AD310" s="1048"/>
      <c r="AE310" s="1048"/>
      <c r="AF310" s="1048"/>
      <c r="AG310" s="1048"/>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47">
        <v>11</v>
      </c>
      <c r="B311" s="1047">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48"/>
      <c r="AD311" s="1048"/>
      <c r="AE311" s="1048"/>
      <c r="AF311" s="1048"/>
      <c r="AG311" s="1048"/>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47">
        <v>12</v>
      </c>
      <c r="B312" s="1047">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48"/>
      <c r="AD312" s="1048"/>
      <c r="AE312" s="1048"/>
      <c r="AF312" s="1048"/>
      <c r="AG312" s="1048"/>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47">
        <v>13</v>
      </c>
      <c r="B313" s="1047">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48"/>
      <c r="AD313" s="1048"/>
      <c r="AE313" s="1048"/>
      <c r="AF313" s="1048"/>
      <c r="AG313" s="1048"/>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47">
        <v>14</v>
      </c>
      <c r="B314" s="1047">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48"/>
      <c r="AD314" s="1048"/>
      <c r="AE314" s="1048"/>
      <c r="AF314" s="1048"/>
      <c r="AG314" s="1048"/>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47">
        <v>15</v>
      </c>
      <c r="B315" s="1047">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48"/>
      <c r="AD315" s="1048"/>
      <c r="AE315" s="1048"/>
      <c r="AF315" s="1048"/>
      <c r="AG315" s="1048"/>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47">
        <v>16</v>
      </c>
      <c r="B316" s="1047">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48"/>
      <c r="AD316" s="1048"/>
      <c r="AE316" s="1048"/>
      <c r="AF316" s="1048"/>
      <c r="AG316" s="1048"/>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47">
        <v>17</v>
      </c>
      <c r="B317" s="1047">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48"/>
      <c r="AD317" s="1048"/>
      <c r="AE317" s="1048"/>
      <c r="AF317" s="1048"/>
      <c r="AG317" s="1048"/>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47">
        <v>18</v>
      </c>
      <c r="B318" s="1047">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48"/>
      <c r="AD318" s="1048"/>
      <c r="AE318" s="1048"/>
      <c r="AF318" s="1048"/>
      <c r="AG318" s="1048"/>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47">
        <v>19</v>
      </c>
      <c r="B319" s="1047">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48"/>
      <c r="AD319" s="1048"/>
      <c r="AE319" s="1048"/>
      <c r="AF319" s="1048"/>
      <c r="AG319" s="1048"/>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47">
        <v>20</v>
      </c>
      <c r="B320" s="1047">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48"/>
      <c r="AD320" s="1048"/>
      <c r="AE320" s="1048"/>
      <c r="AF320" s="1048"/>
      <c r="AG320" s="1048"/>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47">
        <v>21</v>
      </c>
      <c r="B321" s="1047">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48"/>
      <c r="AD321" s="1048"/>
      <c r="AE321" s="1048"/>
      <c r="AF321" s="1048"/>
      <c r="AG321" s="1048"/>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47">
        <v>22</v>
      </c>
      <c r="B322" s="1047">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48"/>
      <c r="AD322" s="1048"/>
      <c r="AE322" s="1048"/>
      <c r="AF322" s="1048"/>
      <c r="AG322" s="1048"/>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47">
        <v>23</v>
      </c>
      <c r="B323" s="1047">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48"/>
      <c r="AD323" s="1048"/>
      <c r="AE323" s="1048"/>
      <c r="AF323" s="1048"/>
      <c r="AG323" s="1048"/>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47">
        <v>24</v>
      </c>
      <c r="B324" s="1047">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48"/>
      <c r="AD324" s="1048"/>
      <c r="AE324" s="1048"/>
      <c r="AF324" s="1048"/>
      <c r="AG324" s="1048"/>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47">
        <v>25</v>
      </c>
      <c r="B325" s="1047">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48"/>
      <c r="AD325" s="1048"/>
      <c r="AE325" s="1048"/>
      <c r="AF325" s="1048"/>
      <c r="AG325" s="1048"/>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47">
        <v>26</v>
      </c>
      <c r="B326" s="1047">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48"/>
      <c r="AD326" s="1048"/>
      <c r="AE326" s="1048"/>
      <c r="AF326" s="1048"/>
      <c r="AG326" s="1048"/>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47">
        <v>27</v>
      </c>
      <c r="B327" s="1047">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48"/>
      <c r="AD327" s="1048"/>
      <c r="AE327" s="1048"/>
      <c r="AF327" s="1048"/>
      <c r="AG327" s="1048"/>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47">
        <v>28</v>
      </c>
      <c r="B328" s="1047">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48"/>
      <c r="AD328" s="1048"/>
      <c r="AE328" s="1048"/>
      <c r="AF328" s="1048"/>
      <c r="AG328" s="1048"/>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47">
        <v>29</v>
      </c>
      <c r="B329" s="1047">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48"/>
      <c r="AD329" s="1048"/>
      <c r="AE329" s="1048"/>
      <c r="AF329" s="1048"/>
      <c r="AG329" s="1048"/>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47">
        <v>30</v>
      </c>
      <c r="B330" s="1047">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48"/>
      <c r="AD330" s="1048"/>
      <c r="AE330" s="1048"/>
      <c r="AF330" s="1048"/>
      <c r="AG330" s="1048"/>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2" t="s">
        <v>296</v>
      </c>
      <c r="K333" s="363"/>
      <c r="L333" s="363"/>
      <c r="M333" s="363"/>
      <c r="N333" s="363"/>
      <c r="O333" s="363"/>
      <c r="P333" s="247" t="s">
        <v>27</v>
      </c>
      <c r="Q333" s="247"/>
      <c r="R333" s="247"/>
      <c r="S333" s="247"/>
      <c r="T333" s="247"/>
      <c r="U333" s="247"/>
      <c r="V333" s="247"/>
      <c r="W333" s="247"/>
      <c r="X333" s="247"/>
      <c r="Y333" s="364" t="s">
        <v>348</v>
      </c>
      <c r="Z333" s="365"/>
      <c r="AA333" s="365"/>
      <c r="AB333" s="365"/>
      <c r="AC333" s="152" t="s">
        <v>333</v>
      </c>
      <c r="AD333" s="152"/>
      <c r="AE333" s="152"/>
      <c r="AF333" s="152"/>
      <c r="AG333" s="152"/>
      <c r="AH333" s="364" t="s">
        <v>258</v>
      </c>
      <c r="AI333" s="362"/>
      <c r="AJ333" s="362"/>
      <c r="AK333" s="362"/>
      <c r="AL333" s="362" t="s">
        <v>21</v>
      </c>
      <c r="AM333" s="362"/>
      <c r="AN333" s="362"/>
      <c r="AO333" s="366"/>
      <c r="AP333" s="367" t="s">
        <v>297</v>
      </c>
      <c r="AQ333" s="367"/>
      <c r="AR333" s="367"/>
      <c r="AS333" s="367"/>
      <c r="AT333" s="367"/>
      <c r="AU333" s="367"/>
      <c r="AV333" s="367"/>
      <c r="AW333" s="367"/>
      <c r="AX333" s="367"/>
      <c r="AY333" s="34">
        <f t="shared" ref="AY333:AY334" si="7">$AY$331</f>
        <v>0</v>
      </c>
    </row>
    <row r="334" spans="1:51" ht="26.25" customHeight="1" x14ac:dyDescent="0.15">
      <c r="A334" s="1047">
        <v>1</v>
      </c>
      <c r="B334" s="1047">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48"/>
      <c r="AD334" s="1048"/>
      <c r="AE334" s="1048"/>
      <c r="AF334" s="1048"/>
      <c r="AG334" s="1048"/>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47">
        <v>2</v>
      </c>
      <c r="B335" s="1047">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48"/>
      <c r="AD335" s="1048"/>
      <c r="AE335" s="1048"/>
      <c r="AF335" s="1048"/>
      <c r="AG335" s="1048"/>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47">
        <v>3</v>
      </c>
      <c r="B336" s="1047">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48"/>
      <c r="AD336" s="1048"/>
      <c r="AE336" s="1048"/>
      <c r="AF336" s="1048"/>
      <c r="AG336" s="1048"/>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47">
        <v>4</v>
      </c>
      <c r="B337" s="1047">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48"/>
      <c r="AD337" s="1048"/>
      <c r="AE337" s="1048"/>
      <c r="AF337" s="1048"/>
      <c r="AG337" s="1048"/>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47">
        <v>5</v>
      </c>
      <c r="B338" s="1047">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48"/>
      <c r="AD338" s="1048"/>
      <c r="AE338" s="1048"/>
      <c r="AF338" s="1048"/>
      <c r="AG338" s="1048"/>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47">
        <v>6</v>
      </c>
      <c r="B339" s="1047">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48"/>
      <c r="AD339" s="1048"/>
      <c r="AE339" s="1048"/>
      <c r="AF339" s="1048"/>
      <c r="AG339" s="1048"/>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47">
        <v>7</v>
      </c>
      <c r="B340" s="1047">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48"/>
      <c r="AD340" s="1048"/>
      <c r="AE340" s="1048"/>
      <c r="AF340" s="1048"/>
      <c r="AG340" s="1048"/>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47">
        <v>8</v>
      </c>
      <c r="B341" s="1047">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48"/>
      <c r="AD341" s="1048"/>
      <c r="AE341" s="1048"/>
      <c r="AF341" s="1048"/>
      <c r="AG341" s="1048"/>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47">
        <v>9</v>
      </c>
      <c r="B342" s="1047">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48"/>
      <c r="AD342" s="1048"/>
      <c r="AE342" s="1048"/>
      <c r="AF342" s="1048"/>
      <c r="AG342" s="1048"/>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47">
        <v>10</v>
      </c>
      <c r="B343" s="1047">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48"/>
      <c r="AD343" s="1048"/>
      <c r="AE343" s="1048"/>
      <c r="AF343" s="1048"/>
      <c r="AG343" s="1048"/>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47">
        <v>11</v>
      </c>
      <c r="B344" s="1047">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48"/>
      <c r="AD344" s="1048"/>
      <c r="AE344" s="1048"/>
      <c r="AF344" s="1048"/>
      <c r="AG344" s="1048"/>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47">
        <v>12</v>
      </c>
      <c r="B345" s="1047">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48"/>
      <c r="AD345" s="1048"/>
      <c r="AE345" s="1048"/>
      <c r="AF345" s="1048"/>
      <c r="AG345" s="1048"/>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47">
        <v>13</v>
      </c>
      <c r="B346" s="1047">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48"/>
      <c r="AD346" s="1048"/>
      <c r="AE346" s="1048"/>
      <c r="AF346" s="1048"/>
      <c r="AG346" s="1048"/>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47">
        <v>14</v>
      </c>
      <c r="B347" s="1047">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48"/>
      <c r="AD347" s="1048"/>
      <c r="AE347" s="1048"/>
      <c r="AF347" s="1048"/>
      <c r="AG347" s="1048"/>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47">
        <v>15</v>
      </c>
      <c r="B348" s="1047">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48"/>
      <c r="AD348" s="1048"/>
      <c r="AE348" s="1048"/>
      <c r="AF348" s="1048"/>
      <c r="AG348" s="1048"/>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47">
        <v>16</v>
      </c>
      <c r="B349" s="1047">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48"/>
      <c r="AD349" s="1048"/>
      <c r="AE349" s="1048"/>
      <c r="AF349" s="1048"/>
      <c r="AG349" s="1048"/>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47">
        <v>17</v>
      </c>
      <c r="B350" s="1047">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48"/>
      <c r="AD350" s="1048"/>
      <c r="AE350" s="1048"/>
      <c r="AF350" s="1048"/>
      <c r="AG350" s="1048"/>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47">
        <v>18</v>
      </c>
      <c r="B351" s="1047">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48"/>
      <c r="AD351" s="1048"/>
      <c r="AE351" s="1048"/>
      <c r="AF351" s="1048"/>
      <c r="AG351" s="1048"/>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47">
        <v>19</v>
      </c>
      <c r="B352" s="1047">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48"/>
      <c r="AD352" s="1048"/>
      <c r="AE352" s="1048"/>
      <c r="AF352" s="1048"/>
      <c r="AG352" s="1048"/>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47">
        <v>20</v>
      </c>
      <c r="B353" s="1047">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48"/>
      <c r="AD353" s="1048"/>
      <c r="AE353" s="1048"/>
      <c r="AF353" s="1048"/>
      <c r="AG353" s="1048"/>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47">
        <v>21</v>
      </c>
      <c r="B354" s="1047">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48"/>
      <c r="AD354" s="1048"/>
      <c r="AE354" s="1048"/>
      <c r="AF354" s="1048"/>
      <c r="AG354" s="1048"/>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47">
        <v>22</v>
      </c>
      <c r="B355" s="1047">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48"/>
      <c r="AD355" s="1048"/>
      <c r="AE355" s="1048"/>
      <c r="AF355" s="1048"/>
      <c r="AG355" s="1048"/>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47">
        <v>23</v>
      </c>
      <c r="B356" s="1047">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48"/>
      <c r="AD356" s="1048"/>
      <c r="AE356" s="1048"/>
      <c r="AF356" s="1048"/>
      <c r="AG356" s="1048"/>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47">
        <v>24</v>
      </c>
      <c r="B357" s="1047">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48"/>
      <c r="AD357" s="1048"/>
      <c r="AE357" s="1048"/>
      <c r="AF357" s="1048"/>
      <c r="AG357" s="1048"/>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47">
        <v>25</v>
      </c>
      <c r="B358" s="1047">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48"/>
      <c r="AD358" s="1048"/>
      <c r="AE358" s="1048"/>
      <c r="AF358" s="1048"/>
      <c r="AG358" s="1048"/>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47">
        <v>26</v>
      </c>
      <c r="B359" s="1047">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48"/>
      <c r="AD359" s="1048"/>
      <c r="AE359" s="1048"/>
      <c r="AF359" s="1048"/>
      <c r="AG359" s="1048"/>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47">
        <v>27</v>
      </c>
      <c r="B360" s="1047">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48"/>
      <c r="AD360" s="1048"/>
      <c r="AE360" s="1048"/>
      <c r="AF360" s="1048"/>
      <c r="AG360" s="1048"/>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47">
        <v>28</v>
      </c>
      <c r="B361" s="1047">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48"/>
      <c r="AD361" s="1048"/>
      <c r="AE361" s="1048"/>
      <c r="AF361" s="1048"/>
      <c r="AG361" s="1048"/>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47">
        <v>29</v>
      </c>
      <c r="B362" s="1047">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48"/>
      <c r="AD362" s="1048"/>
      <c r="AE362" s="1048"/>
      <c r="AF362" s="1048"/>
      <c r="AG362" s="1048"/>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47">
        <v>30</v>
      </c>
      <c r="B363" s="1047">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48"/>
      <c r="AD363" s="1048"/>
      <c r="AE363" s="1048"/>
      <c r="AF363" s="1048"/>
      <c r="AG363" s="1048"/>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2" t="s">
        <v>296</v>
      </c>
      <c r="K366" s="363"/>
      <c r="L366" s="363"/>
      <c r="M366" s="363"/>
      <c r="N366" s="363"/>
      <c r="O366" s="363"/>
      <c r="P366" s="247" t="s">
        <v>27</v>
      </c>
      <c r="Q366" s="247"/>
      <c r="R366" s="247"/>
      <c r="S366" s="247"/>
      <c r="T366" s="247"/>
      <c r="U366" s="247"/>
      <c r="V366" s="247"/>
      <c r="W366" s="247"/>
      <c r="X366" s="247"/>
      <c r="Y366" s="364" t="s">
        <v>348</v>
      </c>
      <c r="Z366" s="365"/>
      <c r="AA366" s="365"/>
      <c r="AB366" s="365"/>
      <c r="AC366" s="152" t="s">
        <v>333</v>
      </c>
      <c r="AD366" s="152"/>
      <c r="AE366" s="152"/>
      <c r="AF366" s="152"/>
      <c r="AG366" s="152"/>
      <c r="AH366" s="364" t="s">
        <v>258</v>
      </c>
      <c r="AI366" s="362"/>
      <c r="AJ366" s="362"/>
      <c r="AK366" s="362"/>
      <c r="AL366" s="362" t="s">
        <v>21</v>
      </c>
      <c r="AM366" s="362"/>
      <c r="AN366" s="362"/>
      <c r="AO366" s="366"/>
      <c r="AP366" s="367" t="s">
        <v>297</v>
      </c>
      <c r="AQ366" s="367"/>
      <c r="AR366" s="367"/>
      <c r="AS366" s="367"/>
      <c r="AT366" s="367"/>
      <c r="AU366" s="367"/>
      <c r="AV366" s="367"/>
      <c r="AW366" s="367"/>
      <c r="AX366" s="367"/>
      <c r="AY366" s="34">
        <f t="shared" ref="AY366:AY367" si="8">$AY$364</f>
        <v>0</v>
      </c>
    </row>
    <row r="367" spans="1:51" ht="26.25" customHeight="1" x14ac:dyDescent="0.15">
      <c r="A367" s="1047">
        <v>1</v>
      </c>
      <c r="B367" s="1047">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48"/>
      <c r="AD367" s="1048"/>
      <c r="AE367" s="1048"/>
      <c r="AF367" s="1048"/>
      <c r="AG367" s="1048"/>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47">
        <v>2</v>
      </c>
      <c r="B368" s="1047">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48"/>
      <c r="AD368" s="1048"/>
      <c r="AE368" s="1048"/>
      <c r="AF368" s="1048"/>
      <c r="AG368" s="1048"/>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47">
        <v>3</v>
      </c>
      <c r="B369" s="1047">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48"/>
      <c r="AD369" s="1048"/>
      <c r="AE369" s="1048"/>
      <c r="AF369" s="1048"/>
      <c r="AG369" s="1048"/>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47">
        <v>4</v>
      </c>
      <c r="B370" s="1047">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48"/>
      <c r="AD370" s="1048"/>
      <c r="AE370" s="1048"/>
      <c r="AF370" s="1048"/>
      <c r="AG370" s="1048"/>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47">
        <v>5</v>
      </c>
      <c r="B371" s="1047">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48"/>
      <c r="AD371" s="1048"/>
      <c r="AE371" s="1048"/>
      <c r="AF371" s="1048"/>
      <c r="AG371" s="1048"/>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47">
        <v>6</v>
      </c>
      <c r="B372" s="1047">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48"/>
      <c r="AD372" s="1048"/>
      <c r="AE372" s="1048"/>
      <c r="AF372" s="1048"/>
      <c r="AG372" s="1048"/>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47">
        <v>7</v>
      </c>
      <c r="B373" s="1047">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48"/>
      <c r="AD373" s="1048"/>
      <c r="AE373" s="1048"/>
      <c r="AF373" s="1048"/>
      <c r="AG373" s="1048"/>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47">
        <v>8</v>
      </c>
      <c r="B374" s="1047">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48"/>
      <c r="AD374" s="1048"/>
      <c r="AE374" s="1048"/>
      <c r="AF374" s="1048"/>
      <c r="AG374" s="1048"/>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47">
        <v>9</v>
      </c>
      <c r="B375" s="1047">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48"/>
      <c r="AD375" s="1048"/>
      <c r="AE375" s="1048"/>
      <c r="AF375" s="1048"/>
      <c r="AG375" s="1048"/>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47">
        <v>10</v>
      </c>
      <c r="B376" s="1047">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48"/>
      <c r="AD376" s="1048"/>
      <c r="AE376" s="1048"/>
      <c r="AF376" s="1048"/>
      <c r="AG376" s="1048"/>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47">
        <v>11</v>
      </c>
      <c r="B377" s="1047">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48"/>
      <c r="AD377" s="1048"/>
      <c r="AE377" s="1048"/>
      <c r="AF377" s="1048"/>
      <c r="AG377" s="1048"/>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47">
        <v>12</v>
      </c>
      <c r="B378" s="1047">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48"/>
      <c r="AD378" s="1048"/>
      <c r="AE378" s="1048"/>
      <c r="AF378" s="1048"/>
      <c r="AG378" s="1048"/>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47">
        <v>13</v>
      </c>
      <c r="B379" s="1047">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48"/>
      <c r="AD379" s="1048"/>
      <c r="AE379" s="1048"/>
      <c r="AF379" s="1048"/>
      <c r="AG379" s="1048"/>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47">
        <v>14</v>
      </c>
      <c r="B380" s="1047">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48"/>
      <c r="AD380" s="1048"/>
      <c r="AE380" s="1048"/>
      <c r="AF380" s="1048"/>
      <c r="AG380" s="1048"/>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47">
        <v>15</v>
      </c>
      <c r="B381" s="1047">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48"/>
      <c r="AD381" s="1048"/>
      <c r="AE381" s="1048"/>
      <c r="AF381" s="1048"/>
      <c r="AG381" s="1048"/>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47">
        <v>16</v>
      </c>
      <c r="B382" s="1047">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48"/>
      <c r="AD382" s="1048"/>
      <c r="AE382" s="1048"/>
      <c r="AF382" s="1048"/>
      <c r="AG382" s="1048"/>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47">
        <v>17</v>
      </c>
      <c r="B383" s="1047">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48"/>
      <c r="AD383" s="1048"/>
      <c r="AE383" s="1048"/>
      <c r="AF383" s="1048"/>
      <c r="AG383" s="1048"/>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47">
        <v>18</v>
      </c>
      <c r="B384" s="1047">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48"/>
      <c r="AD384" s="1048"/>
      <c r="AE384" s="1048"/>
      <c r="AF384" s="1048"/>
      <c r="AG384" s="1048"/>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47">
        <v>19</v>
      </c>
      <c r="B385" s="1047">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48"/>
      <c r="AD385" s="1048"/>
      <c r="AE385" s="1048"/>
      <c r="AF385" s="1048"/>
      <c r="AG385" s="1048"/>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47">
        <v>20</v>
      </c>
      <c r="B386" s="1047">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48"/>
      <c r="AD386" s="1048"/>
      <c r="AE386" s="1048"/>
      <c r="AF386" s="1048"/>
      <c r="AG386" s="1048"/>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47">
        <v>21</v>
      </c>
      <c r="B387" s="1047">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48"/>
      <c r="AD387" s="1048"/>
      <c r="AE387" s="1048"/>
      <c r="AF387" s="1048"/>
      <c r="AG387" s="1048"/>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47">
        <v>22</v>
      </c>
      <c r="B388" s="1047">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48"/>
      <c r="AD388" s="1048"/>
      <c r="AE388" s="1048"/>
      <c r="AF388" s="1048"/>
      <c r="AG388" s="1048"/>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47">
        <v>23</v>
      </c>
      <c r="B389" s="1047">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48"/>
      <c r="AD389" s="1048"/>
      <c r="AE389" s="1048"/>
      <c r="AF389" s="1048"/>
      <c r="AG389" s="1048"/>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47">
        <v>24</v>
      </c>
      <c r="B390" s="1047">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48"/>
      <c r="AD390" s="1048"/>
      <c r="AE390" s="1048"/>
      <c r="AF390" s="1048"/>
      <c r="AG390" s="1048"/>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47">
        <v>25</v>
      </c>
      <c r="B391" s="1047">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48"/>
      <c r="AD391" s="1048"/>
      <c r="AE391" s="1048"/>
      <c r="AF391" s="1048"/>
      <c r="AG391" s="1048"/>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47">
        <v>26</v>
      </c>
      <c r="B392" s="1047">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48"/>
      <c r="AD392" s="1048"/>
      <c r="AE392" s="1048"/>
      <c r="AF392" s="1048"/>
      <c r="AG392" s="1048"/>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47">
        <v>27</v>
      </c>
      <c r="B393" s="1047">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48"/>
      <c r="AD393" s="1048"/>
      <c r="AE393" s="1048"/>
      <c r="AF393" s="1048"/>
      <c r="AG393" s="1048"/>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47">
        <v>28</v>
      </c>
      <c r="B394" s="1047">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48"/>
      <c r="AD394" s="1048"/>
      <c r="AE394" s="1048"/>
      <c r="AF394" s="1048"/>
      <c r="AG394" s="1048"/>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47">
        <v>29</v>
      </c>
      <c r="B395" s="1047">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48"/>
      <c r="AD395" s="1048"/>
      <c r="AE395" s="1048"/>
      <c r="AF395" s="1048"/>
      <c r="AG395" s="1048"/>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47">
        <v>30</v>
      </c>
      <c r="B396" s="1047">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48"/>
      <c r="AD396" s="1048"/>
      <c r="AE396" s="1048"/>
      <c r="AF396" s="1048"/>
      <c r="AG396" s="1048"/>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2" t="s">
        <v>296</v>
      </c>
      <c r="K399" s="363"/>
      <c r="L399" s="363"/>
      <c r="M399" s="363"/>
      <c r="N399" s="363"/>
      <c r="O399" s="363"/>
      <c r="P399" s="247" t="s">
        <v>27</v>
      </c>
      <c r="Q399" s="247"/>
      <c r="R399" s="247"/>
      <c r="S399" s="247"/>
      <c r="T399" s="247"/>
      <c r="U399" s="247"/>
      <c r="V399" s="247"/>
      <c r="W399" s="247"/>
      <c r="X399" s="247"/>
      <c r="Y399" s="364" t="s">
        <v>348</v>
      </c>
      <c r="Z399" s="365"/>
      <c r="AA399" s="365"/>
      <c r="AB399" s="365"/>
      <c r="AC399" s="152" t="s">
        <v>333</v>
      </c>
      <c r="AD399" s="152"/>
      <c r="AE399" s="152"/>
      <c r="AF399" s="152"/>
      <c r="AG399" s="152"/>
      <c r="AH399" s="364" t="s">
        <v>258</v>
      </c>
      <c r="AI399" s="362"/>
      <c r="AJ399" s="362"/>
      <c r="AK399" s="362"/>
      <c r="AL399" s="362" t="s">
        <v>21</v>
      </c>
      <c r="AM399" s="362"/>
      <c r="AN399" s="362"/>
      <c r="AO399" s="366"/>
      <c r="AP399" s="367" t="s">
        <v>297</v>
      </c>
      <c r="AQ399" s="367"/>
      <c r="AR399" s="367"/>
      <c r="AS399" s="367"/>
      <c r="AT399" s="367"/>
      <c r="AU399" s="367"/>
      <c r="AV399" s="367"/>
      <c r="AW399" s="367"/>
      <c r="AX399" s="367"/>
      <c r="AY399" s="34">
        <f t="shared" ref="AY399:AY400" si="9">$AY$397</f>
        <v>0</v>
      </c>
    </row>
    <row r="400" spans="1:51" ht="26.25" customHeight="1" x14ac:dyDescent="0.15">
      <c r="A400" s="1047">
        <v>1</v>
      </c>
      <c r="B400" s="1047">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48"/>
      <c r="AD400" s="1048"/>
      <c r="AE400" s="1048"/>
      <c r="AF400" s="1048"/>
      <c r="AG400" s="1048"/>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47">
        <v>2</v>
      </c>
      <c r="B401" s="1047">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48"/>
      <c r="AD401" s="1048"/>
      <c r="AE401" s="1048"/>
      <c r="AF401" s="1048"/>
      <c r="AG401" s="1048"/>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47">
        <v>3</v>
      </c>
      <c r="B402" s="1047">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48"/>
      <c r="AD402" s="1048"/>
      <c r="AE402" s="1048"/>
      <c r="AF402" s="1048"/>
      <c r="AG402" s="1048"/>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47">
        <v>4</v>
      </c>
      <c r="B403" s="1047">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48"/>
      <c r="AD403" s="1048"/>
      <c r="AE403" s="1048"/>
      <c r="AF403" s="1048"/>
      <c r="AG403" s="1048"/>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47">
        <v>5</v>
      </c>
      <c r="B404" s="1047">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48"/>
      <c r="AD404" s="1048"/>
      <c r="AE404" s="1048"/>
      <c r="AF404" s="1048"/>
      <c r="AG404" s="1048"/>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47">
        <v>6</v>
      </c>
      <c r="B405" s="1047">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48"/>
      <c r="AD405" s="1048"/>
      <c r="AE405" s="1048"/>
      <c r="AF405" s="1048"/>
      <c r="AG405" s="1048"/>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47">
        <v>7</v>
      </c>
      <c r="B406" s="1047">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48"/>
      <c r="AD406" s="1048"/>
      <c r="AE406" s="1048"/>
      <c r="AF406" s="1048"/>
      <c r="AG406" s="1048"/>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47">
        <v>8</v>
      </c>
      <c r="B407" s="1047">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48"/>
      <c r="AD407" s="1048"/>
      <c r="AE407" s="1048"/>
      <c r="AF407" s="1048"/>
      <c r="AG407" s="1048"/>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47">
        <v>9</v>
      </c>
      <c r="B408" s="1047">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48"/>
      <c r="AD408" s="1048"/>
      <c r="AE408" s="1048"/>
      <c r="AF408" s="1048"/>
      <c r="AG408" s="1048"/>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47">
        <v>10</v>
      </c>
      <c r="B409" s="1047">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48"/>
      <c r="AD409" s="1048"/>
      <c r="AE409" s="1048"/>
      <c r="AF409" s="1048"/>
      <c r="AG409" s="1048"/>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47">
        <v>11</v>
      </c>
      <c r="B410" s="1047">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48"/>
      <c r="AD410" s="1048"/>
      <c r="AE410" s="1048"/>
      <c r="AF410" s="1048"/>
      <c r="AG410" s="1048"/>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47">
        <v>12</v>
      </c>
      <c r="B411" s="1047">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48"/>
      <c r="AD411" s="1048"/>
      <c r="AE411" s="1048"/>
      <c r="AF411" s="1048"/>
      <c r="AG411" s="1048"/>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47">
        <v>13</v>
      </c>
      <c r="B412" s="1047">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48"/>
      <c r="AD412" s="1048"/>
      <c r="AE412" s="1048"/>
      <c r="AF412" s="1048"/>
      <c r="AG412" s="1048"/>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47">
        <v>14</v>
      </c>
      <c r="B413" s="1047">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48"/>
      <c r="AD413" s="1048"/>
      <c r="AE413" s="1048"/>
      <c r="AF413" s="1048"/>
      <c r="AG413" s="1048"/>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47">
        <v>15</v>
      </c>
      <c r="B414" s="1047">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48"/>
      <c r="AD414" s="1048"/>
      <c r="AE414" s="1048"/>
      <c r="AF414" s="1048"/>
      <c r="AG414" s="1048"/>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47">
        <v>16</v>
      </c>
      <c r="B415" s="1047">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48"/>
      <c r="AD415" s="1048"/>
      <c r="AE415" s="1048"/>
      <c r="AF415" s="1048"/>
      <c r="AG415" s="1048"/>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47">
        <v>17</v>
      </c>
      <c r="B416" s="1047">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48"/>
      <c r="AD416" s="1048"/>
      <c r="AE416" s="1048"/>
      <c r="AF416" s="1048"/>
      <c r="AG416" s="1048"/>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47">
        <v>18</v>
      </c>
      <c r="B417" s="1047">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48"/>
      <c r="AD417" s="1048"/>
      <c r="AE417" s="1048"/>
      <c r="AF417" s="1048"/>
      <c r="AG417" s="1048"/>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47">
        <v>19</v>
      </c>
      <c r="B418" s="1047">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48"/>
      <c r="AD418" s="1048"/>
      <c r="AE418" s="1048"/>
      <c r="AF418" s="1048"/>
      <c r="AG418" s="1048"/>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47">
        <v>20</v>
      </c>
      <c r="B419" s="1047">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48"/>
      <c r="AD419" s="1048"/>
      <c r="AE419" s="1048"/>
      <c r="AF419" s="1048"/>
      <c r="AG419" s="1048"/>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47">
        <v>21</v>
      </c>
      <c r="B420" s="1047">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48"/>
      <c r="AD420" s="1048"/>
      <c r="AE420" s="1048"/>
      <c r="AF420" s="1048"/>
      <c r="AG420" s="1048"/>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47">
        <v>22</v>
      </c>
      <c r="B421" s="1047">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48"/>
      <c r="AD421" s="1048"/>
      <c r="AE421" s="1048"/>
      <c r="AF421" s="1048"/>
      <c r="AG421" s="1048"/>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47">
        <v>23</v>
      </c>
      <c r="B422" s="1047">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48"/>
      <c r="AD422" s="1048"/>
      <c r="AE422" s="1048"/>
      <c r="AF422" s="1048"/>
      <c r="AG422" s="1048"/>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47">
        <v>24</v>
      </c>
      <c r="B423" s="1047">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48"/>
      <c r="AD423" s="1048"/>
      <c r="AE423" s="1048"/>
      <c r="AF423" s="1048"/>
      <c r="AG423" s="1048"/>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47">
        <v>25</v>
      </c>
      <c r="B424" s="1047">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48"/>
      <c r="AD424" s="1048"/>
      <c r="AE424" s="1048"/>
      <c r="AF424" s="1048"/>
      <c r="AG424" s="1048"/>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47">
        <v>26</v>
      </c>
      <c r="B425" s="1047">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48"/>
      <c r="AD425" s="1048"/>
      <c r="AE425" s="1048"/>
      <c r="AF425" s="1048"/>
      <c r="AG425" s="1048"/>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47">
        <v>27</v>
      </c>
      <c r="B426" s="1047">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48"/>
      <c r="AD426" s="1048"/>
      <c r="AE426" s="1048"/>
      <c r="AF426" s="1048"/>
      <c r="AG426" s="1048"/>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47">
        <v>28</v>
      </c>
      <c r="B427" s="1047">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48"/>
      <c r="AD427" s="1048"/>
      <c r="AE427" s="1048"/>
      <c r="AF427" s="1048"/>
      <c r="AG427" s="1048"/>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47">
        <v>29</v>
      </c>
      <c r="B428" s="1047">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48"/>
      <c r="AD428" s="1048"/>
      <c r="AE428" s="1048"/>
      <c r="AF428" s="1048"/>
      <c r="AG428" s="1048"/>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47">
        <v>30</v>
      </c>
      <c r="B429" s="1047">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48"/>
      <c r="AD429" s="1048"/>
      <c r="AE429" s="1048"/>
      <c r="AF429" s="1048"/>
      <c r="AG429" s="1048"/>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2" t="s">
        <v>296</v>
      </c>
      <c r="K432" s="363"/>
      <c r="L432" s="363"/>
      <c r="M432" s="363"/>
      <c r="N432" s="363"/>
      <c r="O432" s="363"/>
      <c r="P432" s="247" t="s">
        <v>27</v>
      </c>
      <c r="Q432" s="247"/>
      <c r="R432" s="247"/>
      <c r="S432" s="247"/>
      <c r="T432" s="247"/>
      <c r="U432" s="247"/>
      <c r="V432" s="247"/>
      <c r="W432" s="247"/>
      <c r="X432" s="247"/>
      <c r="Y432" s="364" t="s">
        <v>348</v>
      </c>
      <c r="Z432" s="365"/>
      <c r="AA432" s="365"/>
      <c r="AB432" s="365"/>
      <c r="AC432" s="152" t="s">
        <v>333</v>
      </c>
      <c r="AD432" s="152"/>
      <c r="AE432" s="152"/>
      <c r="AF432" s="152"/>
      <c r="AG432" s="152"/>
      <c r="AH432" s="364" t="s">
        <v>258</v>
      </c>
      <c r="AI432" s="362"/>
      <c r="AJ432" s="362"/>
      <c r="AK432" s="362"/>
      <c r="AL432" s="362" t="s">
        <v>21</v>
      </c>
      <c r="AM432" s="362"/>
      <c r="AN432" s="362"/>
      <c r="AO432" s="366"/>
      <c r="AP432" s="367" t="s">
        <v>297</v>
      </c>
      <c r="AQ432" s="367"/>
      <c r="AR432" s="367"/>
      <c r="AS432" s="367"/>
      <c r="AT432" s="367"/>
      <c r="AU432" s="367"/>
      <c r="AV432" s="367"/>
      <c r="AW432" s="367"/>
      <c r="AX432" s="367"/>
      <c r="AY432" s="34">
        <f t="shared" ref="AY432:AY433" si="10">$AY$430</f>
        <v>0</v>
      </c>
    </row>
    <row r="433" spans="1:51" ht="26.25" customHeight="1" x14ac:dyDescent="0.15">
      <c r="A433" s="1047">
        <v>1</v>
      </c>
      <c r="B433" s="1047">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48"/>
      <c r="AD433" s="1048"/>
      <c r="AE433" s="1048"/>
      <c r="AF433" s="1048"/>
      <c r="AG433" s="1048"/>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47">
        <v>2</v>
      </c>
      <c r="B434" s="1047">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48"/>
      <c r="AD434" s="1048"/>
      <c r="AE434" s="1048"/>
      <c r="AF434" s="1048"/>
      <c r="AG434" s="1048"/>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47">
        <v>3</v>
      </c>
      <c r="B435" s="1047">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48"/>
      <c r="AD435" s="1048"/>
      <c r="AE435" s="1048"/>
      <c r="AF435" s="1048"/>
      <c r="AG435" s="1048"/>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47">
        <v>4</v>
      </c>
      <c r="B436" s="1047">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48"/>
      <c r="AD436" s="1048"/>
      <c r="AE436" s="1048"/>
      <c r="AF436" s="1048"/>
      <c r="AG436" s="1048"/>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47">
        <v>5</v>
      </c>
      <c r="B437" s="1047">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48"/>
      <c r="AD437" s="1048"/>
      <c r="AE437" s="1048"/>
      <c r="AF437" s="1048"/>
      <c r="AG437" s="1048"/>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47">
        <v>6</v>
      </c>
      <c r="B438" s="1047">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48"/>
      <c r="AD438" s="1048"/>
      <c r="AE438" s="1048"/>
      <c r="AF438" s="1048"/>
      <c r="AG438" s="1048"/>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47">
        <v>7</v>
      </c>
      <c r="B439" s="1047">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48"/>
      <c r="AD439" s="1048"/>
      <c r="AE439" s="1048"/>
      <c r="AF439" s="1048"/>
      <c r="AG439" s="1048"/>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47">
        <v>8</v>
      </c>
      <c r="B440" s="1047">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48"/>
      <c r="AD440" s="1048"/>
      <c r="AE440" s="1048"/>
      <c r="AF440" s="1048"/>
      <c r="AG440" s="1048"/>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47">
        <v>9</v>
      </c>
      <c r="B441" s="1047">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48"/>
      <c r="AD441" s="1048"/>
      <c r="AE441" s="1048"/>
      <c r="AF441" s="1048"/>
      <c r="AG441" s="1048"/>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47">
        <v>10</v>
      </c>
      <c r="B442" s="1047">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48"/>
      <c r="AD442" s="1048"/>
      <c r="AE442" s="1048"/>
      <c r="AF442" s="1048"/>
      <c r="AG442" s="1048"/>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47">
        <v>11</v>
      </c>
      <c r="B443" s="1047">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48"/>
      <c r="AD443" s="1048"/>
      <c r="AE443" s="1048"/>
      <c r="AF443" s="1048"/>
      <c r="AG443" s="1048"/>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47">
        <v>12</v>
      </c>
      <c r="B444" s="1047">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48"/>
      <c r="AD444" s="1048"/>
      <c r="AE444" s="1048"/>
      <c r="AF444" s="1048"/>
      <c r="AG444" s="1048"/>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47">
        <v>13</v>
      </c>
      <c r="B445" s="1047">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48"/>
      <c r="AD445" s="1048"/>
      <c r="AE445" s="1048"/>
      <c r="AF445" s="1048"/>
      <c r="AG445" s="1048"/>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47">
        <v>14</v>
      </c>
      <c r="B446" s="1047">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48"/>
      <c r="AD446" s="1048"/>
      <c r="AE446" s="1048"/>
      <c r="AF446" s="1048"/>
      <c r="AG446" s="1048"/>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47">
        <v>15</v>
      </c>
      <c r="B447" s="1047">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48"/>
      <c r="AD447" s="1048"/>
      <c r="AE447" s="1048"/>
      <c r="AF447" s="1048"/>
      <c r="AG447" s="1048"/>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47">
        <v>16</v>
      </c>
      <c r="B448" s="1047">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48"/>
      <c r="AD448" s="1048"/>
      <c r="AE448" s="1048"/>
      <c r="AF448" s="1048"/>
      <c r="AG448" s="1048"/>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47">
        <v>17</v>
      </c>
      <c r="B449" s="1047">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48"/>
      <c r="AD449" s="1048"/>
      <c r="AE449" s="1048"/>
      <c r="AF449" s="1048"/>
      <c r="AG449" s="1048"/>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47">
        <v>18</v>
      </c>
      <c r="B450" s="1047">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48"/>
      <c r="AD450" s="1048"/>
      <c r="AE450" s="1048"/>
      <c r="AF450" s="1048"/>
      <c r="AG450" s="1048"/>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47">
        <v>19</v>
      </c>
      <c r="B451" s="1047">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48"/>
      <c r="AD451" s="1048"/>
      <c r="AE451" s="1048"/>
      <c r="AF451" s="1048"/>
      <c r="AG451" s="1048"/>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47">
        <v>20</v>
      </c>
      <c r="B452" s="1047">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48"/>
      <c r="AD452" s="1048"/>
      <c r="AE452" s="1048"/>
      <c r="AF452" s="1048"/>
      <c r="AG452" s="1048"/>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47">
        <v>21</v>
      </c>
      <c r="B453" s="1047">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48"/>
      <c r="AD453" s="1048"/>
      <c r="AE453" s="1048"/>
      <c r="AF453" s="1048"/>
      <c r="AG453" s="1048"/>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47">
        <v>22</v>
      </c>
      <c r="B454" s="1047">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48"/>
      <c r="AD454" s="1048"/>
      <c r="AE454" s="1048"/>
      <c r="AF454" s="1048"/>
      <c r="AG454" s="1048"/>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47">
        <v>23</v>
      </c>
      <c r="B455" s="1047">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48"/>
      <c r="AD455" s="1048"/>
      <c r="AE455" s="1048"/>
      <c r="AF455" s="1048"/>
      <c r="AG455" s="1048"/>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47">
        <v>24</v>
      </c>
      <c r="B456" s="1047">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48"/>
      <c r="AD456" s="1048"/>
      <c r="AE456" s="1048"/>
      <c r="AF456" s="1048"/>
      <c r="AG456" s="1048"/>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47">
        <v>25</v>
      </c>
      <c r="B457" s="1047">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48"/>
      <c r="AD457" s="1048"/>
      <c r="AE457" s="1048"/>
      <c r="AF457" s="1048"/>
      <c r="AG457" s="1048"/>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47">
        <v>26</v>
      </c>
      <c r="B458" s="1047">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48"/>
      <c r="AD458" s="1048"/>
      <c r="AE458" s="1048"/>
      <c r="AF458" s="1048"/>
      <c r="AG458" s="1048"/>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47">
        <v>27</v>
      </c>
      <c r="B459" s="1047">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48"/>
      <c r="AD459" s="1048"/>
      <c r="AE459" s="1048"/>
      <c r="AF459" s="1048"/>
      <c r="AG459" s="1048"/>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47">
        <v>28</v>
      </c>
      <c r="B460" s="1047">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48"/>
      <c r="AD460" s="1048"/>
      <c r="AE460" s="1048"/>
      <c r="AF460" s="1048"/>
      <c r="AG460" s="1048"/>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47">
        <v>29</v>
      </c>
      <c r="B461" s="1047">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48"/>
      <c r="AD461" s="1048"/>
      <c r="AE461" s="1048"/>
      <c r="AF461" s="1048"/>
      <c r="AG461" s="1048"/>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47">
        <v>30</v>
      </c>
      <c r="B462" s="1047">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48"/>
      <c r="AD462" s="1048"/>
      <c r="AE462" s="1048"/>
      <c r="AF462" s="1048"/>
      <c r="AG462" s="1048"/>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2" t="s">
        <v>296</v>
      </c>
      <c r="K465" s="363"/>
      <c r="L465" s="363"/>
      <c r="M465" s="363"/>
      <c r="N465" s="363"/>
      <c r="O465" s="363"/>
      <c r="P465" s="247" t="s">
        <v>27</v>
      </c>
      <c r="Q465" s="247"/>
      <c r="R465" s="247"/>
      <c r="S465" s="247"/>
      <c r="T465" s="247"/>
      <c r="U465" s="247"/>
      <c r="V465" s="247"/>
      <c r="W465" s="247"/>
      <c r="X465" s="247"/>
      <c r="Y465" s="364" t="s">
        <v>348</v>
      </c>
      <c r="Z465" s="365"/>
      <c r="AA465" s="365"/>
      <c r="AB465" s="365"/>
      <c r="AC465" s="152" t="s">
        <v>333</v>
      </c>
      <c r="AD465" s="152"/>
      <c r="AE465" s="152"/>
      <c r="AF465" s="152"/>
      <c r="AG465" s="152"/>
      <c r="AH465" s="364" t="s">
        <v>258</v>
      </c>
      <c r="AI465" s="362"/>
      <c r="AJ465" s="362"/>
      <c r="AK465" s="362"/>
      <c r="AL465" s="362" t="s">
        <v>21</v>
      </c>
      <c r="AM465" s="362"/>
      <c r="AN465" s="362"/>
      <c r="AO465" s="366"/>
      <c r="AP465" s="367" t="s">
        <v>297</v>
      </c>
      <c r="AQ465" s="367"/>
      <c r="AR465" s="367"/>
      <c r="AS465" s="367"/>
      <c r="AT465" s="367"/>
      <c r="AU465" s="367"/>
      <c r="AV465" s="367"/>
      <c r="AW465" s="367"/>
      <c r="AX465" s="367"/>
      <c r="AY465" s="34">
        <f t="shared" ref="AY465:AY466" si="11">$AY$463</f>
        <v>0</v>
      </c>
    </row>
    <row r="466" spans="1:51" ht="26.25" customHeight="1" x14ac:dyDescent="0.15">
      <c r="A466" s="1047">
        <v>1</v>
      </c>
      <c r="B466" s="1047">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48"/>
      <c r="AD466" s="1048"/>
      <c r="AE466" s="1048"/>
      <c r="AF466" s="1048"/>
      <c r="AG466" s="1048"/>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47">
        <v>2</v>
      </c>
      <c r="B467" s="1047">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48"/>
      <c r="AD467" s="1048"/>
      <c r="AE467" s="1048"/>
      <c r="AF467" s="1048"/>
      <c r="AG467" s="1048"/>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47">
        <v>3</v>
      </c>
      <c r="B468" s="1047">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48"/>
      <c r="AD468" s="1048"/>
      <c r="AE468" s="1048"/>
      <c r="AF468" s="1048"/>
      <c r="AG468" s="1048"/>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47">
        <v>4</v>
      </c>
      <c r="B469" s="1047">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48"/>
      <c r="AD469" s="1048"/>
      <c r="AE469" s="1048"/>
      <c r="AF469" s="1048"/>
      <c r="AG469" s="1048"/>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47">
        <v>5</v>
      </c>
      <c r="B470" s="1047">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48"/>
      <c r="AD470" s="1048"/>
      <c r="AE470" s="1048"/>
      <c r="AF470" s="1048"/>
      <c r="AG470" s="1048"/>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47">
        <v>6</v>
      </c>
      <c r="B471" s="1047">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48"/>
      <c r="AD471" s="1048"/>
      <c r="AE471" s="1048"/>
      <c r="AF471" s="1048"/>
      <c r="AG471" s="1048"/>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47">
        <v>7</v>
      </c>
      <c r="B472" s="1047">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48"/>
      <c r="AD472" s="1048"/>
      <c r="AE472" s="1048"/>
      <c r="AF472" s="1048"/>
      <c r="AG472" s="1048"/>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47">
        <v>8</v>
      </c>
      <c r="B473" s="1047">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48"/>
      <c r="AD473" s="1048"/>
      <c r="AE473" s="1048"/>
      <c r="AF473" s="1048"/>
      <c r="AG473" s="1048"/>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47">
        <v>9</v>
      </c>
      <c r="B474" s="1047">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48"/>
      <c r="AD474" s="1048"/>
      <c r="AE474" s="1048"/>
      <c r="AF474" s="1048"/>
      <c r="AG474" s="1048"/>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47">
        <v>10</v>
      </c>
      <c r="B475" s="1047">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48"/>
      <c r="AD475" s="1048"/>
      <c r="AE475" s="1048"/>
      <c r="AF475" s="1048"/>
      <c r="AG475" s="1048"/>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47">
        <v>11</v>
      </c>
      <c r="B476" s="1047">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48"/>
      <c r="AD476" s="1048"/>
      <c r="AE476" s="1048"/>
      <c r="AF476" s="1048"/>
      <c r="AG476" s="1048"/>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47">
        <v>12</v>
      </c>
      <c r="B477" s="1047">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48"/>
      <c r="AD477" s="1048"/>
      <c r="AE477" s="1048"/>
      <c r="AF477" s="1048"/>
      <c r="AG477" s="1048"/>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47">
        <v>13</v>
      </c>
      <c r="B478" s="1047">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48"/>
      <c r="AD478" s="1048"/>
      <c r="AE478" s="1048"/>
      <c r="AF478" s="1048"/>
      <c r="AG478" s="1048"/>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47">
        <v>14</v>
      </c>
      <c r="B479" s="1047">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48"/>
      <c r="AD479" s="1048"/>
      <c r="AE479" s="1048"/>
      <c r="AF479" s="1048"/>
      <c r="AG479" s="1048"/>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47">
        <v>15</v>
      </c>
      <c r="B480" s="1047">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48"/>
      <c r="AD480" s="1048"/>
      <c r="AE480" s="1048"/>
      <c r="AF480" s="1048"/>
      <c r="AG480" s="1048"/>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47">
        <v>16</v>
      </c>
      <c r="B481" s="1047">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48"/>
      <c r="AD481" s="1048"/>
      <c r="AE481" s="1048"/>
      <c r="AF481" s="1048"/>
      <c r="AG481" s="1048"/>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47">
        <v>17</v>
      </c>
      <c r="B482" s="1047">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48"/>
      <c r="AD482" s="1048"/>
      <c r="AE482" s="1048"/>
      <c r="AF482" s="1048"/>
      <c r="AG482" s="1048"/>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47">
        <v>18</v>
      </c>
      <c r="B483" s="1047">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48"/>
      <c r="AD483" s="1048"/>
      <c r="AE483" s="1048"/>
      <c r="AF483" s="1048"/>
      <c r="AG483" s="1048"/>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47">
        <v>19</v>
      </c>
      <c r="B484" s="1047">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48"/>
      <c r="AD484" s="1048"/>
      <c r="AE484" s="1048"/>
      <c r="AF484" s="1048"/>
      <c r="AG484" s="1048"/>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47">
        <v>20</v>
      </c>
      <c r="B485" s="1047">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48"/>
      <c r="AD485" s="1048"/>
      <c r="AE485" s="1048"/>
      <c r="AF485" s="1048"/>
      <c r="AG485" s="1048"/>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47">
        <v>21</v>
      </c>
      <c r="B486" s="1047">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48"/>
      <c r="AD486" s="1048"/>
      <c r="AE486" s="1048"/>
      <c r="AF486" s="1048"/>
      <c r="AG486" s="1048"/>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47">
        <v>22</v>
      </c>
      <c r="B487" s="1047">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48"/>
      <c r="AD487" s="1048"/>
      <c r="AE487" s="1048"/>
      <c r="AF487" s="1048"/>
      <c r="AG487" s="1048"/>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47">
        <v>23</v>
      </c>
      <c r="B488" s="1047">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48"/>
      <c r="AD488" s="1048"/>
      <c r="AE488" s="1048"/>
      <c r="AF488" s="1048"/>
      <c r="AG488" s="1048"/>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47">
        <v>24</v>
      </c>
      <c r="B489" s="1047">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48"/>
      <c r="AD489" s="1048"/>
      <c r="AE489" s="1048"/>
      <c r="AF489" s="1048"/>
      <c r="AG489" s="1048"/>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47">
        <v>25</v>
      </c>
      <c r="B490" s="1047">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48"/>
      <c r="AD490" s="1048"/>
      <c r="AE490" s="1048"/>
      <c r="AF490" s="1048"/>
      <c r="AG490" s="1048"/>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47">
        <v>26</v>
      </c>
      <c r="B491" s="1047">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48"/>
      <c r="AD491" s="1048"/>
      <c r="AE491" s="1048"/>
      <c r="AF491" s="1048"/>
      <c r="AG491" s="1048"/>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47">
        <v>27</v>
      </c>
      <c r="B492" s="1047">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48"/>
      <c r="AD492" s="1048"/>
      <c r="AE492" s="1048"/>
      <c r="AF492" s="1048"/>
      <c r="AG492" s="1048"/>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47">
        <v>28</v>
      </c>
      <c r="B493" s="1047">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48"/>
      <c r="AD493" s="1048"/>
      <c r="AE493" s="1048"/>
      <c r="AF493" s="1048"/>
      <c r="AG493" s="1048"/>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47">
        <v>29</v>
      </c>
      <c r="B494" s="1047">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48"/>
      <c r="AD494" s="1048"/>
      <c r="AE494" s="1048"/>
      <c r="AF494" s="1048"/>
      <c r="AG494" s="1048"/>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47">
        <v>30</v>
      </c>
      <c r="B495" s="1047">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48"/>
      <c r="AD495" s="1048"/>
      <c r="AE495" s="1048"/>
      <c r="AF495" s="1048"/>
      <c r="AG495" s="1048"/>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2" t="s">
        <v>296</v>
      </c>
      <c r="K498" s="363"/>
      <c r="L498" s="363"/>
      <c r="M498" s="363"/>
      <c r="N498" s="363"/>
      <c r="O498" s="363"/>
      <c r="P498" s="247" t="s">
        <v>27</v>
      </c>
      <c r="Q498" s="247"/>
      <c r="R498" s="247"/>
      <c r="S498" s="247"/>
      <c r="T498" s="247"/>
      <c r="U498" s="247"/>
      <c r="V498" s="247"/>
      <c r="W498" s="247"/>
      <c r="X498" s="247"/>
      <c r="Y498" s="364" t="s">
        <v>348</v>
      </c>
      <c r="Z498" s="365"/>
      <c r="AA498" s="365"/>
      <c r="AB498" s="365"/>
      <c r="AC498" s="152" t="s">
        <v>333</v>
      </c>
      <c r="AD498" s="152"/>
      <c r="AE498" s="152"/>
      <c r="AF498" s="152"/>
      <c r="AG498" s="152"/>
      <c r="AH498" s="364" t="s">
        <v>258</v>
      </c>
      <c r="AI498" s="362"/>
      <c r="AJ498" s="362"/>
      <c r="AK498" s="362"/>
      <c r="AL498" s="362" t="s">
        <v>21</v>
      </c>
      <c r="AM498" s="362"/>
      <c r="AN498" s="362"/>
      <c r="AO498" s="366"/>
      <c r="AP498" s="367" t="s">
        <v>297</v>
      </c>
      <c r="AQ498" s="367"/>
      <c r="AR498" s="367"/>
      <c r="AS498" s="367"/>
      <c r="AT498" s="367"/>
      <c r="AU498" s="367"/>
      <c r="AV498" s="367"/>
      <c r="AW498" s="367"/>
      <c r="AX498" s="367"/>
      <c r="AY498" s="34">
        <f t="shared" ref="AY498:AY499" si="12">$AY$496</f>
        <v>0</v>
      </c>
    </row>
    <row r="499" spans="1:51" ht="26.25" customHeight="1" x14ac:dyDescent="0.15">
      <c r="A499" s="1047">
        <v>1</v>
      </c>
      <c r="B499" s="1047">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48"/>
      <c r="AD499" s="1048"/>
      <c r="AE499" s="1048"/>
      <c r="AF499" s="1048"/>
      <c r="AG499" s="1048"/>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47">
        <v>2</v>
      </c>
      <c r="B500" s="1047">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48"/>
      <c r="AD500" s="1048"/>
      <c r="AE500" s="1048"/>
      <c r="AF500" s="1048"/>
      <c r="AG500" s="1048"/>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47">
        <v>3</v>
      </c>
      <c r="B501" s="1047">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48"/>
      <c r="AD501" s="1048"/>
      <c r="AE501" s="1048"/>
      <c r="AF501" s="1048"/>
      <c r="AG501" s="1048"/>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47">
        <v>4</v>
      </c>
      <c r="B502" s="1047">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48"/>
      <c r="AD502" s="1048"/>
      <c r="AE502" s="1048"/>
      <c r="AF502" s="1048"/>
      <c r="AG502" s="1048"/>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47">
        <v>5</v>
      </c>
      <c r="B503" s="1047">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48"/>
      <c r="AD503" s="1048"/>
      <c r="AE503" s="1048"/>
      <c r="AF503" s="1048"/>
      <c r="AG503" s="1048"/>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47">
        <v>6</v>
      </c>
      <c r="B504" s="1047">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48"/>
      <c r="AD504" s="1048"/>
      <c r="AE504" s="1048"/>
      <c r="AF504" s="1048"/>
      <c r="AG504" s="1048"/>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47">
        <v>7</v>
      </c>
      <c r="B505" s="1047">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48"/>
      <c r="AD505" s="1048"/>
      <c r="AE505" s="1048"/>
      <c r="AF505" s="1048"/>
      <c r="AG505" s="1048"/>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47">
        <v>8</v>
      </c>
      <c r="B506" s="1047">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48"/>
      <c r="AD506" s="1048"/>
      <c r="AE506" s="1048"/>
      <c r="AF506" s="1048"/>
      <c r="AG506" s="1048"/>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47">
        <v>9</v>
      </c>
      <c r="B507" s="1047">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48"/>
      <c r="AD507" s="1048"/>
      <c r="AE507" s="1048"/>
      <c r="AF507" s="1048"/>
      <c r="AG507" s="1048"/>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47">
        <v>10</v>
      </c>
      <c r="B508" s="1047">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48"/>
      <c r="AD508" s="1048"/>
      <c r="AE508" s="1048"/>
      <c r="AF508" s="1048"/>
      <c r="AG508" s="1048"/>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47">
        <v>11</v>
      </c>
      <c r="B509" s="1047">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48"/>
      <c r="AD509" s="1048"/>
      <c r="AE509" s="1048"/>
      <c r="AF509" s="1048"/>
      <c r="AG509" s="1048"/>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47">
        <v>12</v>
      </c>
      <c r="B510" s="1047">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48"/>
      <c r="AD510" s="1048"/>
      <c r="AE510" s="1048"/>
      <c r="AF510" s="1048"/>
      <c r="AG510" s="1048"/>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47">
        <v>13</v>
      </c>
      <c r="B511" s="1047">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48"/>
      <c r="AD511" s="1048"/>
      <c r="AE511" s="1048"/>
      <c r="AF511" s="1048"/>
      <c r="AG511" s="1048"/>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47">
        <v>14</v>
      </c>
      <c r="B512" s="1047">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48"/>
      <c r="AD512" s="1048"/>
      <c r="AE512" s="1048"/>
      <c r="AF512" s="1048"/>
      <c r="AG512" s="1048"/>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47">
        <v>15</v>
      </c>
      <c r="B513" s="1047">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48"/>
      <c r="AD513" s="1048"/>
      <c r="AE513" s="1048"/>
      <c r="AF513" s="1048"/>
      <c r="AG513" s="1048"/>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47">
        <v>16</v>
      </c>
      <c r="B514" s="1047">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48"/>
      <c r="AD514" s="1048"/>
      <c r="AE514" s="1048"/>
      <c r="AF514" s="1048"/>
      <c r="AG514" s="1048"/>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47">
        <v>17</v>
      </c>
      <c r="B515" s="1047">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48"/>
      <c r="AD515" s="1048"/>
      <c r="AE515" s="1048"/>
      <c r="AF515" s="1048"/>
      <c r="AG515" s="1048"/>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47">
        <v>18</v>
      </c>
      <c r="B516" s="1047">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48"/>
      <c r="AD516" s="1048"/>
      <c r="AE516" s="1048"/>
      <c r="AF516" s="1048"/>
      <c r="AG516" s="1048"/>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47">
        <v>19</v>
      </c>
      <c r="B517" s="1047">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48"/>
      <c r="AD517" s="1048"/>
      <c r="AE517" s="1048"/>
      <c r="AF517" s="1048"/>
      <c r="AG517" s="1048"/>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47">
        <v>20</v>
      </c>
      <c r="B518" s="1047">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48"/>
      <c r="AD518" s="1048"/>
      <c r="AE518" s="1048"/>
      <c r="AF518" s="1048"/>
      <c r="AG518" s="1048"/>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47">
        <v>21</v>
      </c>
      <c r="B519" s="1047">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48"/>
      <c r="AD519" s="1048"/>
      <c r="AE519" s="1048"/>
      <c r="AF519" s="1048"/>
      <c r="AG519" s="1048"/>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47">
        <v>22</v>
      </c>
      <c r="B520" s="1047">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48"/>
      <c r="AD520" s="1048"/>
      <c r="AE520" s="1048"/>
      <c r="AF520" s="1048"/>
      <c r="AG520" s="1048"/>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47">
        <v>23</v>
      </c>
      <c r="B521" s="1047">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48"/>
      <c r="AD521" s="1048"/>
      <c r="AE521" s="1048"/>
      <c r="AF521" s="1048"/>
      <c r="AG521" s="1048"/>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47">
        <v>24</v>
      </c>
      <c r="B522" s="1047">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48"/>
      <c r="AD522" s="1048"/>
      <c r="AE522" s="1048"/>
      <c r="AF522" s="1048"/>
      <c r="AG522" s="1048"/>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47">
        <v>25</v>
      </c>
      <c r="B523" s="1047">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48"/>
      <c r="AD523" s="1048"/>
      <c r="AE523" s="1048"/>
      <c r="AF523" s="1048"/>
      <c r="AG523" s="1048"/>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47">
        <v>26</v>
      </c>
      <c r="B524" s="1047">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48"/>
      <c r="AD524" s="1048"/>
      <c r="AE524" s="1048"/>
      <c r="AF524" s="1048"/>
      <c r="AG524" s="1048"/>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47">
        <v>27</v>
      </c>
      <c r="B525" s="1047">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48"/>
      <c r="AD525" s="1048"/>
      <c r="AE525" s="1048"/>
      <c r="AF525" s="1048"/>
      <c r="AG525" s="1048"/>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47">
        <v>28</v>
      </c>
      <c r="B526" s="1047">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48"/>
      <c r="AD526" s="1048"/>
      <c r="AE526" s="1048"/>
      <c r="AF526" s="1048"/>
      <c r="AG526" s="1048"/>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47">
        <v>29</v>
      </c>
      <c r="B527" s="1047">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48"/>
      <c r="AD527" s="1048"/>
      <c r="AE527" s="1048"/>
      <c r="AF527" s="1048"/>
      <c r="AG527" s="1048"/>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47">
        <v>30</v>
      </c>
      <c r="B528" s="1047">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48"/>
      <c r="AD528" s="1048"/>
      <c r="AE528" s="1048"/>
      <c r="AF528" s="1048"/>
      <c r="AG528" s="1048"/>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2" t="s">
        <v>296</v>
      </c>
      <c r="K531" s="363"/>
      <c r="L531" s="363"/>
      <c r="M531" s="363"/>
      <c r="N531" s="363"/>
      <c r="O531" s="363"/>
      <c r="P531" s="247" t="s">
        <v>27</v>
      </c>
      <c r="Q531" s="247"/>
      <c r="R531" s="247"/>
      <c r="S531" s="247"/>
      <c r="T531" s="247"/>
      <c r="U531" s="247"/>
      <c r="V531" s="247"/>
      <c r="W531" s="247"/>
      <c r="X531" s="247"/>
      <c r="Y531" s="364" t="s">
        <v>348</v>
      </c>
      <c r="Z531" s="365"/>
      <c r="AA531" s="365"/>
      <c r="AB531" s="365"/>
      <c r="AC531" s="152" t="s">
        <v>333</v>
      </c>
      <c r="AD531" s="152"/>
      <c r="AE531" s="152"/>
      <c r="AF531" s="152"/>
      <c r="AG531" s="152"/>
      <c r="AH531" s="364" t="s">
        <v>258</v>
      </c>
      <c r="AI531" s="362"/>
      <c r="AJ531" s="362"/>
      <c r="AK531" s="362"/>
      <c r="AL531" s="362" t="s">
        <v>21</v>
      </c>
      <c r="AM531" s="362"/>
      <c r="AN531" s="362"/>
      <c r="AO531" s="366"/>
      <c r="AP531" s="367" t="s">
        <v>297</v>
      </c>
      <c r="AQ531" s="367"/>
      <c r="AR531" s="367"/>
      <c r="AS531" s="367"/>
      <c r="AT531" s="367"/>
      <c r="AU531" s="367"/>
      <c r="AV531" s="367"/>
      <c r="AW531" s="367"/>
      <c r="AX531" s="367"/>
      <c r="AY531" s="34">
        <f t="shared" ref="AY531:AY532" si="13">$AY$529</f>
        <v>0</v>
      </c>
    </row>
    <row r="532" spans="1:51" ht="26.25" customHeight="1" x14ac:dyDescent="0.15">
      <c r="A532" s="1047">
        <v>1</v>
      </c>
      <c r="B532" s="1047">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48"/>
      <c r="AD532" s="1048"/>
      <c r="AE532" s="1048"/>
      <c r="AF532" s="1048"/>
      <c r="AG532" s="1048"/>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47">
        <v>2</v>
      </c>
      <c r="B533" s="1047">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48"/>
      <c r="AD533" s="1048"/>
      <c r="AE533" s="1048"/>
      <c r="AF533" s="1048"/>
      <c r="AG533" s="1048"/>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47">
        <v>3</v>
      </c>
      <c r="B534" s="1047">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48"/>
      <c r="AD534" s="1048"/>
      <c r="AE534" s="1048"/>
      <c r="AF534" s="1048"/>
      <c r="AG534" s="1048"/>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47">
        <v>4</v>
      </c>
      <c r="B535" s="1047">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48"/>
      <c r="AD535" s="1048"/>
      <c r="AE535" s="1048"/>
      <c r="AF535" s="1048"/>
      <c r="AG535" s="1048"/>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47">
        <v>5</v>
      </c>
      <c r="B536" s="1047">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48"/>
      <c r="AD536" s="1048"/>
      <c r="AE536" s="1048"/>
      <c r="AF536" s="1048"/>
      <c r="AG536" s="1048"/>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47">
        <v>6</v>
      </c>
      <c r="B537" s="1047">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48"/>
      <c r="AD537" s="1048"/>
      <c r="AE537" s="1048"/>
      <c r="AF537" s="1048"/>
      <c r="AG537" s="1048"/>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47">
        <v>7</v>
      </c>
      <c r="B538" s="1047">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48"/>
      <c r="AD538" s="1048"/>
      <c r="AE538" s="1048"/>
      <c r="AF538" s="1048"/>
      <c r="AG538" s="1048"/>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47">
        <v>8</v>
      </c>
      <c r="B539" s="1047">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48"/>
      <c r="AD539" s="1048"/>
      <c r="AE539" s="1048"/>
      <c r="AF539" s="1048"/>
      <c r="AG539" s="1048"/>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47">
        <v>9</v>
      </c>
      <c r="B540" s="1047">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48"/>
      <c r="AD540" s="1048"/>
      <c r="AE540" s="1048"/>
      <c r="AF540" s="1048"/>
      <c r="AG540" s="1048"/>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47">
        <v>10</v>
      </c>
      <c r="B541" s="1047">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48"/>
      <c r="AD541" s="1048"/>
      <c r="AE541" s="1048"/>
      <c r="AF541" s="1048"/>
      <c r="AG541" s="1048"/>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47">
        <v>11</v>
      </c>
      <c r="B542" s="1047">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48"/>
      <c r="AD542" s="1048"/>
      <c r="AE542" s="1048"/>
      <c r="AF542" s="1048"/>
      <c r="AG542" s="1048"/>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47">
        <v>12</v>
      </c>
      <c r="B543" s="1047">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48"/>
      <c r="AD543" s="1048"/>
      <c r="AE543" s="1048"/>
      <c r="AF543" s="1048"/>
      <c r="AG543" s="1048"/>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47">
        <v>13</v>
      </c>
      <c r="B544" s="1047">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48"/>
      <c r="AD544" s="1048"/>
      <c r="AE544" s="1048"/>
      <c r="AF544" s="1048"/>
      <c r="AG544" s="1048"/>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47">
        <v>14</v>
      </c>
      <c r="B545" s="1047">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48"/>
      <c r="AD545" s="1048"/>
      <c r="AE545" s="1048"/>
      <c r="AF545" s="1048"/>
      <c r="AG545" s="1048"/>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47">
        <v>15</v>
      </c>
      <c r="B546" s="1047">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48"/>
      <c r="AD546" s="1048"/>
      <c r="AE546" s="1048"/>
      <c r="AF546" s="1048"/>
      <c r="AG546" s="1048"/>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47">
        <v>16</v>
      </c>
      <c r="B547" s="1047">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48"/>
      <c r="AD547" s="1048"/>
      <c r="AE547" s="1048"/>
      <c r="AF547" s="1048"/>
      <c r="AG547" s="1048"/>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47">
        <v>17</v>
      </c>
      <c r="B548" s="1047">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48"/>
      <c r="AD548" s="1048"/>
      <c r="AE548" s="1048"/>
      <c r="AF548" s="1048"/>
      <c r="AG548" s="1048"/>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47">
        <v>18</v>
      </c>
      <c r="B549" s="1047">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48"/>
      <c r="AD549" s="1048"/>
      <c r="AE549" s="1048"/>
      <c r="AF549" s="1048"/>
      <c r="AG549" s="1048"/>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47">
        <v>19</v>
      </c>
      <c r="B550" s="1047">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48"/>
      <c r="AD550" s="1048"/>
      <c r="AE550" s="1048"/>
      <c r="AF550" s="1048"/>
      <c r="AG550" s="1048"/>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47">
        <v>20</v>
      </c>
      <c r="B551" s="1047">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48"/>
      <c r="AD551" s="1048"/>
      <c r="AE551" s="1048"/>
      <c r="AF551" s="1048"/>
      <c r="AG551" s="1048"/>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47">
        <v>21</v>
      </c>
      <c r="B552" s="1047">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48"/>
      <c r="AD552" s="1048"/>
      <c r="AE552" s="1048"/>
      <c r="AF552" s="1048"/>
      <c r="AG552" s="1048"/>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47">
        <v>22</v>
      </c>
      <c r="B553" s="1047">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48"/>
      <c r="AD553" s="1048"/>
      <c r="AE553" s="1048"/>
      <c r="AF553" s="1048"/>
      <c r="AG553" s="1048"/>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47">
        <v>23</v>
      </c>
      <c r="B554" s="1047">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48"/>
      <c r="AD554" s="1048"/>
      <c r="AE554" s="1048"/>
      <c r="AF554" s="1048"/>
      <c r="AG554" s="1048"/>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47">
        <v>24</v>
      </c>
      <c r="B555" s="1047">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48"/>
      <c r="AD555" s="1048"/>
      <c r="AE555" s="1048"/>
      <c r="AF555" s="1048"/>
      <c r="AG555" s="1048"/>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47">
        <v>25</v>
      </c>
      <c r="B556" s="1047">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48"/>
      <c r="AD556" s="1048"/>
      <c r="AE556" s="1048"/>
      <c r="AF556" s="1048"/>
      <c r="AG556" s="1048"/>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47">
        <v>26</v>
      </c>
      <c r="B557" s="1047">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48"/>
      <c r="AD557" s="1048"/>
      <c r="AE557" s="1048"/>
      <c r="AF557" s="1048"/>
      <c r="AG557" s="1048"/>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47">
        <v>27</v>
      </c>
      <c r="B558" s="1047">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48"/>
      <c r="AD558" s="1048"/>
      <c r="AE558" s="1048"/>
      <c r="AF558" s="1048"/>
      <c r="AG558" s="1048"/>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47">
        <v>28</v>
      </c>
      <c r="B559" s="1047">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48"/>
      <c r="AD559" s="1048"/>
      <c r="AE559" s="1048"/>
      <c r="AF559" s="1048"/>
      <c r="AG559" s="1048"/>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47">
        <v>29</v>
      </c>
      <c r="B560" s="1047">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48"/>
      <c r="AD560" s="1048"/>
      <c r="AE560" s="1048"/>
      <c r="AF560" s="1048"/>
      <c r="AG560" s="1048"/>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47">
        <v>30</v>
      </c>
      <c r="B561" s="1047">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48"/>
      <c r="AD561" s="1048"/>
      <c r="AE561" s="1048"/>
      <c r="AF561" s="1048"/>
      <c r="AG561" s="1048"/>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2" t="s">
        <v>296</v>
      </c>
      <c r="K564" s="363"/>
      <c r="L564" s="363"/>
      <c r="M564" s="363"/>
      <c r="N564" s="363"/>
      <c r="O564" s="363"/>
      <c r="P564" s="247" t="s">
        <v>27</v>
      </c>
      <c r="Q564" s="247"/>
      <c r="R564" s="247"/>
      <c r="S564" s="247"/>
      <c r="T564" s="247"/>
      <c r="U564" s="247"/>
      <c r="V564" s="247"/>
      <c r="W564" s="247"/>
      <c r="X564" s="247"/>
      <c r="Y564" s="364" t="s">
        <v>348</v>
      </c>
      <c r="Z564" s="365"/>
      <c r="AA564" s="365"/>
      <c r="AB564" s="365"/>
      <c r="AC564" s="152" t="s">
        <v>333</v>
      </c>
      <c r="AD564" s="152"/>
      <c r="AE564" s="152"/>
      <c r="AF564" s="152"/>
      <c r="AG564" s="152"/>
      <c r="AH564" s="364" t="s">
        <v>258</v>
      </c>
      <c r="AI564" s="362"/>
      <c r="AJ564" s="362"/>
      <c r="AK564" s="362"/>
      <c r="AL564" s="362" t="s">
        <v>21</v>
      </c>
      <c r="AM564" s="362"/>
      <c r="AN564" s="362"/>
      <c r="AO564" s="366"/>
      <c r="AP564" s="367" t="s">
        <v>297</v>
      </c>
      <c r="AQ564" s="367"/>
      <c r="AR564" s="367"/>
      <c r="AS564" s="367"/>
      <c r="AT564" s="367"/>
      <c r="AU564" s="367"/>
      <c r="AV564" s="367"/>
      <c r="AW564" s="367"/>
      <c r="AX564" s="367"/>
      <c r="AY564" s="34">
        <f t="shared" ref="AY564:AY565" si="14">$AY$562</f>
        <v>0</v>
      </c>
    </row>
    <row r="565" spans="1:51" ht="26.25" customHeight="1" x14ac:dyDescent="0.15">
      <c r="A565" s="1047">
        <v>1</v>
      </c>
      <c r="B565" s="1047">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48"/>
      <c r="AD565" s="1048"/>
      <c r="AE565" s="1048"/>
      <c r="AF565" s="1048"/>
      <c r="AG565" s="1048"/>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47">
        <v>2</v>
      </c>
      <c r="B566" s="1047">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48"/>
      <c r="AD566" s="1048"/>
      <c r="AE566" s="1048"/>
      <c r="AF566" s="1048"/>
      <c r="AG566" s="1048"/>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47">
        <v>3</v>
      </c>
      <c r="B567" s="1047">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48"/>
      <c r="AD567" s="1048"/>
      <c r="AE567" s="1048"/>
      <c r="AF567" s="1048"/>
      <c r="AG567" s="1048"/>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47">
        <v>4</v>
      </c>
      <c r="B568" s="1047">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48"/>
      <c r="AD568" s="1048"/>
      <c r="AE568" s="1048"/>
      <c r="AF568" s="1048"/>
      <c r="AG568" s="1048"/>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47">
        <v>5</v>
      </c>
      <c r="B569" s="1047">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48"/>
      <c r="AD569" s="1048"/>
      <c r="AE569" s="1048"/>
      <c r="AF569" s="1048"/>
      <c r="AG569" s="1048"/>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47">
        <v>6</v>
      </c>
      <c r="B570" s="1047">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48"/>
      <c r="AD570" s="1048"/>
      <c r="AE570" s="1048"/>
      <c r="AF570" s="1048"/>
      <c r="AG570" s="1048"/>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47">
        <v>7</v>
      </c>
      <c r="B571" s="1047">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48"/>
      <c r="AD571" s="1048"/>
      <c r="AE571" s="1048"/>
      <c r="AF571" s="1048"/>
      <c r="AG571" s="1048"/>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47">
        <v>8</v>
      </c>
      <c r="B572" s="1047">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48"/>
      <c r="AD572" s="1048"/>
      <c r="AE572" s="1048"/>
      <c r="AF572" s="1048"/>
      <c r="AG572" s="1048"/>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47">
        <v>9</v>
      </c>
      <c r="B573" s="1047">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48"/>
      <c r="AD573" s="1048"/>
      <c r="AE573" s="1048"/>
      <c r="AF573" s="1048"/>
      <c r="AG573" s="1048"/>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47">
        <v>10</v>
      </c>
      <c r="B574" s="1047">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48"/>
      <c r="AD574" s="1048"/>
      <c r="AE574" s="1048"/>
      <c r="AF574" s="1048"/>
      <c r="AG574" s="1048"/>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47">
        <v>11</v>
      </c>
      <c r="B575" s="1047">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48"/>
      <c r="AD575" s="1048"/>
      <c r="AE575" s="1048"/>
      <c r="AF575" s="1048"/>
      <c r="AG575" s="1048"/>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47">
        <v>12</v>
      </c>
      <c r="B576" s="1047">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48"/>
      <c r="AD576" s="1048"/>
      <c r="AE576" s="1048"/>
      <c r="AF576" s="1048"/>
      <c r="AG576" s="1048"/>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47">
        <v>13</v>
      </c>
      <c r="B577" s="1047">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48"/>
      <c r="AD577" s="1048"/>
      <c r="AE577" s="1048"/>
      <c r="AF577" s="1048"/>
      <c r="AG577" s="1048"/>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47">
        <v>14</v>
      </c>
      <c r="B578" s="1047">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48"/>
      <c r="AD578" s="1048"/>
      <c r="AE578" s="1048"/>
      <c r="AF578" s="1048"/>
      <c r="AG578" s="1048"/>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47">
        <v>15</v>
      </c>
      <c r="B579" s="1047">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48"/>
      <c r="AD579" s="1048"/>
      <c r="AE579" s="1048"/>
      <c r="AF579" s="1048"/>
      <c r="AG579" s="1048"/>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47">
        <v>16</v>
      </c>
      <c r="B580" s="1047">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48"/>
      <c r="AD580" s="1048"/>
      <c r="AE580" s="1048"/>
      <c r="AF580" s="1048"/>
      <c r="AG580" s="1048"/>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47">
        <v>17</v>
      </c>
      <c r="B581" s="1047">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48"/>
      <c r="AD581" s="1048"/>
      <c r="AE581" s="1048"/>
      <c r="AF581" s="1048"/>
      <c r="AG581" s="1048"/>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47">
        <v>18</v>
      </c>
      <c r="B582" s="1047">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48"/>
      <c r="AD582" s="1048"/>
      <c r="AE582" s="1048"/>
      <c r="AF582" s="1048"/>
      <c r="AG582" s="1048"/>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47">
        <v>19</v>
      </c>
      <c r="B583" s="1047">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48"/>
      <c r="AD583" s="1048"/>
      <c r="AE583" s="1048"/>
      <c r="AF583" s="1048"/>
      <c r="AG583" s="1048"/>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47">
        <v>20</v>
      </c>
      <c r="B584" s="1047">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48"/>
      <c r="AD584" s="1048"/>
      <c r="AE584" s="1048"/>
      <c r="AF584" s="1048"/>
      <c r="AG584" s="1048"/>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47">
        <v>21</v>
      </c>
      <c r="B585" s="1047">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48"/>
      <c r="AD585" s="1048"/>
      <c r="AE585" s="1048"/>
      <c r="AF585" s="1048"/>
      <c r="AG585" s="1048"/>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47">
        <v>22</v>
      </c>
      <c r="B586" s="1047">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48"/>
      <c r="AD586" s="1048"/>
      <c r="AE586" s="1048"/>
      <c r="AF586" s="1048"/>
      <c r="AG586" s="1048"/>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47">
        <v>23</v>
      </c>
      <c r="B587" s="1047">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48"/>
      <c r="AD587" s="1048"/>
      <c r="AE587" s="1048"/>
      <c r="AF587" s="1048"/>
      <c r="AG587" s="1048"/>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47">
        <v>24</v>
      </c>
      <c r="B588" s="1047">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48"/>
      <c r="AD588" s="1048"/>
      <c r="AE588" s="1048"/>
      <c r="AF588" s="1048"/>
      <c r="AG588" s="1048"/>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47">
        <v>25</v>
      </c>
      <c r="B589" s="1047">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48"/>
      <c r="AD589" s="1048"/>
      <c r="AE589" s="1048"/>
      <c r="AF589" s="1048"/>
      <c r="AG589" s="1048"/>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47">
        <v>26</v>
      </c>
      <c r="B590" s="1047">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48"/>
      <c r="AD590" s="1048"/>
      <c r="AE590" s="1048"/>
      <c r="AF590" s="1048"/>
      <c r="AG590" s="1048"/>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47">
        <v>27</v>
      </c>
      <c r="B591" s="1047">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48"/>
      <c r="AD591" s="1048"/>
      <c r="AE591" s="1048"/>
      <c r="AF591" s="1048"/>
      <c r="AG591" s="1048"/>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47">
        <v>28</v>
      </c>
      <c r="B592" s="1047">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48"/>
      <c r="AD592" s="1048"/>
      <c r="AE592" s="1048"/>
      <c r="AF592" s="1048"/>
      <c r="AG592" s="1048"/>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47">
        <v>29</v>
      </c>
      <c r="B593" s="1047">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48"/>
      <c r="AD593" s="1048"/>
      <c r="AE593" s="1048"/>
      <c r="AF593" s="1048"/>
      <c r="AG593" s="1048"/>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47">
        <v>30</v>
      </c>
      <c r="B594" s="1047">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48"/>
      <c r="AD594" s="1048"/>
      <c r="AE594" s="1048"/>
      <c r="AF594" s="1048"/>
      <c r="AG594" s="1048"/>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2" t="s">
        <v>296</v>
      </c>
      <c r="K597" s="363"/>
      <c r="L597" s="363"/>
      <c r="M597" s="363"/>
      <c r="N597" s="363"/>
      <c r="O597" s="363"/>
      <c r="P597" s="247" t="s">
        <v>27</v>
      </c>
      <c r="Q597" s="247"/>
      <c r="R597" s="247"/>
      <c r="S597" s="247"/>
      <c r="T597" s="247"/>
      <c r="U597" s="247"/>
      <c r="V597" s="247"/>
      <c r="W597" s="247"/>
      <c r="X597" s="247"/>
      <c r="Y597" s="364" t="s">
        <v>348</v>
      </c>
      <c r="Z597" s="365"/>
      <c r="AA597" s="365"/>
      <c r="AB597" s="365"/>
      <c r="AC597" s="152" t="s">
        <v>333</v>
      </c>
      <c r="AD597" s="152"/>
      <c r="AE597" s="152"/>
      <c r="AF597" s="152"/>
      <c r="AG597" s="152"/>
      <c r="AH597" s="364" t="s">
        <v>258</v>
      </c>
      <c r="AI597" s="362"/>
      <c r="AJ597" s="362"/>
      <c r="AK597" s="362"/>
      <c r="AL597" s="362" t="s">
        <v>21</v>
      </c>
      <c r="AM597" s="362"/>
      <c r="AN597" s="362"/>
      <c r="AO597" s="366"/>
      <c r="AP597" s="367" t="s">
        <v>297</v>
      </c>
      <c r="AQ597" s="367"/>
      <c r="AR597" s="367"/>
      <c r="AS597" s="367"/>
      <c r="AT597" s="367"/>
      <c r="AU597" s="367"/>
      <c r="AV597" s="367"/>
      <c r="AW597" s="367"/>
      <c r="AX597" s="367"/>
      <c r="AY597" s="34">
        <f t="shared" ref="AY597:AY598" si="15">$AY$595</f>
        <v>0</v>
      </c>
    </row>
    <row r="598" spans="1:51" ht="26.25" customHeight="1" x14ac:dyDescent="0.15">
      <c r="A598" s="1047">
        <v>1</v>
      </c>
      <c r="B598" s="1047">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48"/>
      <c r="AD598" s="1048"/>
      <c r="AE598" s="1048"/>
      <c r="AF598" s="1048"/>
      <c r="AG598" s="1048"/>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47">
        <v>2</v>
      </c>
      <c r="B599" s="1047">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48"/>
      <c r="AD599" s="1048"/>
      <c r="AE599" s="1048"/>
      <c r="AF599" s="1048"/>
      <c r="AG599" s="1048"/>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47">
        <v>3</v>
      </c>
      <c r="B600" s="1047">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48"/>
      <c r="AD600" s="1048"/>
      <c r="AE600" s="1048"/>
      <c r="AF600" s="1048"/>
      <c r="AG600" s="1048"/>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47">
        <v>4</v>
      </c>
      <c r="B601" s="1047">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48"/>
      <c r="AD601" s="1048"/>
      <c r="AE601" s="1048"/>
      <c r="AF601" s="1048"/>
      <c r="AG601" s="1048"/>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47">
        <v>5</v>
      </c>
      <c r="B602" s="1047">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48"/>
      <c r="AD602" s="1048"/>
      <c r="AE602" s="1048"/>
      <c r="AF602" s="1048"/>
      <c r="AG602" s="1048"/>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47">
        <v>6</v>
      </c>
      <c r="B603" s="1047">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48"/>
      <c r="AD603" s="1048"/>
      <c r="AE603" s="1048"/>
      <c r="AF603" s="1048"/>
      <c r="AG603" s="1048"/>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47">
        <v>7</v>
      </c>
      <c r="B604" s="1047">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48"/>
      <c r="AD604" s="1048"/>
      <c r="AE604" s="1048"/>
      <c r="AF604" s="1048"/>
      <c r="AG604" s="1048"/>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47">
        <v>8</v>
      </c>
      <c r="B605" s="1047">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48"/>
      <c r="AD605" s="1048"/>
      <c r="AE605" s="1048"/>
      <c r="AF605" s="1048"/>
      <c r="AG605" s="1048"/>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47">
        <v>9</v>
      </c>
      <c r="B606" s="1047">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48"/>
      <c r="AD606" s="1048"/>
      <c r="AE606" s="1048"/>
      <c r="AF606" s="1048"/>
      <c r="AG606" s="1048"/>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47">
        <v>10</v>
      </c>
      <c r="B607" s="1047">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48"/>
      <c r="AD607" s="1048"/>
      <c r="AE607" s="1048"/>
      <c r="AF607" s="1048"/>
      <c r="AG607" s="1048"/>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47">
        <v>11</v>
      </c>
      <c r="B608" s="1047">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48"/>
      <c r="AD608" s="1048"/>
      <c r="AE608" s="1048"/>
      <c r="AF608" s="1048"/>
      <c r="AG608" s="1048"/>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47">
        <v>12</v>
      </c>
      <c r="B609" s="1047">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48"/>
      <c r="AD609" s="1048"/>
      <c r="AE609" s="1048"/>
      <c r="AF609" s="1048"/>
      <c r="AG609" s="1048"/>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47">
        <v>13</v>
      </c>
      <c r="B610" s="1047">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48"/>
      <c r="AD610" s="1048"/>
      <c r="AE610" s="1048"/>
      <c r="AF610" s="1048"/>
      <c r="AG610" s="1048"/>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47">
        <v>14</v>
      </c>
      <c r="B611" s="1047">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48"/>
      <c r="AD611" s="1048"/>
      <c r="AE611" s="1048"/>
      <c r="AF611" s="1048"/>
      <c r="AG611" s="1048"/>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47">
        <v>15</v>
      </c>
      <c r="B612" s="1047">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48"/>
      <c r="AD612" s="1048"/>
      <c r="AE612" s="1048"/>
      <c r="AF612" s="1048"/>
      <c r="AG612" s="1048"/>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47">
        <v>16</v>
      </c>
      <c r="B613" s="1047">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48"/>
      <c r="AD613" s="1048"/>
      <c r="AE613" s="1048"/>
      <c r="AF613" s="1048"/>
      <c r="AG613" s="1048"/>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47">
        <v>17</v>
      </c>
      <c r="B614" s="1047">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48"/>
      <c r="AD614" s="1048"/>
      <c r="AE614" s="1048"/>
      <c r="AF614" s="1048"/>
      <c r="AG614" s="1048"/>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47">
        <v>18</v>
      </c>
      <c r="B615" s="1047">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48"/>
      <c r="AD615" s="1048"/>
      <c r="AE615" s="1048"/>
      <c r="AF615" s="1048"/>
      <c r="AG615" s="1048"/>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47">
        <v>19</v>
      </c>
      <c r="B616" s="1047">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48"/>
      <c r="AD616" s="1048"/>
      <c r="AE616" s="1048"/>
      <c r="AF616" s="1048"/>
      <c r="AG616" s="1048"/>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47">
        <v>20</v>
      </c>
      <c r="B617" s="1047">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48"/>
      <c r="AD617" s="1048"/>
      <c r="AE617" s="1048"/>
      <c r="AF617" s="1048"/>
      <c r="AG617" s="1048"/>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47">
        <v>21</v>
      </c>
      <c r="B618" s="1047">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48"/>
      <c r="AD618" s="1048"/>
      <c r="AE618" s="1048"/>
      <c r="AF618" s="1048"/>
      <c r="AG618" s="1048"/>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47">
        <v>22</v>
      </c>
      <c r="B619" s="1047">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48"/>
      <c r="AD619" s="1048"/>
      <c r="AE619" s="1048"/>
      <c r="AF619" s="1048"/>
      <c r="AG619" s="1048"/>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47">
        <v>23</v>
      </c>
      <c r="B620" s="1047">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48"/>
      <c r="AD620" s="1048"/>
      <c r="AE620" s="1048"/>
      <c r="AF620" s="1048"/>
      <c r="AG620" s="1048"/>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47">
        <v>24</v>
      </c>
      <c r="B621" s="1047">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48"/>
      <c r="AD621" s="1048"/>
      <c r="AE621" s="1048"/>
      <c r="AF621" s="1048"/>
      <c r="AG621" s="1048"/>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47">
        <v>25</v>
      </c>
      <c r="B622" s="1047">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48"/>
      <c r="AD622" s="1048"/>
      <c r="AE622" s="1048"/>
      <c r="AF622" s="1048"/>
      <c r="AG622" s="1048"/>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47">
        <v>26</v>
      </c>
      <c r="B623" s="1047">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48"/>
      <c r="AD623" s="1048"/>
      <c r="AE623" s="1048"/>
      <c r="AF623" s="1048"/>
      <c r="AG623" s="1048"/>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47">
        <v>27</v>
      </c>
      <c r="B624" s="1047">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48"/>
      <c r="AD624" s="1048"/>
      <c r="AE624" s="1048"/>
      <c r="AF624" s="1048"/>
      <c r="AG624" s="1048"/>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47">
        <v>28</v>
      </c>
      <c r="B625" s="1047">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48"/>
      <c r="AD625" s="1048"/>
      <c r="AE625" s="1048"/>
      <c r="AF625" s="1048"/>
      <c r="AG625" s="1048"/>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47">
        <v>29</v>
      </c>
      <c r="B626" s="1047">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48"/>
      <c r="AD626" s="1048"/>
      <c r="AE626" s="1048"/>
      <c r="AF626" s="1048"/>
      <c r="AG626" s="1048"/>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47">
        <v>30</v>
      </c>
      <c r="B627" s="1047">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48"/>
      <c r="AD627" s="1048"/>
      <c r="AE627" s="1048"/>
      <c r="AF627" s="1048"/>
      <c r="AG627" s="1048"/>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2" t="s">
        <v>296</v>
      </c>
      <c r="K630" s="363"/>
      <c r="L630" s="363"/>
      <c r="M630" s="363"/>
      <c r="N630" s="363"/>
      <c r="O630" s="363"/>
      <c r="P630" s="247" t="s">
        <v>27</v>
      </c>
      <c r="Q630" s="247"/>
      <c r="R630" s="247"/>
      <c r="S630" s="247"/>
      <c r="T630" s="247"/>
      <c r="U630" s="247"/>
      <c r="V630" s="247"/>
      <c r="W630" s="247"/>
      <c r="X630" s="247"/>
      <c r="Y630" s="364" t="s">
        <v>348</v>
      </c>
      <c r="Z630" s="365"/>
      <c r="AA630" s="365"/>
      <c r="AB630" s="365"/>
      <c r="AC630" s="152" t="s">
        <v>333</v>
      </c>
      <c r="AD630" s="152"/>
      <c r="AE630" s="152"/>
      <c r="AF630" s="152"/>
      <c r="AG630" s="152"/>
      <c r="AH630" s="364" t="s">
        <v>258</v>
      </c>
      <c r="AI630" s="362"/>
      <c r="AJ630" s="362"/>
      <c r="AK630" s="362"/>
      <c r="AL630" s="362" t="s">
        <v>21</v>
      </c>
      <c r="AM630" s="362"/>
      <c r="AN630" s="362"/>
      <c r="AO630" s="366"/>
      <c r="AP630" s="367" t="s">
        <v>297</v>
      </c>
      <c r="AQ630" s="367"/>
      <c r="AR630" s="367"/>
      <c r="AS630" s="367"/>
      <c r="AT630" s="367"/>
      <c r="AU630" s="367"/>
      <c r="AV630" s="367"/>
      <c r="AW630" s="367"/>
      <c r="AX630" s="367"/>
      <c r="AY630" s="34">
        <f t="shared" ref="AY630:AY631" si="16">$AY$628</f>
        <v>0</v>
      </c>
    </row>
    <row r="631" spans="1:51" ht="26.25" customHeight="1" x14ac:dyDescent="0.15">
      <c r="A631" s="1047">
        <v>1</v>
      </c>
      <c r="B631" s="1047">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48"/>
      <c r="AD631" s="1048"/>
      <c r="AE631" s="1048"/>
      <c r="AF631" s="1048"/>
      <c r="AG631" s="1048"/>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47">
        <v>2</v>
      </c>
      <c r="B632" s="1047">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48"/>
      <c r="AD632" s="1048"/>
      <c r="AE632" s="1048"/>
      <c r="AF632" s="1048"/>
      <c r="AG632" s="1048"/>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47">
        <v>3</v>
      </c>
      <c r="B633" s="1047">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48"/>
      <c r="AD633" s="1048"/>
      <c r="AE633" s="1048"/>
      <c r="AF633" s="1048"/>
      <c r="AG633" s="1048"/>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47">
        <v>4</v>
      </c>
      <c r="B634" s="1047">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48"/>
      <c r="AD634" s="1048"/>
      <c r="AE634" s="1048"/>
      <c r="AF634" s="1048"/>
      <c r="AG634" s="1048"/>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47">
        <v>5</v>
      </c>
      <c r="B635" s="1047">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48"/>
      <c r="AD635" s="1048"/>
      <c r="AE635" s="1048"/>
      <c r="AF635" s="1048"/>
      <c r="AG635" s="1048"/>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47">
        <v>6</v>
      </c>
      <c r="B636" s="1047">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48"/>
      <c r="AD636" s="1048"/>
      <c r="AE636" s="1048"/>
      <c r="AF636" s="1048"/>
      <c r="AG636" s="1048"/>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47">
        <v>7</v>
      </c>
      <c r="B637" s="1047">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48"/>
      <c r="AD637" s="1048"/>
      <c r="AE637" s="1048"/>
      <c r="AF637" s="1048"/>
      <c r="AG637" s="1048"/>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47">
        <v>8</v>
      </c>
      <c r="B638" s="1047">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48"/>
      <c r="AD638" s="1048"/>
      <c r="AE638" s="1048"/>
      <c r="AF638" s="1048"/>
      <c r="AG638" s="1048"/>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47">
        <v>9</v>
      </c>
      <c r="B639" s="1047">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48"/>
      <c r="AD639" s="1048"/>
      <c r="AE639" s="1048"/>
      <c r="AF639" s="1048"/>
      <c r="AG639" s="1048"/>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47">
        <v>10</v>
      </c>
      <c r="B640" s="1047">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48"/>
      <c r="AD640" s="1048"/>
      <c r="AE640" s="1048"/>
      <c r="AF640" s="1048"/>
      <c r="AG640" s="1048"/>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47">
        <v>11</v>
      </c>
      <c r="B641" s="1047">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48"/>
      <c r="AD641" s="1048"/>
      <c r="AE641" s="1048"/>
      <c r="AF641" s="1048"/>
      <c r="AG641" s="1048"/>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47">
        <v>12</v>
      </c>
      <c r="B642" s="1047">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48"/>
      <c r="AD642" s="1048"/>
      <c r="AE642" s="1048"/>
      <c r="AF642" s="1048"/>
      <c r="AG642" s="1048"/>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47">
        <v>13</v>
      </c>
      <c r="B643" s="1047">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48"/>
      <c r="AD643" s="1048"/>
      <c r="AE643" s="1048"/>
      <c r="AF643" s="1048"/>
      <c r="AG643" s="1048"/>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47">
        <v>14</v>
      </c>
      <c r="B644" s="1047">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48"/>
      <c r="AD644" s="1048"/>
      <c r="AE644" s="1048"/>
      <c r="AF644" s="1048"/>
      <c r="AG644" s="1048"/>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47">
        <v>15</v>
      </c>
      <c r="B645" s="1047">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48"/>
      <c r="AD645" s="1048"/>
      <c r="AE645" s="1048"/>
      <c r="AF645" s="1048"/>
      <c r="AG645" s="1048"/>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47">
        <v>16</v>
      </c>
      <c r="B646" s="1047">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48"/>
      <c r="AD646" s="1048"/>
      <c r="AE646" s="1048"/>
      <c r="AF646" s="1048"/>
      <c r="AG646" s="1048"/>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47">
        <v>17</v>
      </c>
      <c r="B647" s="1047">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48"/>
      <c r="AD647" s="1048"/>
      <c r="AE647" s="1048"/>
      <c r="AF647" s="1048"/>
      <c r="AG647" s="1048"/>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47">
        <v>18</v>
      </c>
      <c r="B648" s="1047">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48"/>
      <c r="AD648" s="1048"/>
      <c r="AE648" s="1048"/>
      <c r="AF648" s="1048"/>
      <c r="AG648" s="1048"/>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47">
        <v>19</v>
      </c>
      <c r="B649" s="1047">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48"/>
      <c r="AD649" s="1048"/>
      <c r="AE649" s="1048"/>
      <c r="AF649" s="1048"/>
      <c r="AG649" s="1048"/>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47">
        <v>20</v>
      </c>
      <c r="B650" s="1047">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48"/>
      <c r="AD650" s="1048"/>
      <c r="AE650" s="1048"/>
      <c r="AF650" s="1048"/>
      <c r="AG650" s="1048"/>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47">
        <v>21</v>
      </c>
      <c r="B651" s="1047">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48"/>
      <c r="AD651" s="1048"/>
      <c r="AE651" s="1048"/>
      <c r="AF651" s="1048"/>
      <c r="AG651" s="1048"/>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47">
        <v>22</v>
      </c>
      <c r="B652" s="1047">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48"/>
      <c r="AD652" s="1048"/>
      <c r="AE652" s="1048"/>
      <c r="AF652" s="1048"/>
      <c r="AG652" s="1048"/>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47">
        <v>23</v>
      </c>
      <c r="B653" s="1047">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48"/>
      <c r="AD653" s="1048"/>
      <c r="AE653" s="1048"/>
      <c r="AF653" s="1048"/>
      <c r="AG653" s="1048"/>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47">
        <v>24</v>
      </c>
      <c r="B654" s="1047">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48"/>
      <c r="AD654" s="1048"/>
      <c r="AE654" s="1048"/>
      <c r="AF654" s="1048"/>
      <c r="AG654" s="1048"/>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47">
        <v>25</v>
      </c>
      <c r="B655" s="1047">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48"/>
      <c r="AD655" s="1048"/>
      <c r="AE655" s="1048"/>
      <c r="AF655" s="1048"/>
      <c r="AG655" s="1048"/>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47">
        <v>26</v>
      </c>
      <c r="B656" s="1047">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48"/>
      <c r="AD656" s="1048"/>
      <c r="AE656" s="1048"/>
      <c r="AF656" s="1048"/>
      <c r="AG656" s="1048"/>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47">
        <v>27</v>
      </c>
      <c r="B657" s="1047">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48"/>
      <c r="AD657" s="1048"/>
      <c r="AE657" s="1048"/>
      <c r="AF657" s="1048"/>
      <c r="AG657" s="1048"/>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47">
        <v>28</v>
      </c>
      <c r="B658" s="1047">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48"/>
      <c r="AD658" s="1048"/>
      <c r="AE658" s="1048"/>
      <c r="AF658" s="1048"/>
      <c r="AG658" s="1048"/>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47">
        <v>29</v>
      </c>
      <c r="B659" s="1047">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48"/>
      <c r="AD659" s="1048"/>
      <c r="AE659" s="1048"/>
      <c r="AF659" s="1048"/>
      <c r="AG659" s="1048"/>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47">
        <v>30</v>
      </c>
      <c r="B660" s="1047">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48"/>
      <c r="AD660" s="1048"/>
      <c r="AE660" s="1048"/>
      <c r="AF660" s="1048"/>
      <c r="AG660" s="1048"/>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2" t="s">
        <v>296</v>
      </c>
      <c r="K663" s="363"/>
      <c r="L663" s="363"/>
      <c r="M663" s="363"/>
      <c r="N663" s="363"/>
      <c r="O663" s="363"/>
      <c r="P663" s="247" t="s">
        <v>27</v>
      </c>
      <c r="Q663" s="247"/>
      <c r="R663" s="247"/>
      <c r="S663" s="247"/>
      <c r="T663" s="247"/>
      <c r="U663" s="247"/>
      <c r="V663" s="247"/>
      <c r="W663" s="247"/>
      <c r="X663" s="247"/>
      <c r="Y663" s="364" t="s">
        <v>348</v>
      </c>
      <c r="Z663" s="365"/>
      <c r="AA663" s="365"/>
      <c r="AB663" s="365"/>
      <c r="AC663" s="152" t="s">
        <v>333</v>
      </c>
      <c r="AD663" s="152"/>
      <c r="AE663" s="152"/>
      <c r="AF663" s="152"/>
      <c r="AG663" s="152"/>
      <c r="AH663" s="364" t="s">
        <v>258</v>
      </c>
      <c r="AI663" s="362"/>
      <c r="AJ663" s="362"/>
      <c r="AK663" s="362"/>
      <c r="AL663" s="362" t="s">
        <v>21</v>
      </c>
      <c r="AM663" s="362"/>
      <c r="AN663" s="362"/>
      <c r="AO663" s="366"/>
      <c r="AP663" s="367" t="s">
        <v>297</v>
      </c>
      <c r="AQ663" s="367"/>
      <c r="AR663" s="367"/>
      <c r="AS663" s="367"/>
      <c r="AT663" s="367"/>
      <c r="AU663" s="367"/>
      <c r="AV663" s="367"/>
      <c r="AW663" s="367"/>
      <c r="AX663" s="367"/>
      <c r="AY663" s="34">
        <f t="shared" ref="AY663:AY664" si="17">$AY$661</f>
        <v>0</v>
      </c>
    </row>
    <row r="664" spans="1:51" ht="26.25" customHeight="1" x14ac:dyDescent="0.15">
      <c r="A664" s="1047">
        <v>1</v>
      </c>
      <c r="B664" s="1047">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48"/>
      <c r="AD664" s="1048"/>
      <c r="AE664" s="1048"/>
      <c r="AF664" s="1048"/>
      <c r="AG664" s="1048"/>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47">
        <v>2</v>
      </c>
      <c r="B665" s="1047">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48"/>
      <c r="AD665" s="1048"/>
      <c r="AE665" s="1048"/>
      <c r="AF665" s="1048"/>
      <c r="AG665" s="1048"/>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47">
        <v>3</v>
      </c>
      <c r="B666" s="1047">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48"/>
      <c r="AD666" s="1048"/>
      <c r="AE666" s="1048"/>
      <c r="AF666" s="1048"/>
      <c r="AG666" s="1048"/>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47">
        <v>4</v>
      </c>
      <c r="B667" s="1047">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48"/>
      <c r="AD667" s="1048"/>
      <c r="AE667" s="1048"/>
      <c r="AF667" s="1048"/>
      <c r="AG667" s="1048"/>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47">
        <v>5</v>
      </c>
      <c r="B668" s="1047">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48"/>
      <c r="AD668" s="1048"/>
      <c r="AE668" s="1048"/>
      <c r="AF668" s="1048"/>
      <c r="AG668" s="1048"/>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47">
        <v>6</v>
      </c>
      <c r="B669" s="1047">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48"/>
      <c r="AD669" s="1048"/>
      <c r="AE669" s="1048"/>
      <c r="AF669" s="1048"/>
      <c r="AG669" s="1048"/>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47">
        <v>7</v>
      </c>
      <c r="B670" s="1047">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48"/>
      <c r="AD670" s="1048"/>
      <c r="AE670" s="1048"/>
      <c r="AF670" s="1048"/>
      <c r="AG670" s="1048"/>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47">
        <v>8</v>
      </c>
      <c r="B671" s="1047">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48"/>
      <c r="AD671" s="1048"/>
      <c r="AE671" s="1048"/>
      <c r="AF671" s="1048"/>
      <c r="AG671" s="1048"/>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47">
        <v>9</v>
      </c>
      <c r="B672" s="1047">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48"/>
      <c r="AD672" s="1048"/>
      <c r="AE672" s="1048"/>
      <c r="AF672" s="1048"/>
      <c r="AG672" s="1048"/>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47">
        <v>10</v>
      </c>
      <c r="B673" s="1047">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48"/>
      <c r="AD673" s="1048"/>
      <c r="AE673" s="1048"/>
      <c r="AF673" s="1048"/>
      <c r="AG673" s="1048"/>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47">
        <v>11</v>
      </c>
      <c r="B674" s="1047">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48"/>
      <c r="AD674" s="1048"/>
      <c r="AE674" s="1048"/>
      <c r="AF674" s="1048"/>
      <c r="AG674" s="1048"/>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47">
        <v>12</v>
      </c>
      <c r="B675" s="1047">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48"/>
      <c r="AD675" s="1048"/>
      <c r="AE675" s="1048"/>
      <c r="AF675" s="1048"/>
      <c r="AG675" s="1048"/>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47">
        <v>13</v>
      </c>
      <c r="B676" s="1047">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48"/>
      <c r="AD676" s="1048"/>
      <c r="AE676" s="1048"/>
      <c r="AF676" s="1048"/>
      <c r="AG676" s="1048"/>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47">
        <v>14</v>
      </c>
      <c r="B677" s="1047">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48"/>
      <c r="AD677" s="1048"/>
      <c r="AE677" s="1048"/>
      <c r="AF677" s="1048"/>
      <c r="AG677" s="1048"/>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47">
        <v>15</v>
      </c>
      <c r="B678" s="1047">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48"/>
      <c r="AD678" s="1048"/>
      <c r="AE678" s="1048"/>
      <c r="AF678" s="1048"/>
      <c r="AG678" s="1048"/>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47">
        <v>16</v>
      </c>
      <c r="B679" s="1047">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48"/>
      <c r="AD679" s="1048"/>
      <c r="AE679" s="1048"/>
      <c r="AF679" s="1048"/>
      <c r="AG679" s="1048"/>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47">
        <v>17</v>
      </c>
      <c r="B680" s="1047">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48"/>
      <c r="AD680" s="1048"/>
      <c r="AE680" s="1048"/>
      <c r="AF680" s="1048"/>
      <c r="AG680" s="1048"/>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47">
        <v>18</v>
      </c>
      <c r="B681" s="1047">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48"/>
      <c r="AD681" s="1048"/>
      <c r="AE681" s="1048"/>
      <c r="AF681" s="1048"/>
      <c r="AG681" s="1048"/>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47">
        <v>19</v>
      </c>
      <c r="B682" s="1047">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48"/>
      <c r="AD682" s="1048"/>
      <c r="AE682" s="1048"/>
      <c r="AF682" s="1048"/>
      <c r="AG682" s="1048"/>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47">
        <v>20</v>
      </c>
      <c r="B683" s="1047">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48"/>
      <c r="AD683" s="1048"/>
      <c r="AE683" s="1048"/>
      <c r="AF683" s="1048"/>
      <c r="AG683" s="1048"/>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47">
        <v>21</v>
      </c>
      <c r="B684" s="1047">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48"/>
      <c r="AD684" s="1048"/>
      <c r="AE684" s="1048"/>
      <c r="AF684" s="1048"/>
      <c r="AG684" s="1048"/>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47">
        <v>22</v>
      </c>
      <c r="B685" s="1047">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48"/>
      <c r="AD685" s="1048"/>
      <c r="AE685" s="1048"/>
      <c r="AF685" s="1048"/>
      <c r="AG685" s="1048"/>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47">
        <v>23</v>
      </c>
      <c r="B686" s="1047">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48"/>
      <c r="AD686" s="1048"/>
      <c r="AE686" s="1048"/>
      <c r="AF686" s="1048"/>
      <c r="AG686" s="1048"/>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47">
        <v>24</v>
      </c>
      <c r="B687" s="1047">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48"/>
      <c r="AD687" s="1048"/>
      <c r="AE687" s="1048"/>
      <c r="AF687" s="1048"/>
      <c r="AG687" s="1048"/>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47">
        <v>25</v>
      </c>
      <c r="B688" s="1047">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48"/>
      <c r="AD688" s="1048"/>
      <c r="AE688" s="1048"/>
      <c r="AF688" s="1048"/>
      <c r="AG688" s="1048"/>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47">
        <v>26</v>
      </c>
      <c r="B689" s="1047">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48"/>
      <c r="AD689" s="1048"/>
      <c r="AE689" s="1048"/>
      <c r="AF689" s="1048"/>
      <c r="AG689" s="1048"/>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47">
        <v>27</v>
      </c>
      <c r="B690" s="1047">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48"/>
      <c r="AD690" s="1048"/>
      <c r="AE690" s="1048"/>
      <c r="AF690" s="1048"/>
      <c r="AG690" s="1048"/>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47">
        <v>28</v>
      </c>
      <c r="B691" s="1047">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48"/>
      <c r="AD691" s="1048"/>
      <c r="AE691" s="1048"/>
      <c r="AF691" s="1048"/>
      <c r="AG691" s="1048"/>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47">
        <v>29</v>
      </c>
      <c r="B692" s="1047">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48"/>
      <c r="AD692" s="1048"/>
      <c r="AE692" s="1048"/>
      <c r="AF692" s="1048"/>
      <c r="AG692" s="1048"/>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47">
        <v>30</v>
      </c>
      <c r="B693" s="1047">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48"/>
      <c r="AD693" s="1048"/>
      <c r="AE693" s="1048"/>
      <c r="AF693" s="1048"/>
      <c r="AG693" s="1048"/>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2" t="s">
        <v>296</v>
      </c>
      <c r="K696" s="363"/>
      <c r="L696" s="363"/>
      <c r="M696" s="363"/>
      <c r="N696" s="363"/>
      <c r="O696" s="363"/>
      <c r="P696" s="247" t="s">
        <v>27</v>
      </c>
      <c r="Q696" s="247"/>
      <c r="R696" s="247"/>
      <c r="S696" s="247"/>
      <c r="T696" s="247"/>
      <c r="U696" s="247"/>
      <c r="V696" s="247"/>
      <c r="W696" s="247"/>
      <c r="X696" s="247"/>
      <c r="Y696" s="364" t="s">
        <v>348</v>
      </c>
      <c r="Z696" s="365"/>
      <c r="AA696" s="365"/>
      <c r="AB696" s="365"/>
      <c r="AC696" s="152" t="s">
        <v>333</v>
      </c>
      <c r="AD696" s="152"/>
      <c r="AE696" s="152"/>
      <c r="AF696" s="152"/>
      <c r="AG696" s="152"/>
      <c r="AH696" s="364" t="s">
        <v>258</v>
      </c>
      <c r="AI696" s="362"/>
      <c r="AJ696" s="362"/>
      <c r="AK696" s="362"/>
      <c r="AL696" s="362" t="s">
        <v>21</v>
      </c>
      <c r="AM696" s="362"/>
      <c r="AN696" s="362"/>
      <c r="AO696" s="366"/>
      <c r="AP696" s="367" t="s">
        <v>297</v>
      </c>
      <c r="AQ696" s="367"/>
      <c r="AR696" s="367"/>
      <c r="AS696" s="367"/>
      <c r="AT696" s="367"/>
      <c r="AU696" s="367"/>
      <c r="AV696" s="367"/>
      <c r="AW696" s="367"/>
      <c r="AX696" s="367"/>
      <c r="AY696" s="34">
        <f t="shared" ref="AY696:AY697" si="18">$AY$694</f>
        <v>0</v>
      </c>
    </row>
    <row r="697" spans="1:51" ht="26.25" customHeight="1" x14ac:dyDescent="0.15">
      <c r="A697" s="1047">
        <v>1</v>
      </c>
      <c r="B697" s="1047">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48"/>
      <c r="AD697" s="1048"/>
      <c r="AE697" s="1048"/>
      <c r="AF697" s="1048"/>
      <c r="AG697" s="1048"/>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47">
        <v>2</v>
      </c>
      <c r="B698" s="1047">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48"/>
      <c r="AD698" s="1048"/>
      <c r="AE698" s="1048"/>
      <c r="AF698" s="1048"/>
      <c r="AG698" s="1048"/>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47">
        <v>3</v>
      </c>
      <c r="B699" s="1047">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48"/>
      <c r="AD699" s="1048"/>
      <c r="AE699" s="1048"/>
      <c r="AF699" s="1048"/>
      <c r="AG699" s="1048"/>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47">
        <v>4</v>
      </c>
      <c r="B700" s="1047">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48"/>
      <c r="AD700" s="1048"/>
      <c r="AE700" s="1048"/>
      <c r="AF700" s="1048"/>
      <c r="AG700" s="1048"/>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47">
        <v>5</v>
      </c>
      <c r="B701" s="1047">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48"/>
      <c r="AD701" s="1048"/>
      <c r="AE701" s="1048"/>
      <c r="AF701" s="1048"/>
      <c r="AG701" s="1048"/>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47">
        <v>6</v>
      </c>
      <c r="B702" s="1047">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48"/>
      <c r="AD702" s="1048"/>
      <c r="AE702" s="1048"/>
      <c r="AF702" s="1048"/>
      <c r="AG702" s="1048"/>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47">
        <v>7</v>
      </c>
      <c r="B703" s="1047">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48"/>
      <c r="AD703" s="1048"/>
      <c r="AE703" s="1048"/>
      <c r="AF703" s="1048"/>
      <c r="AG703" s="1048"/>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47">
        <v>8</v>
      </c>
      <c r="B704" s="1047">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48"/>
      <c r="AD704" s="1048"/>
      <c r="AE704" s="1048"/>
      <c r="AF704" s="1048"/>
      <c r="AG704" s="1048"/>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47">
        <v>9</v>
      </c>
      <c r="B705" s="1047">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48"/>
      <c r="AD705" s="1048"/>
      <c r="AE705" s="1048"/>
      <c r="AF705" s="1048"/>
      <c r="AG705" s="1048"/>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47">
        <v>10</v>
      </c>
      <c r="B706" s="1047">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48"/>
      <c r="AD706" s="1048"/>
      <c r="AE706" s="1048"/>
      <c r="AF706" s="1048"/>
      <c r="AG706" s="1048"/>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47">
        <v>11</v>
      </c>
      <c r="B707" s="1047">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48"/>
      <c r="AD707" s="1048"/>
      <c r="AE707" s="1048"/>
      <c r="AF707" s="1048"/>
      <c r="AG707" s="1048"/>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47">
        <v>12</v>
      </c>
      <c r="B708" s="1047">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48"/>
      <c r="AD708" s="1048"/>
      <c r="AE708" s="1048"/>
      <c r="AF708" s="1048"/>
      <c r="AG708" s="1048"/>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47">
        <v>13</v>
      </c>
      <c r="B709" s="1047">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48"/>
      <c r="AD709" s="1048"/>
      <c r="AE709" s="1048"/>
      <c r="AF709" s="1048"/>
      <c r="AG709" s="1048"/>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47">
        <v>14</v>
      </c>
      <c r="B710" s="1047">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48"/>
      <c r="AD710" s="1048"/>
      <c r="AE710" s="1048"/>
      <c r="AF710" s="1048"/>
      <c r="AG710" s="1048"/>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47">
        <v>15</v>
      </c>
      <c r="B711" s="1047">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48"/>
      <c r="AD711" s="1048"/>
      <c r="AE711" s="1048"/>
      <c r="AF711" s="1048"/>
      <c r="AG711" s="1048"/>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47">
        <v>16</v>
      </c>
      <c r="B712" s="1047">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48"/>
      <c r="AD712" s="1048"/>
      <c r="AE712" s="1048"/>
      <c r="AF712" s="1048"/>
      <c r="AG712" s="1048"/>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47">
        <v>17</v>
      </c>
      <c r="B713" s="1047">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48"/>
      <c r="AD713" s="1048"/>
      <c r="AE713" s="1048"/>
      <c r="AF713" s="1048"/>
      <c r="AG713" s="1048"/>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47">
        <v>18</v>
      </c>
      <c r="B714" s="1047">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48"/>
      <c r="AD714" s="1048"/>
      <c r="AE714" s="1048"/>
      <c r="AF714" s="1048"/>
      <c r="AG714" s="1048"/>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47">
        <v>19</v>
      </c>
      <c r="B715" s="1047">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48"/>
      <c r="AD715" s="1048"/>
      <c r="AE715" s="1048"/>
      <c r="AF715" s="1048"/>
      <c r="AG715" s="1048"/>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47">
        <v>20</v>
      </c>
      <c r="B716" s="1047">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48"/>
      <c r="AD716" s="1048"/>
      <c r="AE716" s="1048"/>
      <c r="AF716" s="1048"/>
      <c r="AG716" s="1048"/>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47">
        <v>21</v>
      </c>
      <c r="B717" s="1047">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48"/>
      <c r="AD717" s="1048"/>
      <c r="AE717" s="1048"/>
      <c r="AF717" s="1048"/>
      <c r="AG717" s="1048"/>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47">
        <v>22</v>
      </c>
      <c r="B718" s="1047">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48"/>
      <c r="AD718" s="1048"/>
      <c r="AE718" s="1048"/>
      <c r="AF718" s="1048"/>
      <c r="AG718" s="1048"/>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47">
        <v>23</v>
      </c>
      <c r="B719" s="1047">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48"/>
      <c r="AD719" s="1048"/>
      <c r="AE719" s="1048"/>
      <c r="AF719" s="1048"/>
      <c r="AG719" s="1048"/>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47">
        <v>24</v>
      </c>
      <c r="B720" s="1047">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48"/>
      <c r="AD720" s="1048"/>
      <c r="AE720" s="1048"/>
      <c r="AF720" s="1048"/>
      <c r="AG720" s="1048"/>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47">
        <v>25</v>
      </c>
      <c r="B721" s="1047">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48"/>
      <c r="AD721" s="1048"/>
      <c r="AE721" s="1048"/>
      <c r="AF721" s="1048"/>
      <c r="AG721" s="1048"/>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47">
        <v>26</v>
      </c>
      <c r="B722" s="1047">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48"/>
      <c r="AD722" s="1048"/>
      <c r="AE722" s="1048"/>
      <c r="AF722" s="1048"/>
      <c r="AG722" s="1048"/>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47">
        <v>27</v>
      </c>
      <c r="B723" s="1047">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48"/>
      <c r="AD723" s="1048"/>
      <c r="AE723" s="1048"/>
      <c r="AF723" s="1048"/>
      <c r="AG723" s="1048"/>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47">
        <v>28</v>
      </c>
      <c r="B724" s="1047">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48"/>
      <c r="AD724" s="1048"/>
      <c r="AE724" s="1048"/>
      <c r="AF724" s="1048"/>
      <c r="AG724" s="1048"/>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47">
        <v>29</v>
      </c>
      <c r="B725" s="1047">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48"/>
      <c r="AD725" s="1048"/>
      <c r="AE725" s="1048"/>
      <c r="AF725" s="1048"/>
      <c r="AG725" s="1048"/>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47">
        <v>30</v>
      </c>
      <c r="B726" s="1047">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48"/>
      <c r="AD726" s="1048"/>
      <c r="AE726" s="1048"/>
      <c r="AF726" s="1048"/>
      <c r="AG726" s="1048"/>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2" t="s">
        <v>296</v>
      </c>
      <c r="K729" s="363"/>
      <c r="L729" s="363"/>
      <c r="M729" s="363"/>
      <c r="N729" s="363"/>
      <c r="O729" s="363"/>
      <c r="P729" s="247" t="s">
        <v>27</v>
      </c>
      <c r="Q729" s="247"/>
      <c r="R729" s="247"/>
      <c r="S729" s="247"/>
      <c r="T729" s="247"/>
      <c r="U729" s="247"/>
      <c r="V729" s="247"/>
      <c r="W729" s="247"/>
      <c r="X729" s="247"/>
      <c r="Y729" s="364" t="s">
        <v>348</v>
      </c>
      <c r="Z729" s="365"/>
      <c r="AA729" s="365"/>
      <c r="AB729" s="365"/>
      <c r="AC729" s="152" t="s">
        <v>333</v>
      </c>
      <c r="AD729" s="152"/>
      <c r="AE729" s="152"/>
      <c r="AF729" s="152"/>
      <c r="AG729" s="152"/>
      <c r="AH729" s="364" t="s">
        <v>258</v>
      </c>
      <c r="AI729" s="362"/>
      <c r="AJ729" s="362"/>
      <c r="AK729" s="362"/>
      <c r="AL729" s="362" t="s">
        <v>21</v>
      </c>
      <c r="AM729" s="362"/>
      <c r="AN729" s="362"/>
      <c r="AO729" s="366"/>
      <c r="AP729" s="367" t="s">
        <v>297</v>
      </c>
      <c r="AQ729" s="367"/>
      <c r="AR729" s="367"/>
      <c r="AS729" s="367"/>
      <c r="AT729" s="367"/>
      <c r="AU729" s="367"/>
      <c r="AV729" s="367"/>
      <c r="AW729" s="367"/>
      <c r="AX729" s="367"/>
      <c r="AY729" s="34">
        <f t="shared" ref="AY729:AY730" si="19">$AY$727</f>
        <v>0</v>
      </c>
    </row>
    <row r="730" spans="1:51" ht="26.25" customHeight="1" x14ac:dyDescent="0.15">
      <c r="A730" s="1047">
        <v>1</v>
      </c>
      <c r="B730" s="1047">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48"/>
      <c r="AD730" s="1048"/>
      <c r="AE730" s="1048"/>
      <c r="AF730" s="1048"/>
      <c r="AG730" s="1048"/>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47">
        <v>2</v>
      </c>
      <c r="B731" s="1047">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48"/>
      <c r="AD731" s="1048"/>
      <c r="AE731" s="1048"/>
      <c r="AF731" s="1048"/>
      <c r="AG731" s="1048"/>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47">
        <v>3</v>
      </c>
      <c r="B732" s="1047">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48"/>
      <c r="AD732" s="1048"/>
      <c r="AE732" s="1048"/>
      <c r="AF732" s="1048"/>
      <c r="AG732" s="1048"/>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47">
        <v>4</v>
      </c>
      <c r="B733" s="1047">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48"/>
      <c r="AD733" s="1048"/>
      <c r="AE733" s="1048"/>
      <c r="AF733" s="1048"/>
      <c r="AG733" s="1048"/>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47">
        <v>5</v>
      </c>
      <c r="B734" s="1047">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48"/>
      <c r="AD734" s="1048"/>
      <c r="AE734" s="1048"/>
      <c r="AF734" s="1048"/>
      <c r="AG734" s="1048"/>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47">
        <v>6</v>
      </c>
      <c r="B735" s="1047">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48"/>
      <c r="AD735" s="1048"/>
      <c r="AE735" s="1048"/>
      <c r="AF735" s="1048"/>
      <c r="AG735" s="1048"/>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47">
        <v>7</v>
      </c>
      <c r="B736" s="1047">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48"/>
      <c r="AD736" s="1048"/>
      <c r="AE736" s="1048"/>
      <c r="AF736" s="1048"/>
      <c r="AG736" s="1048"/>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47">
        <v>8</v>
      </c>
      <c r="B737" s="1047">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48"/>
      <c r="AD737" s="1048"/>
      <c r="AE737" s="1048"/>
      <c r="AF737" s="1048"/>
      <c r="AG737" s="1048"/>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47">
        <v>9</v>
      </c>
      <c r="B738" s="1047">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48"/>
      <c r="AD738" s="1048"/>
      <c r="AE738" s="1048"/>
      <c r="AF738" s="1048"/>
      <c r="AG738" s="1048"/>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47">
        <v>10</v>
      </c>
      <c r="B739" s="1047">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48"/>
      <c r="AD739" s="1048"/>
      <c r="AE739" s="1048"/>
      <c r="AF739" s="1048"/>
      <c r="AG739" s="1048"/>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47">
        <v>11</v>
      </c>
      <c r="B740" s="1047">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48"/>
      <c r="AD740" s="1048"/>
      <c r="AE740" s="1048"/>
      <c r="AF740" s="1048"/>
      <c r="AG740" s="1048"/>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47">
        <v>12</v>
      </c>
      <c r="B741" s="1047">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48"/>
      <c r="AD741" s="1048"/>
      <c r="AE741" s="1048"/>
      <c r="AF741" s="1048"/>
      <c r="AG741" s="1048"/>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47">
        <v>13</v>
      </c>
      <c r="B742" s="1047">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48"/>
      <c r="AD742" s="1048"/>
      <c r="AE742" s="1048"/>
      <c r="AF742" s="1048"/>
      <c r="AG742" s="1048"/>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47">
        <v>14</v>
      </c>
      <c r="B743" s="1047">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48"/>
      <c r="AD743" s="1048"/>
      <c r="AE743" s="1048"/>
      <c r="AF743" s="1048"/>
      <c r="AG743" s="1048"/>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47">
        <v>15</v>
      </c>
      <c r="B744" s="1047">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48"/>
      <c r="AD744" s="1048"/>
      <c r="AE744" s="1048"/>
      <c r="AF744" s="1048"/>
      <c r="AG744" s="1048"/>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47">
        <v>16</v>
      </c>
      <c r="B745" s="1047">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48"/>
      <c r="AD745" s="1048"/>
      <c r="AE745" s="1048"/>
      <c r="AF745" s="1048"/>
      <c r="AG745" s="1048"/>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47">
        <v>17</v>
      </c>
      <c r="B746" s="1047">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48"/>
      <c r="AD746" s="1048"/>
      <c r="AE746" s="1048"/>
      <c r="AF746" s="1048"/>
      <c r="AG746" s="1048"/>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47">
        <v>18</v>
      </c>
      <c r="B747" s="1047">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48"/>
      <c r="AD747" s="1048"/>
      <c r="AE747" s="1048"/>
      <c r="AF747" s="1048"/>
      <c r="AG747" s="1048"/>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47">
        <v>19</v>
      </c>
      <c r="B748" s="1047">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48"/>
      <c r="AD748" s="1048"/>
      <c r="AE748" s="1048"/>
      <c r="AF748" s="1048"/>
      <c r="AG748" s="1048"/>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47">
        <v>20</v>
      </c>
      <c r="B749" s="1047">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48"/>
      <c r="AD749" s="1048"/>
      <c r="AE749" s="1048"/>
      <c r="AF749" s="1048"/>
      <c r="AG749" s="1048"/>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47">
        <v>21</v>
      </c>
      <c r="B750" s="1047">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48"/>
      <c r="AD750" s="1048"/>
      <c r="AE750" s="1048"/>
      <c r="AF750" s="1048"/>
      <c r="AG750" s="1048"/>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47">
        <v>22</v>
      </c>
      <c r="B751" s="1047">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48"/>
      <c r="AD751" s="1048"/>
      <c r="AE751" s="1048"/>
      <c r="AF751" s="1048"/>
      <c r="AG751" s="1048"/>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47">
        <v>23</v>
      </c>
      <c r="B752" s="1047">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48"/>
      <c r="AD752" s="1048"/>
      <c r="AE752" s="1048"/>
      <c r="AF752" s="1048"/>
      <c r="AG752" s="1048"/>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47">
        <v>24</v>
      </c>
      <c r="B753" s="1047">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48"/>
      <c r="AD753" s="1048"/>
      <c r="AE753" s="1048"/>
      <c r="AF753" s="1048"/>
      <c r="AG753" s="1048"/>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47">
        <v>25</v>
      </c>
      <c r="B754" s="1047">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48"/>
      <c r="AD754" s="1048"/>
      <c r="AE754" s="1048"/>
      <c r="AF754" s="1048"/>
      <c r="AG754" s="1048"/>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47">
        <v>26</v>
      </c>
      <c r="B755" s="1047">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48"/>
      <c r="AD755" s="1048"/>
      <c r="AE755" s="1048"/>
      <c r="AF755" s="1048"/>
      <c r="AG755" s="1048"/>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47">
        <v>27</v>
      </c>
      <c r="B756" s="1047">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48"/>
      <c r="AD756" s="1048"/>
      <c r="AE756" s="1048"/>
      <c r="AF756" s="1048"/>
      <c r="AG756" s="1048"/>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47">
        <v>28</v>
      </c>
      <c r="B757" s="1047">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48"/>
      <c r="AD757" s="1048"/>
      <c r="AE757" s="1048"/>
      <c r="AF757" s="1048"/>
      <c r="AG757" s="1048"/>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47">
        <v>29</v>
      </c>
      <c r="B758" s="1047">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48"/>
      <c r="AD758" s="1048"/>
      <c r="AE758" s="1048"/>
      <c r="AF758" s="1048"/>
      <c r="AG758" s="1048"/>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47">
        <v>30</v>
      </c>
      <c r="B759" s="1047">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48"/>
      <c r="AD759" s="1048"/>
      <c r="AE759" s="1048"/>
      <c r="AF759" s="1048"/>
      <c r="AG759" s="1048"/>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2" t="s">
        <v>296</v>
      </c>
      <c r="K762" s="363"/>
      <c r="L762" s="363"/>
      <c r="M762" s="363"/>
      <c r="N762" s="363"/>
      <c r="O762" s="363"/>
      <c r="P762" s="247" t="s">
        <v>27</v>
      </c>
      <c r="Q762" s="247"/>
      <c r="R762" s="247"/>
      <c r="S762" s="247"/>
      <c r="T762" s="247"/>
      <c r="U762" s="247"/>
      <c r="V762" s="247"/>
      <c r="W762" s="247"/>
      <c r="X762" s="247"/>
      <c r="Y762" s="364" t="s">
        <v>348</v>
      </c>
      <c r="Z762" s="365"/>
      <c r="AA762" s="365"/>
      <c r="AB762" s="365"/>
      <c r="AC762" s="152" t="s">
        <v>333</v>
      </c>
      <c r="AD762" s="152"/>
      <c r="AE762" s="152"/>
      <c r="AF762" s="152"/>
      <c r="AG762" s="152"/>
      <c r="AH762" s="364" t="s">
        <v>258</v>
      </c>
      <c r="AI762" s="362"/>
      <c r="AJ762" s="362"/>
      <c r="AK762" s="362"/>
      <c r="AL762" s="362" t="s">
        <v>21</v>
      </c>
      <c r="AM762" s="362"/>
      <c r="AN762" s="362"/>
      <c r="AO762" s="366"/>
      <c r="AP762" s="367" t="s">
        <v>297</v>
      </c>
      <c r="AQ762" s="367"/>
      <c r="AR762" s="367"/>
      <c r="AS762" s="367"/>
      <c r="AT762" s="367"/>
      <c r="AU762" s="367"/>
      <c r="AV762" s="367"/>
      <c r="AW762" s="367"/>
      <c r="AX762" s="367"/>
      <c r="AY762" s="34">
        <f t="shared" ref="AY762:AY763" si="20">$AY$760</f>
        <v>0</v>
      </c>
    </row>
    <row r="763" spans="1:51" ht="26.25" customHeight="1" x14ac:dyDescent="0.15">
      <c r="A763" s="1047">
        <v>1</v>
      </c>
      <c r="B763" s="1047">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48"/>
      <c r="AD763" s="1048"/>
      <c r="AE763" s="1048"/>
      <c r="AF763" s="1048"/>
      <c r="AG763" s="1048"/>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47">
        <v>2</v>
      </c>
      <c r="B764" s="1047">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48"/>
      <c r="AD764" s="1048"/>
      <c r="AE764" s="1048"/>
      <c r="AF764" s="1048"/>
      <c r="AG764" s="1048"/>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47">
        <v>3</v>
      </c>
      <c r="B765" s="1047">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48"/>
      <c r="AD765" s="1048"/>
      <c r="AE765" s="1048"/>
      <c r="AF765" s="1048"/>
      <c r="AG765" s="1048"/>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47">
        <v>4</v>
      </c>
      <c r="B766" s="1047">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48"/>
      <c r="AD766" s="1048"/>
      <c r="AE766" s="1048"/>
      <c r="AF766" s="1048"/>
      <c r="AG766" s="1048"/>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47">
        <v>5</v>
      </c>
      <c r="B767" s="1047">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48"/>
      <c r="AD767" s="1048"/>
      <c r="AE767" s="1048"/>
      <c r="AF767" s="1048"/>
      <c r="AG767" s="1048"/>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47">
        <v>6</v>
      </c>
      <c r="B768" s="1047">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48"/>
      <c r="AD768" s="1048"/>
      <c r="AE768" s="1048"/>
      <c r="AF768" s="1048"/>
      <c r="AG768" s="1048"/>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47">
        <v>7</v>
      </c>
      <c r="B769" s="1047">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48"/>
      <c r="AD769" s="1048"/>
      <c r="AE769" s="1048"/>
      <c r="AF769" s="1048"/>
      <c r="AG769" s="1048"/>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47">
        <v>8</v>
      </c>
      <c r="B770" s="1047">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48"/>
      <c r="AD770" s="1048"/>
      <c r="AE770" s="1048"/>
      <c r="AF770" s="1048"/>
      <c r="AG770" s="1048"/>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47">
        <v>9</v>
      </c>
      <c r="B771" s="1047">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48"/>
      <c r="AD771" s="1048"/>
      <c r="AE771" s="1048"/>
      <c r="AF771" s="1048"/>
      <c r="AG771" s="1048"/>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47">
        <v>10</v>
      </c>
      <c r="B772" s="1047">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48"/>
      <c r="AD772" s="1048"/>
      <c r="AE772" s="1048"/>
      <c r="AF772" s="1048"/>
      <c r="AG772" s="1048"/>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47">
        <v>11</v>
      </c>
      <c r="B773" s="1047">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48"/>
      <c r="AD773" s="1048"/>
      <c r="AE773" s="1048"/>
      <c r="AF773" s="1048"/>
      <c r="AG773" s="1048"/>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47">
        <v>12</v>
      </c>
      <c r="B774" s="1047">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48"/>
      <c r="AD774" s="1048"/>
      <c r="AE774" s="1048"/>
      <c r="AF774" s="1048"/>
      <c r="AG774" s="1048"/>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47">
        <v>13</v>
      </c>
      <c r="B775" s="1047">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48"/>
      <c r="AD775" s="1048"/>
      <c r="AE775" s="1048"/>
      <c r="AF775" s="1048"/>
      <c r="AG775" s="1048"/>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47">
        <v>14</v>
      </c>
      <c r="B776" s="1047">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48"/>
      <c r="AD776" s="1048"/>
      <c r="AE776" s="1048"/>
      <c r="AF776" s="1048"/>
      <c r="AG776" s="1048"/>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47">
        <v>15</v>
      </c>
      <c r="B777" s="1047">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48"/>
      <c r="AD777" s="1048"/>
      <c r="AE777" s="1048"/>
      <c r="AF777" s="1048"/>
      <c r="AG777" s="1048"/>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47">
        <v>16</v>
      </c>
      <c r="B778" s="1047">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48"/>
      <c r="AD778" s="1048"/>
      <c r="AE778" s="1048"/>
      <c r="AF778" s="1048"/>
      <c r="AG778" s="1048"/>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47">
        <v>17</v>
      </c>
      <c r="B779" s="1047">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48"/>
      <c r="AD779" s="1048"/>
      <c r="AE779" s="1048"/>
      <c r="AF779" s="1048"/>
      <c r="AG779" s="1048"/>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47">
        <v>18</v>
      </c>
      <c r="B780" s="1047">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48"/>
      <c r="AD780" s="1048"/>
      <c r="AE780" s="1048"/>
      <c r="AF780" s="1048"/>
      <c r="AG780" s="1048"/>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47">
        <v>19</v>
      </c>
      <c r="B781" s="1047">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48"/>
      <c r="AD781" s="1048"/>
      <c r="AE781" s="1048"/>
      <c r="AF781" s="1048"/>
      <c r="AG781" s="1048"/>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47">
        <v>20</v>
      </c>
      <c r="B782" s="1047">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48"/>
      <c r="AD782" s="1048"/>
      <c r="AE782" s="1048"/>
      <c r="AF782" s="1048"/>
      <c r="AG782" s="1048"/>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47">
        <v>21</v>
      </c>
      <c r="B783" s="1047">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48"/>
      <c r="AD783" s="1048"/>
      <c r="AE783" s="1048"/>
      <c r="AF783" s="1048"/>
      <c r="AG783" s="1048"/>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47">
        <v>22</v>
      </c>
      <c r="B784" s="1047">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48"/>
      <c r="AD784" s="1048"/>
      <c r="AE784" s="1048"/>
      <c r="AF784" s="1048"/>
      <c r="AG784" s="1048"/>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47">
        <v>23</v>
      </c>
      <c r="B785" s="1047">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48"/>
      <c r="AD785" s="1048"/>
      <c r="AE785" s="1048"/>
      <c r="AF785" s="1048"/>
      <c r="AG785" s="1048"/>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47">
        <v>24</v>
      </c>
      <c r="B786" s="1047">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48"/>
      <c r="AD786" s="1048"/>
      <c r="AE786" s="1048"/>
      <c r="AF786" s="1048"/>
      <c r="AG786" s="1048"/>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47">
        <v>25</v>
      </c>
      <c r="B787" s="1047">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48"/>
      <c r="AD787" s="1048"/>
      <c r="AE787" s="1048"/>
      <c r="AF787" s="1048"/>
      <c r="AG787" s="1048"/>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47">
        <v>26</v>
      </c>
      <c r="B788" s="1047">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48"/>
      <c r="AD788" s="1048"/>
      <c r="AE788" s="1048"/>
      <c r="AF788" s="1048"/>
      <c r="AG788" s="1048"/>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47">
        <v>27</v>
      </c>
      <c r="B789" s="1047">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48"/>
      <c r="AD789" s="1048"/>
      <c r="AE789" s="1048"/>
      <c r="AF789" s="1048"/>
      <c r="AG789" s="1048"/>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47">
        <v>28</v>
      </c>
      <c r="B790" s="1047">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48"/>
      <c r="AD790" s="1048"/>
      <c r="AE790" s="1048"/>
      <c r="AF790" s="1048"/>
      <c r="AG790" s="1048"/>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47">
        <v>29</v>
      </c>
      <c r="B791" s="1047">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48"/>
      <c r="AD791" s="1048"/>
      <c r="AE791" s="1048"/>
      <c r="AF791" s="1048"/>
      <c r="AG791" s="1048"/>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47">
        <v>30</v>
      </c>
      <c r="B792" s="1047">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48"/>
      <c r="AD792" s="1048"/>
      <c r="AE792" s="1048"/>
      <c r="AF792" s="1048"/>
      <c r="AG792" s="1048"/>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2" t="s">
        <v>296</v>
      </c>
      <c r="K795" s="363"/>
      <c r="L795" s="363"/>
      <c r="M795" s="363"/>
      <c r="N795" s="363"/>
      <c r="O795" s="363"/>
      <c r="P795" s="247" t="s">
        <v>27</v>
      </c>
      <c r="Q795" s="247"/>
      <c r="R795" s="247"/>
      <c r="S795" s="247"/>
      <c r="T795" s="247"/>
      <c r="U795" s="247"/>
      <c r="V795" s="247"/>
      <c r="W795" s="247"/>
      <c r="X795" s="247"/>
      <c r="Y795" s="364" t="s">
        <v>348</v>
      </c>
      <c r="Z795" s="365"/>
      <c r="AA795" s="365"/>
      <c r="AB795" s="365"/>
      <c r="AC795" s="152" t="s">
        <v>333</v>
      </c>
      <c r="AD795" s="152"/>
      <c r="AE795" s="152"/>
      <c r="AF795" s="152"/>
      <c r="AG795" s="152"/>
      <c r="AH795" s="364" t="s">
        <v>258</v>
      </c>
      <c r="AI795" s="362"/>
      <c r="AJ795" s="362"/>
      <c r="AK795" s="362"/>
      <c r="AL795" s="362" t="s">
        <v>21</v>
      </c>
      <c r="AM795" s="362"/>
      <c r="AN795" s="362"/>
      <c r="AO795" s="366"/>
      <c r="AP795" s="367" t="s">
        <v>297</v>
      </c>
      <c r="AQ795" s="367"/>
      <c r="AR795" s="367"/>
      <c r="AS795" s="367"/>
      <c r="AT795" s="367"/>
      <c r="AU795" s="367"/>
      <c r="AV795" s="367"/>
      <c r="AW795" s="367"/>
      <c r="AX795" s="367"/>
      <c r="AY795" s="34">
        <f t="shared" ref="AY795:AY796" si="21">$AY$793</f>
        <v>0</v>
      </c>
    </row>
    <row r="796" spans="1:51" ht="26.25" customHeight="1" x14ac:dyDescent="0.15">
      <c r="A796" s="1047">
        <v>1</v>
      </c>
      <c r="B796" s="1047">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48"/>
      <c r="AD796" s="1048"/>
      <c r="AE796" s="1048"/>
      <c r="AF796" s="1048"/>
      <c r="AG796" s="1048"/>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47">
        <v>2</v>
      </c>
      <c r="B797" s="1047">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48"/>
      <c r="AD797" s="1048"/>
      <c r="AE797" s="1048"/>
      <c r="AF797" s="1048"/>
      <c r="AG797" s="1048"/>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47">
        <v>3</v>
      </c>
      <c r="B798" s="1047">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48"/>
      <c r="AD798" s="1048"/>
      <c r="AE798" s="1048"/>
      <c r="AF798" s="1048"/>
      <c r="AG798" s="1048"/>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47">
        <v>4</v>
      </c>
      <c r="B799" s="1047">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48"/>
      <c r="AD799" s="1048"/>
      <c r="AE799" s="1048"/>
      <c r="AF799" s="1048"/>
      <c r="AG799" s="1048"/>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47">
        <v>5</v>
      </c>
      <c r="B800" s="1047">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48"/>
      <c r="AD800" s="1048"/>
      <c r="AE800" s="1048"/>
      <c r="AF800" s="1048"/>
      <c r="AG800" s="1048"/>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47">
        <v>6</v>
      </c>
      <c r="B801" s="1047">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48"/>
      <c r="AD801" s="1048"/>
      <c r="AE801" s="1048"/>
      <c r="AF801" s="1048"/>
      <c r="AG801" s="1048"/>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47">
        <v>7</v>
      </c>
      <c r="B802" s="1047">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48"/>
      <c r="AD802" s="1048"/>
      <c r="AE802" s="1048"/>
      <c r="AF802" s="1048"/>
      <c r="AG802" s="1048"/>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47">
        <v>8</v>
      </c>
      <c r="B803" s="1047">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48"/>
      <c r="AD803" s="1048"/>
      <c r="AE803" s="1048"/>
      <c r="AF803" s="1048"/>
      <c r="AG803" s="1048"/>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47">
        <v>9</v>
      </c>
      <c r="B804" s="1047">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48"/>
      <c r="AD804" s="1048"/>
      <c r="AE804" s="1048"/>
      <c r="AF804" s="1048"/>
      <c r="AG804" s="1048"/>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47">
        <v>10</v>
      </c>
      <c r="B805" s="1047">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48"/>
      <c r="AD805" s="1048"/>
      <c r="AE805" s="1048"/>
      <c r="AF805" s="1048"/>
      <c r="AG805" s="1048"/>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47">
        <v>11</v>
      </c>
      <c r="B806" s="1047">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48"/>
      <c r="AD806" s="1048"/>
      <c r="AE806" s="1048"/>
      <c r="AF806" s="1048"/>
      <c r="AG806" s="1048"/>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47">
        <v>12</v>
      </c>
      <c r="B807" s="1047">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48"/>
      <c r="AD807" s="1048"/>
      <c r="AE807" s="1048"/>
      <c r="AF807" s="1048"/>
      <c r="AG807" s="1048"/>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47">
        <v>13</v>
      </c>
      <c r="B808" s="1047">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48"/>
      <c r="AD808" s="1048"/>
      <c r="AE808" s="1048"/>
      <c r="AF808" s="1048"/>
      <c r="AG808" s="1048"/>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47">
        <v>14</v>
      </c>
      <c r="B809" s="1047">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48"/>
      <c r="AD809" s="1048"/>
      <c r="AE809" s="1048"/>
      <c r="AF809" s="1048"/>
      <c r="AG809" s="1048"/>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47">
        <v>15</v>
      </c>
      <c r="B810" s="1047">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48"/>
      <c r="AD810" s="1048"/>
      <c r="AE810" s="1048"/>
      <c r="AF810" s="1048"/>
      <c r="AG810" s="1048"/>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47">
        <v>16</v>
      </c>
      <c r="B811" s="1047">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48"/>
      <c r="AD811" s="1048"/>
      <c r="AE811" s="1048"/>
      <c r="AF811" s="1048"/>
      <c r="AG811" s="1048"/>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47">
        <v>17</v>
      </c>
      <c r="B812" s="1047">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48"/>
      <c r="AD812" s="1048"/>
      <c r="AE812" s="1048"/>
      <c r="AF812" s="1048"/>
      <c r="AG812" s="1048"/>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47">
        <v>18</v>
      </c>
      <c r="B813" s="1047">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48"/>
      <c r="AD813" s="1048"/>
      <c r="AE813" s="1048"/>
      <c r="AF813" s="1048"/>
      <c r="AG813" s="1048"/>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47">
        <v>19</v>
      </c>
      <c r="B814" s="1047">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48"/>
      <c r="AD814" s="1048"/>
      <c r="AE814" s="1048"/>
      <c r="AF814" s="1048"/>
      <c r="AG814" s="1048"/>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47">
        <v>20</v>
      </c>
      <c r="B815" s="1047">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48"/>
      <c r="AD815" s="1048"/>
      <c r="AE815" s="1048"/>
      <c r="AF815" s="1048"/>
      <c r="AG815" s="1048"/>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47">
        <v>21</v>
      </c>
      <c r="B816" s="1047">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48"/>
      <c r="AD816" s="1048"/>
      <c r="AE816" s="1048"/>
      <c r="AF816" s="1048"/>
      <c r="AG816" s="1048"/>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47">
        <v>22</v>
      </c>
      <c r="B817" s="1047">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48"/>
      <c r="AD817" s="1048"/>
      <c r="AE817" s="1048"/>
      <c r="AF817" s="1048"/>
      <c r="AG817" s="1048"/>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47">
        <v>23</v>
      </c>
      <c r="B818" s="1047">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48"/>
      <c r="AD818" s="1048"/>
      <c r="AE818" s="1048"/>
      <c r="AF818" s="1048"/>
      <c r="AG818" s="1048"/>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47">
        <v>24</v>
      </c>
      <c r="B819" s="1047">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48"/>
      <c r="AD819" s="1048"/>
      <c r="AE819" s="1048"/>
      <c r="AF819" s="1048"/>
      <c r="AG819" s="1048"/>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47">
        <v>25</v>
      </c>
      <c r="B820" s="1047">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48"/>
      <c r="AD820" s="1048"/>
      <c r="AE820" s="1048"/>
      <c r="AF820" s="1048"/>
      <c r="AG820" s="1048"/>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47">
        <v>26</v>
      </c>
      <c r="B821" s="1047">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48"/>
      <c r="AD821" s="1048"/>
      <c r="AE821" s="1048"/>
      <c r="AF821" s="1048"/>
      <c r="AG821" s="1048"/>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47">
        <v>27</v>
      </c>
      <c r="B822" s="1047">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48"/>
      <c r="AD822" s="1048"/>
      <c r="AE822" s="1048"/>
      <c r="AF822" s="1048"/>
      <c r="AG822" s="1048"/>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47">
        <v>28</v>
      </c>
      <c r="B823" s="1047">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48"/>
      <c r="AD823" s="1048"/>
      <c r="AE823" s="1048"/>
      <c r="AF823" s="1048"/>
      <c r="AG823" s="1048"/>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47">
        <v>29</v>
      </c>
      <c r="B824" s="1047">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48"/>
      <c r="AD824" s="1048"/>
      <c r="AE824" s="1048"/>
      <c r="AF824" s="1048"/>
      <c r="AG824" s="1048"/>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47">
        <v>30</v>
      </c>
      <c r="B825" s="1047">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48"/>
      <c r="AD825" s="1048"/>
      <c r="AE825" s="1048"/>
      <c r="AF825" s="1048"/>
      <c r="AG825" s="1048"/>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2" t="s">
        <v>296</v>
      </c>
      <c r="K828" s="363"/>
      <c r="L828" s="363"/>
      <c r="M828" s="363"/>
      <c r="N828" s="363"/>
      <c r="O828" s="363"/>
      <c r="P828" s="247" t="s">
        <v>27</v>
      </c>
      <c r="Q828" s="247"/>
      <c r="R828" s="247"/>
      <c r="S828" s="247"/>
      <c r="T828" s="247"/>
      <c r="U828" s="247"/>
      <c r="V828" s="247"/>
      <c r="W828" s="247"/>
      <c r="X828" s="247"/>
      <c r="Y828" s="364" t="s">
        <v>348</v>
      </c>
      <c r="Z828" s="365"/>
      <c r="AA828" s="365"/>
      <c r="AB828" s="365"/>
      <c r="AC828" s="152" t="s">
        <v>333</v>
      </c>
      <c r="AD828" s="152"/>
      <c r="AE828" s="152"/>
      <c r="AF828" s="152"/>
      <c r="AG828" s="152"/>
      <c r="AH828" s="364" t="s">
        <v>258</v>
      </c>
      <c r="AI828" s="362"/>
      <c r="AJ828" s="362"/>
      <c r="AK828" s="362"/>
      <c r="AL828" s="362" t="s">
        <v>21</v>
      </c>
      <c r="AM828" s="362"/>
      <c r="AN828" s="362"/>
      <c r="AO828" s="366"/>
      <c r="AP828" s="367" t="s">
        <v>297</v>
      </c>
      <c r="AQ828" s="367"/>
      <c r="AR828" s="367"/>
      <c r="AS828" s="367"/>
      <c r="AT828" s="367"/>
      <c r="AU828" s="367"/>
      <c r="AV828" s="367"/>
      <c r="AW828" s="367"/>
      <c r="AX828" s="367"/>
      <c r="AY828" s="34">
        <f t="shared" ref="AY828:AY829" si="22">$AY$826</f>
        <v>0</v>
      </c>
    </row>
    <row r="829" spans="1:51" ht="26.25" customHeight="1" x14ac:dyDescent="0.15">
      <c r="A829" s="1047">
        <v>1</v>
      </c>
      <c r="B829" s="1047">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48"/>
      <c r="AD829" s="1048"/>
      <c r="AE829" s="1048"/>
      <c r="AF829" s="1048"/>
      <c r="AG829" s="1048"/>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47">
        <v>2</v>
      </c>
      <c r="B830" s="1047">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48"/>
      <c r="AD830" s="1048"/>
      <c r="AE830" s="1048"/>
      <c r="AF830" s="1048"/>
      <c r="AG830" s="1048"/>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47">
        <v>3</v>
      </c>
      <c r="B831" s="1047">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48"/>
      <c r="AD831" s="1048"/>
      <c r="AE831" s="1048"/>
      <c r="AF831" s="1048"/>
      <c r="AG831" s="1048"/>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47">
        <v>4</v>
      </c>
      <c r="B832" s="1047">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48"/>
      <c r="AD832" s="1048"/>
      <c r="AE832" s="1048"/>
      <c r="AF832" s="1048"/>
      <c r="AG832" s="1048"/>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47">
        <v>5</v>
      </c>
      <c r="B833" s="1047">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48"/>
      <c r="AD833" s="1048"/>
      <c r="AE833" s="1048"/>
      <c r="AF833" s="1048"/>
      <c r="AG833" s="1048"/>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47">
        <v>6</v>
      </c>
      <c r="B834" s="1047">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48"/>
      <c r="AD834" s="1048"/>
      <c r="AE834" s="1048"/>
      <c r="AF834" s="1048"/>
      <c r="AG834" s="1048"/>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47">
        <v>7</v>
      </c>
      <c r="B835" s="1047">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48"/>
      <c r="AD835" s="1048"/>
      <c r="AE835" s="1048"/>
      <c r="AF835" s="1048"/>
      <c r="AG835" s="1048"/>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47">
        <v>8</v>
      </c>
      <c r="B836" s="1047">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48"/>
      <c r="AD836" s="1048"/>
      <c r="AE836" s="1048"/>
      <c r="AF836" s="1048"/>
      <c r="AG836" s="1048"/>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47">
        <v>9</v>
      </c>
      <c r="B837" s="1047">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48"/>
      <c r="AD837" s="1048"/>
      <c r="AE837" s="1048"/>
      <c r="AF837" s="1048"/>
      <c r="AG837" s="1048"/>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47">
        <v>10</v>
      </c>
      <c r="B838" s="1047">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48"/>
      <c r="AD838" s="1048"/>
      <c r="AE838" s="1048"/>
      <c r="AF838" s="1048"/>
      <c r="AG838" s="1048"/>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47">
        <v>11</v>
      </c>
      <c r="B839" s="1047">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48"/>
      <c r="AD839" s="1048"/>
      <c r="AE839" s="1048"/>
      <c r="AF839" s="1048"/>
      <c r="AG839" s="1048"/>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47">
        <v>12</v>
      </c>
      <c r="B840" s="1047">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48"/>
      <c r="AD840" s="1048"/>
      <c r="AE840" s="1048"/>
      <c r="AF840" s="1048"/>
      <c r="AG840" s="1048"/>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47">
        <v>13</v>
      </c>
      <c r="B841" s="104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48"/>
      <c r="AD841" s="1048"/>
      <c r="AE841" s="1048"/>
      <c r="AF841" s="1048"/>
      <c r="AG841" s="1048"/>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47">
        <v>14</v>
      </c>
      <c r="B842" s="104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48"/>
      <c r="AD842" s="1048"/>
      <c r="AE842" s="1048"/>
      <c r="AF842" s="1048"/>
      <c r="AG842" s="1048"/>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47">
        <v>15</v>
      </c>
      <c r="B843" s="104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48"/>
      <c r="AD843" s="1048"/>
      <c r="AE843" s="1048"/>
      <c r="AF843" s="1048"/>
      <c r="AG843" s="1048"/>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47">
        <v>16</v>
      </c>
      <c r="B844" s="104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48"/>
      <c r="AD844" s="1048"/>
      <c r="AE844" s="1048"/>
      <c r="AF844" s="1048"/>
      <c r="AG844" s="1048"/>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47">
        <v>17</v>
      </c>
      <c r="B845" s="104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48"/>
      <c r="AD845" s="1048"/>
      <c r="AE845" s="1048"/>
      <c r="AF845" s="1048"/>
      <c r="AG845" s="1048"/>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47">
        <v>18</v>
      </c>
      <c r="B846" s="104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48"/>
      <c r="AD846" s="1048"/>
      <c r="AE846" s="1048"/>
      <c r="AF846" s="1048"/>
      <c r="AG846" s="1048"/>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47">
        <v>19</v>
      </c>
      <c r="B847" s="104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48"/>
      <c r="AD847" s="1048"/>
      <c r="AE847" s="1048"/>
      <c r="AF847" s="1048"/>
      <c r="AG847" s="1048"/>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47">
        <v>20</v>
      </c>
      <c r="B848" s="104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48"/>
      <c r="AD848" s="1048"/>
      <c r="AE848" s="1048"/>
      <c r="AF848" s="1048"/>
      <c r="AG848" s="1048"/>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47">
        <v>21</v>
      </c>
      <c r="B849" s="104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48"/>
      <c r="AD849" s="1048"/>
      <c r="AE849" s="1048"/>
      <c r="AF849" s="1048"/>
      <c r="AG849" s="1048"/>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47">
        <v>22</v>
      </c>
      <c r="B850" s="104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48"/>
      <c r="AD850" s="1048"/>
      <c r="AE850" s="1048"/>
      <c r="AF850" s="1048"/>
      <c r="AG850" s="1048"/>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47">
        <v>23</v>
      </c>
      <c r="B851" s="104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48"/>
      <c r="AD851" s="1048"/>
      <c r="AE851" s="1048"/>
      <c r="AF851" s="1048"/>
      <c r="AG851" s="1048"/>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47">
        <v>24</v>
      </c>
      <c r="B852" s="104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48"/>
      <c r="AD852" s="1048"/>
      <c r="AE852" s="1048"/>
      <c r="AF852" s="1048"/>
      <c r="AG852" s="1048"/>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47">
        <v>25</v>
      </c>
      <c r="B853" s="104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48"/>
      <c r="AD853" s="1048"/>
      <c r="AE853" s="1048"/>
      <c r="AF853" s="1048"/>
      <c r="AG853" s="1048"/>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47">
        <v>26</v>
      </c>
      <c r="B854" s="104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48"/>
      <c r="AD854" s="1048"/>
      <c r="AE854" s="1048"/>
      <c r="AF854" s="1048"/>
      <c r="AG854" s="1048"/>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47">
        <v>27</v>
      </c>
      <c r="B855" s="104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48"/>
      <c r="AD855" s="1048"/>
      <c r="AE855" s="1048"/>
      <c r="AF855" s="1048"/>
      <c r="AG855" s="1048"/>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47">
        <v>28</v>
      </c>
      <c r="B856" s="104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48"/>
      <c r="AD856" s="1048"/>
      <c r="AE856" s="1048"/>
      <c r="AF856" s="1048"/>
      <c r="AG856" s="1048"/>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47">
        <v>29</v>
      </c>
      <c r="B857" s="104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48"/>
      <c r="AD857" s="1048"/>
      <c r="AE857" s="1048"/>
      <c r="AF857" s="1048"/>
      <c r="AG857" s="1048"/>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47">
        <v>30</v>
      </c>
      <c r="B858" s="104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48"/>
      <c r="AD858" s="1048"/>
      <c r="AE858" s="1048"/>
      <c r="AF858" s="1048"/>
      <c r="AG858" s="1048"/>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2" t="s">
        <v>296</v>
      </c>
      <c r="K861" s="363"/>
      <c r="L861" s="363"/>
      <c r="M861" s="363"/>
      <c r="N861" s="363"/>
      <c r="O861" s="363"/>
      <c r="P861" s="247" t="s">
        <v>27</v>
      </c>
      <c r="Q861" s="247"/>
      <c r="R861" s="247"/>
      <c r="S861" s="247"/>
      <c r="T861" s="247"/>
      <c r="U861" s="247"/>
      <c r="V861" s="247"/>
      <c r="W861" s="247"/>
      <c r="X861" s="247"/>
      <c r="Y861" s="364" t="s">
        <v>348</v>
      </c>
      <c r="Z861" s="365"/>
      <c r="AA861" s="365"/>
      <c r="AB861" s="365"/>
      <c r="AC861" s="152" t="s">
        <v>333</v>
      </c>
      <c r="AD861" s="152"/>
      <c r="AE861" s="152"/>
      <c r="AF861" s="152"/>
      <c r="AG861" s="152"/>
      <c r="AH861" s="364" t="s">
        <v>258</v>
      </c>
      <c r="AI861" s="362"/>
      <c r="AJ861" s="362"/>
      <c r="AK861" s="362"/>
      <c r="AL861" s="362" t="s">
        <v>21</v>
      </c>
      <c r="AM861" s="362"/>
      <c r="AN861" s="362"/>
      <c r="AO861" s="366"/>
      <c r="AP861" s="367" t="s">
        <v>297</v>
      </c>
      <c r="AQ861" s="367"/>
      <c r="AR861" s="367"/>
      <c r="AS861" s="367"/>
      <c r="AT861" s="367"/>
      <c r="AU861" s="367"/>
      <c r="AV861" s="367"/>
      <c r="AW861" s="367"/>
      <c r="AX861" s="367"/>
      <c r="AY861" s="34">
        <f t="shared" ref="AY861:AY862" si="23">$AY$859</f>
        <v>0</v>
      </c>
    </row>
    <row r="862" spans="1:51" ht="26.25" customHeight="1" x14ac:dyDescent="0.15">
      <c r="A862" s="1047">
        <v>1</v>
      </c>
      <c r="B862" s="104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48"/>
      <c r="AD862" s="1048"/>
      <c r="AE862" s="1048"/>
      <c r="AF862" s="1048"/>
      <c r="AG862" s="1048"/>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47">
        <v>2</v>
      </c>
      <c r="B863" s="104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48"/>
      <c r="AD863" s="1048"/>
      <c r="AE863" s="1048"/>
      <c r="AF863" s="1048"/>
      <c r="AG863" s="1048"/>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47">
        <v>3</v>
      </c>
      <c r="B864" s="104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48"/>
      <c r="AD864" s="1048"/>
      <c r="AE864" s="1048"/>
      <c r="AF864" s="1048"/>
      <c r="AG864" s="1048"/>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47">
        <v>4</v>
      </c>
      <c r="B865" s="104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48"/>
      <c r="AD865" s="1048"/>
      <c r="AE865" s="1048"/>
      <c r="AF865" s="1048"/>
      <c r="AG865" s="1048"/>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47">
        <v>5</v>
      </c>
      <c r="B866" s="104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48"/>
      <c r="AD866" s="1048"/>
      <c r="AE866" s="1048"/>
      <c r="AF866" s="1048"/>
      <c r="AG866" s="1048"/>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47">
        <v>6</v>
      </c>
      <c r="B867" s="1047">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48"/>
      <c r="AD867" s="1048"/>
      <c r="AE867" s="1048"/>
      <c r="AF867" s="1048"/>
      <c r="AG867" s="1048"/>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47">
        <v>7</v>
      </c>
      <c r="B868" s="1047">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48"/>
      <c r="AD868" s="1048"/>
      <c r="AE868" s="1048"/>
      <c r="AF868" s="1048"/>
      <c r="AG868" s="1048"/>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47">
        <v>8</v>
      </c>
      <c r="B869" s="1047">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48"/>
      <c r="AD869" s="1048"/>
      <c r="AE869" s="1048"/>
      <c r="AF869" s="1048"/>
      <c r="AG869" s="1048"/>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47">
        <v>9</v>
      </c>
      <c r="B870" s="1047">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48"/>
      <c r="AD870" s="1048"/>
      <c r="AE870" s="1048"/>
      <c r="AF870" s="1048"/>
      <c r="AG870" s="1048"/>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47">
        <v>10</v>
      </c>
      <c r="B871" s="104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48"/>
      <c r="AD871" s="1048"/>
      <c r="AE871" s="1048"/>
      <c r="AF871" s="1048"/>
      <c r="AG871" s="1048"/>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47">
        <v>11</v>
      </c>
      <c r="B872" s="1047">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48"/>
      <c r="AD872" s="1048"/>
      <c r="AE872" s="1048"/>
      <c r="AF872" s="1048"/>
      <c r="AG872" s="1048"/>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47">
        <v>12</v>
      </c>
      <c r="B873" s="1047">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48"/>
      <c r="AD873" s="1048"/>
      <c r="AE873" s="1048"/>
      <c r="AF873" s="1048"/>
      <c r="AG873" s="1048"/>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47">
        <v>13</v>
      </c>
      <c r="B874" s="104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48"/>
      <c r="AD874" s="1048"/>
      <c r="AE874" s="1048"/>
      <c r="AF874" s="1048"/>
      <c r="AG874" s="1048"/>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47">
        <v>14</v>
      </c>
      <c r="B875" s="104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48"/>
      <c r="AD875" s="1048"/>
      <c r="AE875" s="1048"/>
      <c r="AF875" s="1048"/>
      <c r="AG875" s="1048"/>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47">
        <v>15</v>
      </c>
      <c r="B876" s="104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48"/>
      <c r="AD876" s="1048"/>
      <c r="AE876" s="1048"/>
      <c r="AF876" s="1048"/>
      <c r="AG876" s="1048"/>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47">
        <v>16</v>
      </c>
      <c r="B877" s="104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48"/>
      <c r="AD877" s="1048"/>
      <c r="AE877" s="1048"/>
      <c r="AF877" s="1048"/>
      <c r="AG877" s="1048"/>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47">
        <v>17</v>
      </c>
      <c r="B878" s="104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48"/>
      <c r="AD878" s="1048"/>
      <c r="AE878" s="1048"/>
      <c r="AF878" s="1048"/>
      <c r="AG878" s="1048"/>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47">
        <v>18</v>
      </c>
      <c r="B879" s="104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48"/>
      <c r="AD879" s="1048"/>
      <c r="AE879" s="1048"/>
      <c r="AF879" s="1048"/>
      <c r="AG879" s="1048"/>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47">
        <v>19</v>
      </c>
      <c r="B880" s="104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48"/>
      <c r="AD880" s="1048"/>
      <c r="AE880" s="1048"/>
      <c r="AF880" s="1048"/>
      <c r="AG880" s="1048"/>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47">
        <v>20</v>
      </c>
      <c r="B881" s="104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48"/>
      <c r="AD881" s="1048"/>
      <c r="AE881" s="1048"/>
      <c r="AF881" s="1048"/>
      <c r="AG881" s="1048"/>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47">
        <v>21</v>
      </c>
      <c r="B882" s="104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48"/>
      <c r="AD882" s="1048"/>
      <c r="AE882" s="1048"/>
      <c r="AF882" s="1048"/>
      <c r="AG882" s="1048"/>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47">
        <v>22</v>
      </c>
      <c r="B883" s="104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48"/>
      <c r="AD883" s="1048"/>
      <c r="AE883" s="1048"/>
      <c r="AF883" s="1048"/>
      <c r="AG883" s="1048"/>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47">
        <v>23</v>
      </c>
      <c r="B884" s="104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48"/>
      <c r="AD884" s="1048"/>
      <c r="AE884" s="1048"/>
      <c r="AF884" s="1048"/>
      <c r="AG884" s="1048"/>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47">
        <v>24</v>
      </c>
      <c r="B885" s="104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48"/>
      <c r="AD885" s="1048"/>
      <c r="AE885" s="1048"/>
      <c r="AF885" s="1048"/>
      <c r="AG885" s="1048"/>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47">
        <v>25</v>
      </c>
      <c r="B886" s="104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48"/>
      <c r="AD886" s="1048"/>
      <c r="AE886" s="1048"/>
      <c r="AF886" s="1048"/>
      <c r="AG886" s="1048"/>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47">
        <v>26</v>
      </c>
      <c r="B887" s="104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48"/>
      <c r="AD887" s="1048"/>
      <c r="AE887" s="1048"/>
      <c r="AF887" s="1048"/>
      <c r="AG887" s="1048"/>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47">
        <v>27</v>
      </c>
      <c r="B888" s="104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48"/>
      <c r="AD888" s="1048"/>
      <c r="AE888" s="1048"/>
      <c r="AF888" s="1048"/>
      <c r="AG888" s="1048"/>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47">
        <v>28</v>
      </c>
      <c r="B889" s="104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48"/>
      <c r="AD889" s="1048"/>
      <c r="AE889" s="1048"/>
      <c r="AF889" s="1048"/>
      <c r="AG889" s="1048"/>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47">
        <v>29</v>
      </c>
      <c r="B890" s="104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48"/>
      <c r="AD890" s="1048"/>
      <c r="AE890" s="1048"/>
      <c r="AF890" s="1048"/>
      <c r="AG890" s="1048"/>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47">
        <v>30</v>
      </c>
      <c r="B891" s="104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48"/>
      <c r="AD891" s="1048"/>
      <c r="AE891" s="1048"/>
      <c r="AF891" s="1048"/>
      <c r="AG891" s="1048"/>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2" t="s">
        <v>296</v>
      </c>
      <c r="K894" s="363"/>
      <c r="L894" s="363"/>
      <c r="M894" s="363"/>
      <c r="N894" s="363"/>
      <c r="O894" s="363"/>
      <c r="P894" s="247" t="s">
        <v>27</v>
      </c>
      <c r="Q894" s="247"/>
      <c r="R894" s="247"/>
      <c r="S894" s="247"/>
      <c r="T894" s="247"/>
      <c r="U894" s="247"/>
      <c r="V894" s="247"/>
      <c r="W894" s="247"/>
      <c r="X894" s="247"/>
      <c r="Y894" s="364" t="s">
        <v>348</v>
      </c>
      <c r="Z894" s="365"/>
      <c r="AA894" s="365"/>
      <c r="AB894" s="365"/>
      <c r="AC894" s="152" t="s">
        <v>333</v>
      </c>
      <c r="AD894" s="152"/>
      <c r="AE894" s="152"/>
      <c r="AF894" s="152"/>
      <c r="AG894" s="152"/>
      <c r="AH894" s="364" t="s">
        <v>258</v>
      </c>
      <c r="AI894" s="362"/>
      <c r="AJ894" s="362"/>
      <c r="AK894" s="362"/>
      <c r="AL894" s="362" t="s">
        <v>21</v>
      </c>
      <c r="AM894" s="362"/>
      <c r="AN894" s="362"/>
      <c r="AO894" s="366"/>
      <c r="AP894" s="367" t="s">
        <v>297</v>
      </c>
      <c r="AQ894" s="367"/>
      <c r="AR894" s="367"/>
      <c r="AS894" s="367"/>
      <c r="AT894" s="367"/>
      <c r="AU894" s="367"/>
      <c r="AV894" s="367"/>
      <c r="AW894" s="367"/>
      <c r="AX894" s="367"/>
      <c r="AY894" s="34">
        <f t="shared" ref="AY894:AY895" si="24">$AY$892</f>
        <v>0</v>
      </c>
    </row>
    <row r="895" spans="1:51" ht="26.25" customHeight="1" x14ac:dyDescent="0.15">
      <c r="A895" s="1047">
        <v>1</v>
      </c>
      <c r="B895" s="104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48"/>
      <c r="AD895" s="1048"/>
      <c r="AE895" s="1048"/>
      <c r="AF895" s="1048"/>
      <c r="AG895" s="1048"/>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47">
        <v>2</v>
      </c>
      <c r="B896" s="104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48"/>
      <c r="AD896" s="1048"/>
      <c r="AE896" s="1048"/>
      <c r="AF896" s="1048"/>
      <c r="AG896" s="1048"/>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47">
        <v>3</v>
      </c>
      <c r="B897" s="104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48"/>
      <c r="AD897" s="1048"/>
      <c r="AE897" s="1048"/>
      <c r="AF897" s="1048"/>
      <c r="AG897" s="1048"/>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47">
        <v>4</v>
      </c>
      <c r="B898" s="104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48"/>
      <c r="AD898" s="1048"/>
      <c r="AE898" s="1048"/>
      <c r="AF898" s="1048"/>
      <c r="AG898" s="1048"/>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47">
        <v>5</v>
      </c>
      <c r="B899" s="104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48"/>
      <c r="AD899" s="1048"/>
      <c r="AE899" s="1048"/>
      <c r="AF899" s="1048"/>
      <c r="AG899" s="1048"/>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47">
        <v>6</v>
      </c>
      <c r="B900" s="1047">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48"/>
      <c r="AD900" s="1048"/>
      <c r="AE900" s="1048"/>
      <c r="AF900" s="1048"/>
      <c r="AG900" s="1048"/>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47">
        <v>7</v>
      </c>
      <c r="B901" s="1047">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48"/>
      <c r="AD901" s="1048"/>
      <c r="AE901" s="1048"/>
      <c r="AF901" s="1048"/>
      <c r="AG901" s="1048"/>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47">
        <v>8</v>
      </c>
      <c r="B902" s="1047">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48"/>
      <c r="AD902" s="1048"/>
      <c r="AE902" s="1048"/>
      <c r="AF902" s="1048"/>
      <c r="AG902" s="1048"/>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47">
        <v>9</v>
      </c>
      <c r="B903" s="104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48"/>
      <c r="AD903" s="1048"/>
      <c r="AE903" s="1048"/>
      <c r="AF903" s="1048"/>
      <c r="AG903" s="1048"/>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47">
        <v>10</v>
      </c>
      <c r="B904" s="104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48"/>
      <c r="AD904" s="1048"/>
      <c r="AE904" s="1048"/>
      <c r="AF904" s="1048"/>
      <c r="AG904" s="1048"/>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47">
        <v>11</v>
      </c>
      <c r="B905" s="1047">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48"/>
      <c r="AD905" s="1048"/>
      <c r="AE905" s="1048"/>
      <c r="AF905" s="1048"/>
      <c r="AG905" s="1048"/>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47">
        <v>12</v>
      </c>
      <c r="B906" s="1047">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48"/>
      <c r="AD906" s="1048"/>
      <c r="AE906" s="1048"/>
      <c r="AF906" s="1048"/>
      <c r="AG906" s="1048"/>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47">
        <v>13</v>
      </c>
      <c r="B907" s="104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48"/>
      <c r="AD907" s="1048"/>
      <c r="AE907" s="1048"/>
      <c r="AF907" s="1048"/>
      <c r="AG907" s="1048"/>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47">
        <v>14</v>
      </c>
      <c r="B908" s="104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48"/>
      <c r="AD908" s="1048"/>
      <c r="AE908" s="1048"/>
      <c r="AF908" s="1048"/>
      <c r="AG908" s="1048"/>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47">
        <v>15</v>
      </c>
      <c r="B909" s="104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48"/>
      <c r="AD909" s="1048"/>
      <c r="AE909" s="1048"/>
      <c r="AF909" s="1048"/>
      <c r="AG909" s="1048"/>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47">
        <v>16</v>
      </c>
      <c r="B910" s="104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48"/>
      <c r="AD910" s="1048"/>
      <c r="AE910" s="1048"/>
      <c r="AF910" s="1048"/>
      <c r="AG910" s="1048"/>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47">
        <v>17</v>
      </c>
      <c r="B911" s="104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48"/>
      <c r="AD911" s="1048"/>
      <c r="AE911" s="1048"/>
      <c r="AF911" s="1048"/>
      <c r="AG911" s="1048"/>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47">
        <v>18</v>
      </c>
      <c r="B912" s="104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48"/>
      <c r="AD912" s="1048"/>
      <c r="AE912" s="1048"/>
      <c r="AF912" s="1048"/>
      <c r="AG912" s="1048"/>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47">
        <v>19</v>
      </c>
      <c r="B913" s="104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48"/>
      <c r="AD913" s="1048"/>
      <c r="AE913" s="1048"/>
      <c r="AF913" s="1048"/>
      <c r="AG913" s="1048"/>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47">
        <v>20</v>
      </c>
      <c r="B914" s="104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48"/>
      <c r="AD914" s="1048"/>
      <c r="AE914" s="1048"/>
      <c r="AF914" s="1048"/>
      <c r="AG914" s="1048"/>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47">
        <v>21</v>
      </c>
      <c r="B915" s="104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48"/>
      <c r="AD915" s="1048"/>
      <c r="AE915" s="1048"/>
      <c r="AF915" s="1048"/>
      <c r="AG915" s="1048"/>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47">
        <v>22</v>
      </c>
      <c r="B916" s="104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48"/>
      <c r="AD916" s="1048"/>
      <c r="AE916" s="1048"/>
      <c r="AF916" s="1048"/>
      <c r="AG916" s="1048"/>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47">
        <v>23</v>
      </c>
      <c r="B917" s="104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48"/>
      <c r="AD917" s="1048"/>
      <c r="AE917" s="1048"/>
      <c r="AF917" s="1048"/>
      <c r="AG917" s="1048"/>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47">
        <v>24</v>
      </c>
      <c r="B918" s="104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48"/>
      <c r="AD918" s="1048"/>
      <c r="AE918" s="1048"/>
      <c r="AF918" s="1048"/>
      <c r="AG918" s="1048"/>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47">
        <v>25</v>
      </c>
      <c r="B919" s="104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48"/>
      <c r="AD919" s="1048"/>
      <c r="AE919" s="1048"/>
      <c r="AF919" s="1048"/>
      <c r="AG919" s="1048"/>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47">
        <v>26</v>
      </c>
      <c r="B920" s="104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48"/>
      <c r="AD920" s="1048"/>
      <c r="AE920" s="1048"/>
      <c r="AF920" s="1048"/>
      <c r="AG920" s="1048"/>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47">
        <v>27</v>
      </c>
      <c r="B921" s="104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48"/>
      <c r="AD921" s="1048"/>
      <c r="AE921" s="1048"/>
      <c r="AF921" s="1048"/>
      <c r="AG921" s="1048"/>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47">
        <v>28</v>
      </c>
      <c r="B922" s="104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48"/>
      <c r="AD922" s="1048"/>
      <c r="AE922" s="1048"/>
      <c r="AF922" s="1048"/>
      <c r="AG922" s="1048"/>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47">
        <v>29</v>
      </c>
      <c r="B923" s="104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48"/>
      <c r="AD923" s="1048"/>
      <c r="AE923" s="1048"/>
      <c r="AF923" s="1048"/>
      <c r="AG923" s="1048"/>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47">
        <v>30</v>
      </c>
      <c r="B924" s="104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48"/>
      <c r="AD924" s="1048"/>
      <c r="AE924" s="1048"/>
      <c r="AF924" s="1048"/>
      <c r="AG924" s="1048"/>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2" t="s">
        <v>296</v>
      </c>
      <c r="K927" s="363"/>
      <c r="L927" s="363"/>
      <c r="M927" s="363"/>
      <c r="N927" s="363"/>
      <c r="O927" s="363"/>
      <c r="P927" s="247" t="s">
        <v>27</v>
      </c>
      <c r="Q927" s="247"/>
      <c r="R927" s="247"/>
      <c r="S927" s="247"/>
      <c r="T927" s="247"/>
      <c r="U927" s="247"/>
      <c r="V927" s="247"/>
      <c r="W927" s="247"/>
      <c r="X927" s="247"/>
      <c r="Y927" s="364" t="s">
        <v>348</v>
      </c>
      <c r="Z927" s="365"/>
      <c r="AA927" s="365"/>
      <c r="AB927" s="365"/>
      <c r="AC927" s="152" t="s">
        <v>333</v>
      </c>
      <c r="AD927" s="152"/>
      <c r="AE927" s="152"/>
      <c r="AF927" s="152"/>
      <c r="AG927" s="152"/>
      <c r="AH927" s="364" t="s">
        <v>258</v>
      </c>
      <c r="AI927" s="362"/>
      <c r="AJ927" s="362"/>
      <c r="AK927" s="362"/>
      <c r="AL927" s="362" t="s">
        <v>21</v>
      </c>
      <c r="AM927" s="362"/>
      <c r="AN927" s="362"/>
      <c r="AO927" s="366"/>
      <c r="AP927" s="367" t="s">
        <v>297</v>
      </c>
      <c r="AQ927" s="367"/>
      <c r="AR927" s="367"/>
      <c r="AS927" s="367"/>
      <c r="AT927" s="367"/>
      <c r="AU927" s="367"/>
      <c r="AV927" s="367"/>
      <c r="AW927" s="367"/>
      <c r="AX927" s="367"/>
      <c r="AY927" s="34">
        <f t="shared" ref="AY927:AY928" si="25">$AY$925</f>
        <v>0</v>
      </c>
    </row>
    <row r="928" spans="1:51" ht="26.25" customHeight="1" x14ac:dyDescent="0.15">
      <c r="A928" s="1047">
        <v>1</v>
      </c>
      <c r="B928" s="1047">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48"/>
      <c r="AD928" s="1048"/>
      <c r="AE928" s="1048"/>
      <c r="AF928" s="1048"/>
      <c r="AG928" s="1048"/>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47">
        <v>2</v>
      </c>
      <c r="B929" s="104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48"/>
      <c r="AD929" s="1048"/>
      <c r="AE929" s="1048"/>
      <c r="AF929" s="1048"/>
      <c r="AG929" s="1048"/>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47">
        <v>3</v>
      </c>
      <c r="B930" s="104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48"/>
      <c r="AD930" s="1048"/>
      <c r="AE930" s="1048"/>
      <c r="AF930" s="1048"/>
      <c r="AG930" s="1048"/>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47">
        <v>4</v>
      </c>
      <c r="B931" s="104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48"/>
      <c r="AD931" s="1048"/>
      <c r="AE931" s="1048"/>
      <c r="AF931" s="1048"/>
      <c r="AG931" s="1048"/>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47">
        <v>5</v>
      </c>
      <c r="B932" s="104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48"/>
      <c r="AD932" s="1048"/>
      <c r="AE932" s="1048"/>
      <c r="AF932" s="1048"/>
      <c r="AG932" s="1048"/>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47">
        <v>6</v>
      </c>
      <c r="B933" s="1047">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48"/>
      <c r="AD933" s="1048"/>
      <c r="AE933" s="1048"/>
      <c r="AF933" s="1048"/>
      <c r="AG933" s="1048"/>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47">
        <v>7</v>
      </c>
      <c r="B934" s="1047">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48"/>
      <c r="AD934" s="1048"/>
      <c r="AE934" s="1048"/>
      <c r="AF934" s="1048"/>
      <c r="AG934" s="1048"/>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47">
        <v>8</v>
      </c>
      <c r="B935" s="1047">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48"/>
      <c r="AD935" s="1048"/>
      <c r="AE935" s="1048"/>
      <c r="AF935" s="1048"/>
      <c r="AG935" s="1048"/>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47">
        <v>9</v>
      </c>
      <c r="B936" s="104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48"/>
      <c r="AD936" s="1048"/>
      <c r="AE936" s="1048"/>
      <c r="AF936" s="1048"/>
      <c r="AG936" s="1048"/>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47">
        <v>10</v>
      </c>
      <c r="B937" s="104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48"/>
      <c r="AD937" s="1048"/>
      <c r="AE937" s="1048"/>
      <c r="AF937" s="1048"/>
      <c r="AG937" s="1048"/>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47">
        <v>11</v>
      </c>
      <c r="B938" s="1047">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48"/>
      <c r="AD938" s="1048"/>
      <c r="AE938" s="1048"/>
      <c r="AF938" s="1048"/>
      <c r="AG938" s="1048"/>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47">
        <v>12</v>
      </c>
      <c r="B939" s="1047">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48"/>
      <c r="AD939" s="1048"/>
      <c r="AE939" s="1048"/>
      <c r="AF939" s="1048"/>
      <c r="AG939" s="1048"/>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47">
        <v>13</v>
      </c>
      <c r="B940" s="104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48"/>
      <c r="AD940" s="1048"/>
      <c r="AE940" s="1048"/>
      <c r="AF940" s="1048"/>
      <c r="AG940" s="1048"/>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47">
        <v>14</v>
      </c>
      <c r="B941" s="104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48"/>
      <c r="AD941" s="1048"/>
      <c r="AE941" s="1048"/>
      <c r="AF941" s="1048"/>
      <c r="AG941" s="1048"/>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47">
        <v>15</v>
      </c>
      <c r="B942" s="104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48"/>
      <c r="AD942" s="1048"/>
      <c r="AE942" s="1048"/>
      <c r="AF942" s="1048"/>
      <c r="AG942" s="1048"/>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47">
        <v>16</v>
      </c>
      <c r="B943" s="104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48"/>
      <c r="AD943" s="1048"/>
      <c r="AE943" s="1048"/>
      <c r="AF943" s="1048"/>
      <c r="AG943" s="1048"/>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47">
        <v>17</v>
      </c>
      <c r="B944" s="104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48"/>
      <c r="AD944" s="1048"/>
      <c r="AE944" s="1048"/>
      <c r="AF944" s="1048"/>
      <c r="AG944" s="1048"/>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47">
        <v>18</v>
      </c>
      <c r="B945" s="104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48"/>
      <c r="AD945" s="1048"/>
      <c r="AE945" s="1048"/>
      <c r="AF945" s="1048"/>
      <c r="AG945" s="1048"/>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47">
        <v>19</v>
      </c>
      <c r="B946" s="104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48"/>
      <c r="AD946" s="1048"/>
      <c r="AE946" s="1048"/>
      <c r="AF946" s="1048"/>
      <c r="AG946" s="1048"/>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47">
        <v>20</v>
      </c>
      <c r="B947" s="104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48"/>
      <c r="AD947" s="1048"/>
      <c r="AE947" s="1048"/>
      <c r="AF947" s="1048"/>
      <c r="AG947" s="1048"/>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47">
        <v>21</v>
      </c>
      <c r="B948" s="104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48"/>
      <c r="AD948" s="1048"/>
      <c r="AE948" s="1048"/>
      <c r="AF948" s="1048"/>
      <c r="AG948" s="1048"/>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47">
        <v>22</v>
      </c>
      <c r="B949" s="104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48"/>
      <c r="AD949" s="1048"/>
      <c r="AE949" s="1048"/>
      <c r="AF949" s="1048"/>
      <c r="AG949" s="1048"/>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47">
        <v>23</v>
      </c>
      <c r="B950" s="104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48"/>
      <c r="AD950" s="1048"/>
      <c r="AE950" s="1048"/>
      <c r="AF950" s="1048"/>
      <c r="AG950" s="1048"/>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47">
        <v>24</v>
      </c>
      <c r="B951" s="104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48"/>
      <c r="AD951" s="1048"/>
      <c r="AE951" s="1048"/>
      <c r="AF951" s="1048"/>
      <c r="AG951" s="1048"/>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47">
        <v>25</v>
      </c>
      <c r="B952" s="104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48"/>
      <c r="AD952" s="1048"/>
      <c r="AE952" s="1048"/>
      <c r="AF952" s="1048"/>
      <c r="AG952" s="1048"/>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47">
        <v>26</v>
      </c>
      <c r="B953" s="104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48"/>
      <c r="AD953" s="1048"/>
      <c r="AE953" s="1048"/>
      <c r="AF953" s="1048"/>
      <c r="AG953" s="1048"/>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47">
        <v>27</v>
      </c>
      <c r="B954" s="104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48"/>
      <c r="AD954" s="1048"/>
      <c r="AE954" s="1048"/>
      <c r="AF954" s="1048"/>
      <c r="AG954" s="1048"/>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47">
        <v>28</v>
      </c>
      <c r="B955" s="104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48"/>
      <c r="AD955" s="1048"/>
      <c r="AE955" s="1048"/>
      <c r="AF955" s="1048"/>
      <c r="AG955" s="1048"/>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47">
        <v>29</v>
      </c>
      <c r="B956" s="104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48"/>
      <c r="AD956" s="1048"/>
      <c r="AE956" s="1048"/>
      <c r="AF956" s="1048"/>
      <c r="AG956" s="1048"/>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47">
        <v>30</v>
      </c>
      <c r="B957" s="104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48"/>
      <c r="AD957" s="1048"/>
      <c r="AE957" s="1048"/>
      <c r="AF957" s="1048"/>
      <c r="AG957" s="1048"/>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2" t="s">
        <v>296</v>
      </c>
      <c r="K960" s="363"/>
      <c r="L960" s="363"/>
      <c r="M960" s="363"/>
      <c r="N960" s="363"/>
      <c r="O960" s="363"/>
      <c r="P960" s="247" t="s">
        <v>27</v>
      </c>
      <c r="Q960" s="247"/>
      <c r="R960" s="247"/>
      <c r="S960" s="247"/>
      <c r="T960" s="247"/>
      <c r="U960" s="247"/>
      <c r="V960" s="247"/>
      <c r="W960" s="247"/>
      <c r="X960" s="247"/>
      <c r="Y960" s="364" t="s">
        <v>348</v>
      </c>
      <c r="Z960" s="365"/>
      <c r="AA960" s="365"/>
      <c r="AB960" s="365"/>
      <c r="AC960" s="152" t="s">
        <v>333</v>
      </c>
      <c r="AD960" s="152"/>
      <c r="AE960" s="152"/>
      <c r="AF960" s="152"/>
      <c r="AG960" s="152"/>
      <c r="AH960" s="364" t="s">
        <v>258</v>
      </c>
      <c r="AI960" s="362"/>
      <c r="AJ960" s="362"/>
      <c r="AK960" s="362"/>
      <c r="AL960" s="362" t="s">
        <v>21</v>
      </c>
      <c r="AM960" s="362"/>
      <c r="AN960" s="362"/>
      <c r="AO960" s="366"/>
      <c r="AP960" s="367" t="s">
        <v>297</v>
      </c>
      <c r="AQ960" s="367"/>
      <c r="AR960" s="367"/>
      <c r="AS960" s="367"/>
      <c r="AT960" s="367"/>
      <c r="AU960" s="367"/>
      <c r="AV960" s="367"/>
      <c r="AW960" s="367"/>
      <c r="AX960" s="367"/>
      <c r="AY960" s="34">
        <f t="shared" ref="AY960:AY961" si="26">$AY$958</f>
        <v>0</v>
      </c>
    </row>
    <row r="961" spans="1:51" ht="26.25" customHeight="1" x14ac:dyDescent="0.15">
      <c r="A961" s="1047">
        <v>1</v>
      </c>
      <c r="B961" s="104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48"/>
      <c r="AD961" s="1048"/>
      <c r="AE961" s="1048"/>
      <c r="AF961" s="1048"/>
      <c r="AG961" s="1048"/>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47">
        <v>2</v>
      </c>
      <c r="B962" s="104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48"/>
      <c r="AD962" s="1048"/>
      <c r="AE962" s="1048"/>
      <c r="AF962" s="1048"/>
      <c r="AG962" s="1048"/>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47">
        <v>3</v>
      </c>
      <c r="B963" s="104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48"/>
      <c r="AD963" s="1048"/>
      <c r="AE963" s="1048"/>
      <c r="AF963" s="1048"/>
      <c r="AG963" s="1048"/>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47">
        <v>4</v>
      </c>
      <c r="B964" s="104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48"/>
      <c r="AD964" s="1048"/>
      <c r="AE964" s="1048"/>
      <c r="AF964" s="1048"/>
      <c r="AG964" s="1048"/>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47">
        <v>5</v>
      </c>
      <c r="B965" s="104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48"/>
      <c r="AD965" s="1048"/>
      <c r="AE965" s="1048"/>
      <c r="AF965" s="1048"/>
      <c r="AG965" s="1048"/>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47">
        <v>6</v>
      </c>
      <c r="B966" s="1047">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48"/>
      <c r="AD966" s="1048"/>
      <c r="AE966" s="1048"/>
      <c r="AF966" s="1048"/>
      <c r="AG966" s="1048"/>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47">
        <v>7</v>
      </c>
      <c r="B967" s="1047">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48"/>
      <c r="AD967" s="1048"/>
      <c r="AE967" s="1048"/>
      <c r="AF967" s="1048"/>
      <c r="AG967" s="1048"/>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47">
        <v>8</v>
      </c>
      <c r="B968" s="1047">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48"/>
      <c r="AD968" s="1048"/>
      <c r="AE968" s="1048"/>
      <c r="AF968" s="1048"/>
      <c r="AG968" s="1048"/>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47">
        <v>9</v>
      </c>
      <c r="B969" s="104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48"/>
      <c r="AD969" s="1048"/>
      <c r="AE969" s="1048"/>
      <c r="AF969" s="1048"/>
      <c r="AG969" s="1048"/>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47">
        <v>10</v>
      </c>
      <c r="B970" s="104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48"/>
      <c r="AD970" s="1048"/>
      <c r="AE970" s="1048"/>
      <c r="AF970" s="1048"/>
      <c r="AG970" s="1048"/>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47">
        <v>11</v>
      </c>
      <c r="B971" s="1047">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48"/>
      <c r="AD971" s="1048"/>
      <c r="AE971" s="1048"/>
      <c r="AF971" s="1048"/>
      <c r="AG971" s="1048"/>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47">
        <v>12</v>
      </c>
      <c r="B972" s="1047">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48"/>
      <c r="AD972" s="1048"/>
      <c r="AE972" s="1048"/>
      <c r="AF972" s="1048"/>
      <c r="AG972" s="1048"/>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47">
        <v>13</v>
      </c>
      <c r="B973" s="104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48"/>
      <c r="AD973" s="1048"/>
      <c r="AE973" s="1048"/>
      <c r="AF973" s="1048"/>
      <c r="AG973" s="1048"/>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47">
        <v>14</v>
      </c>
      <c r="B974" s="104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48"/>
      <c r="AD974" s="1048"/>
      <c r="AE974" s="1048"/>
      <c r="AF974" s="1048"/>
      <c r="AG974" s="1048"/>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47">
        <v>15</v>
      </c>
      <c r="B975" s="104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48"/>
      <c r="AD975" s="1048"/>
      <c r="AE975" s="1048"/>
      <c r="AF975" s="1048"/>
      <c r="AG975" s="1048"/>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47">
        <v>16</v>
      </c>
      <c r="B976" s="104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48"/>
      <c r="AD976" s="1048"/>
      <c r="AE976" s="1048"/>
      <c r="AF976" s="1048"/>
      <c r="AG976" s="1048"/>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47">
        <v>17</v>
      </c>
      <c r="B977" s="104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48"/>
      <c r="AD977" s="1048"/>
      <c r="AE977" s="1048"/>
      <c r="AF977" s="1048"/>
      <c r="AG977" s="1048"/>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47">
        <v>18</v>
      </c>
      <c r="B978" s="104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48"/>
      <c r="AD978" s="1048"/>
      <c r="AE978" s="1048"/>
      <c r="AF978" s="1048"/>
      <c r="AG978" s="1048"/>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47">
        <v>19</v>
      </c>
      <c r="B979" s="104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48"/>
      <c r="AD979" s="1048"/>
      <c r="AE979" s="1048"/>
      <c r="AF979" s="1048"/>
      <c r="AG979" s="1048"/>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47">
        <v>20</v>
      </c>
      <c r="B980" s="104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48"/>
      <c r="AD980" s="1048"/>
      <c r="AE980" s="1048"/>
      <c r="AF980" s="1048"/>
      <c r="AG980" s="1048"/>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47">
        <v>21</v>
      </c>
      <c r="B981" s="104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48"/>
      <c r="AD981" s="1048"/>
      <c r="AE981" s="1048"/>
      <c r="AF981" s="1048"/>
      <c r="AG981" s="1048"/>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47">
        <v>22</v>
      </c>
      <c r="B982" s="104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48"/>
      <c r="AD982" s="1048"/>
      <c r="AE982" s="1048"/>
      <c r="AF982" s="1048"/>
      <c r="AG982" s="1048"/>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47">
        <v>23</v>
      </c>
      <c r="B983" s="104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48"/>
      <c r="AD983" s="1048"/>
      <c r="AE983" s="1048"/>
      <c r="AF983" s="1048"/>
      <c r="AG983" s="1048"/>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47">
        <v>24</v>
      </c>
      <c r="B984" s="104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48"/>
      <c r="AD984" s="1048"/>
      <c r="AE984" s="1048"/>
      <c r="AF984" s="1048"/>
      <c r="AG984" s="1048"/>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47">
        <v>25</v>
      </c>
      <c r="B985" s="104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48"/>
      <c r="AD985" s="1048"/>
      <c r="AE985" s="1048"/>
      <c r="AF985" s="1048"/>
      <c r="AG985" s="1048"/>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47">
        <v>26</v>
      </c>
      <c r="B986" s="104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48"/>
      <c r="AD986" s="1048"/>
      <c r="AE986" s="1048"/>
      <c r="AF986" s="1048"/>
      <c r="AG986" s="1048"/>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47">
        <v>27</v>
      </c>
      <c r="B987" s="104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48"/>
      <c r="AD987" s="1048"/>
      <c r="AE987" s="1048"/>
      <c r="AF987" s="1048"/>
      <c r="AG987" s="1048"/>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47">
        <v>28</v>
      </c>
      <c r="B988" s="104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48"/>
      <c r="AD988" s="1048"/>
      <c r="AE988" s="1048"/>
      <c r="AF988" s="1048"/>
      <c r="AG988" s="1048"/>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47">
        <v>29</v>
      </c>
      <c r="B989" s="104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48"/>
      <c r="AD989" s="1048"/>
      <c r="AE989" s="1048"/>
      <c r="AF989" s="1048"/>
      <c r="AG989" s="1048"/>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47">
        <v>30</v>
      </c>
      <c r="B990" s="104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48"/>
      <c r="AD990" s="1048"/>
      <c r="AE990" s="1048"/>
      <c r="AF990" s="1048"/>
      <c r="AG990" s="1048"/>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2" t="s">
        <v>296</v>
      </c>
      <c r="K993" s="363"/>
      <c r="L993" s="363"/>
      <c r="M993" s="363"/>
      <c r="N993" s="363"/>
      <c r="O993" s="363"/>
      <c r="P993" s="247" t="s">
        <v>27</v>
      </c>
      <c r="Q993" s="247"/>
      <c r="R993" s="247"/>
      <c r="S993" s="247"/>
      <c r="T993" s="247"/>
      <c r="U993" s="247"/>
      <c r="V993" s="247"/>
      <c r="W993" s="247"/>
      <c r="X993" s="247"/>
      <c r="Y993" s="364" t="s">
        <v>348</v>
      </c>
      <c r="Z993" s="365"/>
      <c r="AA993" s="365"/>
      <c r="AB993" s="365"/>
      <c r="AC993" s="152" t="s">
        <v>333</v>
      </c>
      <c r="AD993" s="152"/>
      <c r="AE993" s="152"/>
      <c r="AF993" s="152"/>
      <c r="AG993" s="152"/>
      <c r="AH993" s="364" t="s">
        <v>258</v>
      </c>
      <c r="AI993" s="362"/>
      <c r="AJ993" s="362"/>
      <c r="AK993" s="362"/>
      <c r="AL993" s="362" t="s">
        <v>21</v>
      </c>
      <c r="AM993" s="362"/>
      <c r="AN993" s="362"/>
      <c r="AO993" s="366"/>
      <c r="AP993" s="367" t="s">
        <v>297</v>
      </c>
      <c r="AQ993" s="367"/>
      <c r="AR993" s="367"/>
      <c r="AS993" s="367"/>
      <c r="AT993" s="367"/>
      <c r="AU993" s="367"/>
      <c r="AV993" s="367"/>
      <c r="AW993" s="367"/>
      <c r="AX993" s="367"/>
      <c r="AY993" s="34">
        <f t="shared" ref="AY993:AY994" si="27">$AY$991</f>
        <v>0</v>
      </c>
    </row>
    <row r="994" spans="1:51" ht="26.25" customHeight="1" x14ac:dyDescent="0.15">
      <c r="A994" s="1047">
        <v>1</v>
      </c>
      <c r="B994" s="104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48"/>
      <c r="AD994" s="1048"/>
      <c r="AE994" s="1048"/>
      <c r="AF994" s="1048"/>
      <c r="AG994" s="1048"/>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47">
        <v>2</v>
      </c>
      <c r="B995" s="104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48"/>
      <c r="AD995" s="1048"/>
      <c r="AE995" s="1048"/>
      <c r="AF995" s="1048"/>
      <c r="AG995" s="1048"/>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47">
        <v>3</v>
      </c>
      <c r="B996" s="104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48"/>
      <c r="AD996" s="1048"/>
      <c r="AE996" s="1048"/>
      <c r="AF996" s="1048"/>
      <c r="AG996" s="1048"/>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47">
        <v>4</v>
      </c>
      <c r="B997" s="104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48"/>
      <c r="AD997" s="1048"/>
      <c r="AE997" s="1048"/>
      <c r="AF997" s="1048"/>
      <c r="AG997" s="1048"/>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47">
        <v>5</v>
      </c>
      <c r="B998" s="104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48"/>
      <c r="AD998" s="1048"/>
      <c r="AE998" s="1048"/>
      <c r="AF998" s="1048"/>
      <c r="AG998" s="1048"/>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47">
        <v>6</v>
      </c>
      <c r="B999" s="1047">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48"/>
      <c r="AD999" s="1048"/>
      <c r="AE999" s="1048"/>
      <c r="AF999" s="1048"/>
      <c r="AG999" s="1048"/>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47">
        <v>7</v>
      </c>
      <c r="B1000" s="1047">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48"/>
      <c r="AD1000" s="1048"/>
      <c r="AE1000" s="1048"/>
      <c r="AF1000" s="1048"/>
      <c r="AG1000" s="1048"/>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47">
        <v>8</v>
      </c>
      <c r="B1001" s="1047">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48"/>
      <c r="AD1001" s="1048"/>
      <c r="AE1001" s="1048"/>
      <c r="AF1001" s="1048"/>
      <c r="AG1001" s="1048"/>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47">
        <v>9</v>
      </c>
      <c r="B1002" s="104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48"/>
      <c r="AD1002" s="1048"/>
      <c r="AE1002" s="1048"/>
      <c r="AF1002" s="1048"/>
      <c r="AG1002" s="1048"/>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47">
        <v>10</v>
      </c>
      <c r="B1003" s="104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48"/>
      <c r="AD1003" s="1048"/>
      <c r="AE1003" s="1048"/>
      <c r="AF1003" s="1048"/>
      <c r="AG1003" s="1048"/>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47">
        <v>11</v>
      </c>
      <c r="B1004" s="1047">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48"/>
      <c r="AD1004" s="1048"/>
      <c r="AE1004" s="1048"/>
      <c r="AF1004" s="1048"/>
      <c r="AG1004" s="1048"/>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47">
        <v>12</v>
      </c>
      <c r="B1005" s="1047">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48"/>
      <c r="AD1005" s="1048"/>
      <c r="AE1005" s="1048"/>
      <c r="AF1005" s="1048"/>
      <c r="AG1005" s="1048"/>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47">
        <v>13</v>
      </c>
      <c r="B1006" s="104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48"/>
      <c r="AD1006" s="1048"/>
      <c r="AE1006" s="1048"/>
      <c r="AF1006" s="1048"/>
      <c r="AG1006" s="1048"/>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47">
        <v>14</v>
      </c>
      <c r="B1007" s="104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48"/>
      <c r="AD1007" s="1048"/>
      <c r="AE1007" s="1048"/>
      <c r="AF1007" s="1048"/>
      <c r="AG1007" s="1048"/>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47">
        <v>15</v>
      </c>
      <c r="B1008" s="104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48"/>
      <c r="AD1008" s="1048"/>
      <c r="AE1008" s="1048"/>
      <c r="AF1008" s="1048"/>
      <c r="AG1008" s="1048"/>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47">
        <v>16</v>
      </c>
      <c r="B1009" s="104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48"/>
      <c r="AD1009" s="1048"/>
      <c r="AE1009" s="1048"/>
      <c r="AF1009" s="1048"/>
      <c r="AG1009" s="1048"/>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47">
        <v>17</v>
      </c>
      <c r="B1010" s="104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48"/>
      <c r="AD1010" s="1048"/>
      <c r="AE1010" s="1048"/>
      <c r="AF1010" s="1048"/>
      <c r="AG1010" s="1048"/>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47">
        <v>18</v>
      </c>
      <c r="B1011" s="104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48"/>
      <c r="AD1011" s="1048"/>
      <c r="AE1011" s="1048"/>
      <c r="AF1011" s="1048"/>
      <c r="AG1011" s="1048"/>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47">
        <v>19</v>
      </c>
      <c r="B1012" s="104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48"/>
      <c r="AD1012" s="1048"/>
      <c r="AE1012" s="1048"/>
      <c r="AF1012" s="1048"/>
      <c r="AG1012" s="1048"/>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47">
        <v>20</v>
      </c>
      <c r="B1013" s="104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48"/>
      <c r="AD1013" s="1048"/>
      <c r="AE1013" s="1048"/>
      <c r="AF1013" s="1048"/>
      <c r="AG1013" s="1048"/>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47">
        <v>21</v>
      </c>
      <c r="B1014" s="104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48"/>
      <c r="AD1014" s="1048"/>
      <c r="AE1014" s="1048"/>
      <c r="AF1014" s="1048"/>
      <c r="AG1014" s="1048"/>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47">
        <v>22</v>
      </c>
      <c r="B1015" s="104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48"/>
      <c r="AD1015" s="1048"/>
      <c r="AE1015" s="1048"/>
      <c r="AF1015" s="1048"/>
      <c r="AG1015" s="1048"/>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47">
        <v>23</v>
      </c>
      <c r="B1016" s="104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48"/>
      <c r="AD1016" s="1048"/>
      <c r="AE1016" s="1048"/>
      <c r="AF1016" s="1048"/>
      <c r="AG1016" s="1048"/>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47">
        <v>24</v>
      </c>
      <c r="B1017" s="104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48"/>
      <c r="AD1017" s="1048"/>
      <c r="AE1017" s="1048"/>
      <c r="AF1017" s="1048"/>
      <c r="AG1017" s="1048"/>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47">
        <v>25</v>
      </c>
      <c r="B1018" s="104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48"/>
      <c r="AD1018" s="1048"/>
      <c r="AE1018" s="1048"/>
      <c r="AF1018" s="1048"/>
      <c r="AG1018" s="1048"/>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47">
        <v>26</v>
      </c>
      <c r="B1019" s="104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48"/>
      <c r="AD1019" s="1048"/>
      <c r="AE1019" s="1048"/>
      <c r="AF1019" s="1048"/>
      <c r="AG1019" s="1048"/>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47">
        <v>27</v>
      </c>
      <c r="B1020" s="104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48"/>
      <c r="AD1020" s="1048"/>
      <c r="AE1020" s="1048"/>
      <c r="AF1020" s="1048"/>
      <c r="AG1020" s="1048"/>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47">
        <v>28</v>
      </c>
      <c r="B1021" s="104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48"/>
      <c r="AD1021" s="1048"/>
      <c r="AE1021" s="1048"/>
      <c r="AF1021" s="1048"/>
      <c r="AG1021" s="1048"/>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47">
        <v>29</v>
      </c>
      <c r="B1022" s="104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48"/>
      <c r="AD1022" s="1048"/>
      <c r="AE1022" s="1048"/>
      <c r="AF1022" s="1048"/>
      <c r="AG1022" s="1048"/>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47">
        <v>30</v>
      </c>
      <c r="B1023" s="104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48"/>
      <c r="AD1023" s="1048"/>
      <c r="AE1023" s="1048"/>
      <c r="AF1023" s="1048"/>
      <c r="AG1023" s="1048"/>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2" t="s">
        <v>296</v>
      </c>
      <c r="K1026" s="363"/>
      <c r="L1026" s="363"/>
      <c r="M1026" s="363"/>
      <c r="N1026" s="363"/>
      <c r="O1026" s="363"/>
      <c r="P1026" s="247" t="s">
        <v>27</v>
      </c>
      <c r="Q1026" s="247"/>
      <c r="R1026" s="247"/>
      <c r="S1026" s="247"/>
      <c r="T1026" s="247"/>
      <c r="U1026" s="247"/>
      <c r="V1026" s="247"/>
      <c r="W1026" s="247"/>
      <c r="X1026" s="247"/>
      <c r="Y1026" s="364" t="s">
        <v>348</v>
      </c>
      <c r="Z1026" s="365"/>
      <c r="AA1026" s="365"/>
      <c r="AB1026" s="365"/>
      <c r="AC1026" s="152" t="s">
        <v>333</v>
      </c>
      <c r="AD1026" s="152"/>
      <c r="AE1026" s="152"/>
      <c r="AF1026" s="152"/>
      <c r="AG1026" s="152"/>
      <c r="AH1026" s="364" t="s">
        <v>258</v>
      </c>
      <c r="AI1026" s="362"/>
      <c r="AJ1026" s="362"/>
      <c r="AK1026" s="362"/>
      <c r="AL1026" s="362" t="s">
        <v>21</v>
      </c>
      <c r="AM1026" s="362"/>
      <c r="AN1026" s="362"/>
      <c r="AO1026" s="366"/>
      <c r="AP1026" s="367" t="s">
        <v>297</v>
      </c>
      <c r="AQ1026" s="367"/>
      <c r="AR1026" s="367"/>
      <c r="AS1026" s="367"/>
      <c r="AT1026" s="367"/>
      <c r="AU1026" s="367"/>
      <c r="AV1026" s="367"/>
      <c r="AW1026" s="367"/>
      <c r="AX1026" s="367"/>
      <c r="AY1026" s="34">
        <f t="shared" ref="AY1026:AY1027" si="28">$AY$1024</f>
        <v>0</v>
      </c>
    </row>
    <row r="1027" spans="1:51" ht="26.25" customHeight="1" x14ac:dyDescent="0.15">
      <c r="A1027" s="1047">
        <v>1</v>
      </c>
      <c r="B1027" s="104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48"/>
      <c r="AD1027" s="1048"/>
      <c r="AE1027" s="1048"/>
      <c r="AF1027" s="1048"/>
      <c r="AG1027" s="1048"/>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47">
        <v>2</v>
      </c>
      <c r="B1028" s="104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48"/>
      <c r="AD1028" s="1048"/>
      <c r="AE1028" s="1048"/>
      <c r="AF1028" s="1048"/>
      <c r="AG1028" s="1048"/>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47">
        <v>3</v>
      </c>
      <c r="B1029" s="104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48"/>
      <c r="AD1029" s="1048"/>
      <c r="AE1029" s="1048"/>
      <c r="AF1029" s="1048"/>
      <c r="AG1029" s="1048"/>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47">
        <v>4</v>
      </c>
      <c r="B1030" s="104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48"/>
      <c r="AD1030" s="1048"/>
      <c r="AE1030" s="1048"/>
      <c r="AF1030" s="1048"/>
      <c r="AG1030" s="1048"/>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47">
        <v>5</v>
      </c>
      <c r="B1031" s="104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48"/>
      <c r="AD1031" s="1048"/>
      <c r="AE1031" s="1048"/>
      <c r="AF1031" s="1048"/>
      <c r="AG1031" s="1048"/>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47">
        <v>6</v>
      </c>
      <c r="B1032" s="1047">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48"/>
      <c r="AD1032" s="1048"/>
      <c r="AE1032" s="1048"/>
      <c r="AF1032" s="1048"/>
      <c r="AG1032" s="1048"/>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47">
        <v>7</v>
      </c>
      <c r="B1033" s="1047">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48"/>
      <c r="AD1033" s="1048"/>
      <c r="AE1033" s="1048"/>
      <c r="AF1033" s="1048"/>
      <c r="AG1033" s="1048"/>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47">
        <v>8</v>
      </c>
      <c r="B1034" s="1047">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48"/>
      <c r="AD1034" s="1048"/>
      <c r="AE1034" s="1048"/>
      <c r="AF1034" s="1048"/>
      <c r="AG1034" s="1048"/>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47">
        <v>9</v>
      </c>
      <c r="B1035" s="104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48"/>
      <c r="AD1035" s="1048"/>
      <c r="AE1035" s="1048"/>
      <c r="AF1035" s="1048"/>
      <c r="AG1035" s="1048"/>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47">
        <v>10</v>
      </c>
      <c r="B1036" s="104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48"/>
      <c r="AD1036" s="1048"/>
      <c r="AE1036" s="1048"/>
      <c r="AF1036" s="1048"/>
      <c r="AG1036" s="1048"/>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47">
        <v>11</v>
      </c>
      <c r="B1037" s="1047">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48"/>
      <c r="AD1037" s="1048"/>
      <c r="AE1037" s="1048"/>
      <c r="AF1037" s="1048"/>
      <c r="AG1037" s="1048"/>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47">
        <v>12</v>
      </c>
      <c r="B1038" s="1047">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48"/>
      <c r="AD1038" s="1048"/>
      <c r="AE1038" s="1048"/>
      <c r="AF1038" s="1048"/>
      <c r="AG1038" s="1048"/>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47">
        <v>13</v>
      </c>
      <c r="B1039" s="104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48"/>
      <c r="AD1039" s="1048"/>
      <c r="AE1039" s="1048"/>
      <c r="AF1039" s="1048"/>
      <c r="AG1039" s="1048"/>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47">
        <v>14</v>
      </c>
      <c r="B1040" s="104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48"/>
      <c r="AD1040" s="1048"/>
      <c r="AE1040" s="1048"/>
      <c r="AF1040" s="1048"/>
      <c r="AG1040" s="1048"/>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47">
        <v>15</v>
      </c>
      <c r="B1041" s="104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48"/>
      <c r="AD1041" s="1048"/>
      <c r="AE1041" s="1048"/>
      <c r="AF1041" s="1048"/>
      <c r="AG1041" s="1048"/>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47">
        <v>16</v>
      </c>
      <c r="B1042" s="104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48"/>
      <c r="AD1042" s="1048"/>
      <c r="AE1042" s="1048"/>
      <c r="AF1042" s="1048"/>
      <c r="AG1042" s="1048"/>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47">
        <v>17</v>
      </c>
      <c r="B1043" s="104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48"/>
      <c r="AD1043" s="1048"/>
      <c r="AE1043" s="1048"/>
      <c r="AF1043" s="1048"/>
      <c r="AG1043" s="1048"/>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47">
        <v>18</v>
      </c>
      <c r="B1044" s="104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48"/>
      <c r="AD1044" s="1048"/>
      <c r="AE1044" s="1048"/>
      <c r="AF1044" s="1048"/>
      <c r="AG1044" s="1048"/>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47">
        <v>19</v>
      </c>
      <c r="B1045" s="104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48"/>
      <c r="AD1045" s="1048"/>
      <c r="AE1045" s="1048"/>
      <c r="AF1045" s="1048"/>
      <c r="AG1045" s="1048"/>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47">
        <v>20</v>
      </c>
      <c r="B1046" s="104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48"/>
      <c r="AD1046" s="1048"/>
      <c r="AE1046" s="1048"/>
      <c r="AF1046" s="1048"/>
      <c r="AG1046" s="1048"/>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47">
        <v>21</v>
      </c>
      <c r="B1047" s="104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48"/>
      <c r="AD1047" s="1048"/>
      <c r="AE1047" s="1048"/>
      <c r="AF1047" s="1048"/>
      <c r="AG1047" s="1048"/>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47">
        <v>22</v>
      </c>
      <c r="B1048" s="104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48"/>
      <c r="AD1048" s="1048"/>
      <c r="AE1048" s="1048"/>
      <c r="AF1048" s="1048"/>
      <c r="AG1048" s="1048"/>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47">
        <v>23</v>
      </c>
      <c r="B1049" s="104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48"/>
      <c r="AD1049" s="1048"/>
      <c r="AE1049" s="1048"/>
      <c r="AF1049" s="1048"/>
      <c r="AG1049" s="1048"/>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47">
        <v>24</v>
      </c>
      <c r="B1050" s="104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48"/>
      <c r="AD1050" s="1048"/>
      <c r="AE1050" s="1048"/>
      <c r="AF1050" s="1048"/>
      <c r="AG1050" s="1048"/>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47">
        <v>25</v>
      </c>
      <c r="B1051" s="104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48"/>
      <c r="AD1051" s="1048"/>
      <c r="AE1051" s="1048"/>
      <c r="AF1051" s="1048"/>
      <c r="AG1051" s="1048"/>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47">
        <v>26</v>
      </c>
      <c r="B1052" s="104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48"/>
      <c r="AD1052" s="1048"/>
      <c r="AE1052" s="1048"/>
      <c r="AF1052" s="1048"/>
      <c r="AG1052" s="1048"/>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47">
        <v>27</v>
      </c>
      <c r="B1053" s="104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48"/>
      <c r="AD1053" s="1048"/>
      <c r="AE1053" s="1048"/>
      <c r="AF1053" s="1048"/>
      <c r="AG1053" s="1048"/>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47">
        <v>28</v>
      </c>
      <c r="B1054" s="104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48"/>
      <c r="AD1054" s="1048"/>
      <c r="AE1054" s="1048"/>
      <c r="AF1054" s="1048"/>
      <c r="AG1054" s="1048"/>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47">
        <v>29</v>
      </c>
      <c r="B1055" s="104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48"/>
      <c r="AD1055" s="1048"/>
      <c r="AE1055" s="1048"/>
      <c r="AF1055" s="1048"/>
      <c r="AG1055" s="1048"/>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47">
        <v>30</v>
      </c>
      <c r="B1056" s="104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48"/>
      <c r="AD1056" s="1048"/>
      <c r="AE1056" s="1048"/>
      <c r="AF1056" s="1048"/>
      <c r="AG1056" s="1048"/>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2" t="s">
        <v>296</v>
      </c>
      <c r="K1059" s="363"/>
      <c r="L1059" s="363"/>
      <c r="M1059" s="363"/>
      <c r="N1059" s="363"/>
      <c r="O1059" s="363"/>
      <c r="P1059" s="247" t="s">
        <v>27</v>
      </c>
      <c r="Q1059" s="247"/>
      <c r="R1059" s="247"/>
      <c r="S1059" s="247"/>
      <c r="T1059" s="247"/>
      <c r="U1059" s="247"/>
      <c r="V1059" s="247"/>
      <c r="W1059" s="247"/>
      <c r="X1059" s="247"/>
      <c r="Y1059" s="364" t="s">
        <v>348</v>
      </c>
      <c r="Z1059" s="365"/>
      <c r="AA1059" s="365"/>
      <c r="AB1059" s="365"/>
      <c r="AC1059" s="152" t="s">
        <v>333</v>
      </c>
      <c r="AD1059" s="152"/>
      <c r="AE1059" s="152"/>
      <c r="AF1059" s="152"/>
      <c r="AG1059" s="152"/>
      <c r="AH1059" s="364" t="s">
        <v>258</v>
      </c>
      <c r="AI1059" s="362"/>
      <c r="AJ1059" s="362"/>
      <c r="AK1059" s="362"/>
      <c r="AL1059" s="362" t="s">
        <v>21</v>
      </c>
      <c r="AM1059" s="362"/>
      <c r="AN1059" s="362"/>
      <c r="AO1059" s="366"/>
      <c r="AP1059" s="367" t="s">
        <v>297</v>
      </c>
      <c r="AQ1059" s="367"/>
      <c r="AR1059" s="367"/>
      <c r="AS1059" s="367"/>
      <c r="AT1059" s="367"/>
      <c r="AU1059" s="367"/>
      <c r="AV1059" s="367"/>
      <c r="AW1059" s="367"/>
      <c r="AX1059" s="367"/>
      <c r="AY1059" s="34">
        <f t="shared" ref="AY1059:AY1060" si="29">$AY$1057</f>
        <v>0</v>
      </c>
    </row>
    <row r="1060" spans="1:51" ht="26.25" customHeight="1" x14ac:dyDescent="0.15">
      <c r="A1060" s="1047">
        <v>1</v>
      </c>
      <c r="B1060" s="104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48"/>
      <c r="AD1060" s="1048"/>
      <c r="AE1060" s="1048"/>
      <c r="AF1060" s="1048"/>
      <c r="AG1060" s="1048"/>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47">
        <v>2</v>
      </c>
      <c r="B1061" s="104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48"/>
      <c r="AD1061" s="1048"/>
      <c r="AE1061" s="1048"/>
      <c r="AF1061" s="1048"/>
      <c r="AG1061" s="1048"/>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47">
        <v>3</v>
      </c>
      <c r="B1062" s="104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48"/>
      <c r="AD1062" s="1048"/>
      <c r="AE1062" s="1048"/>
      <c r="AF1062" s="1048"/>
      <c r="AG1062" s="1048"/>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47">
        <v>4</v>
      </c>
      <c r="B1063" s="104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48"/>
      <c r="AD1063" s="1048"/>
      <c r="AE1063" s="1048"/>
      <c r="AF1063" s="1048"/>
      <c r="AG1063" s="1048"/>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47">
        <v>5</v>
      </c>
      <c r="B1064" s="104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48"/>
      <c r="AD1064" s="1048"/>
      <c r="AE1064" s="1048"/>
      <c r="AF1064" s="1048"/>
      <c r="AG1064" s="1048"/>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47">
        <v>6</v>
      </c>
      <c r="B1065" s="1047">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48"/>
      <c r="AD1065" s="1048"/>
      <c r="AE1065" s="1048"/>
      <c r="AF1065" s="1048"/>
      <c r="AG1065" s="1048"/>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47">
        <v>7</v>
      </c>
      <c r="B1066" s="1047">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48"/>
      <c r="AD1066" s="1048"/>
      <c r="AE1066" s="1048"/>
      <c r="AF1066" s="1048"/>
      <c r="AG1066" s="1048"/>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47">
        <v>8</v>
      </c>
      <c r="B1067" s="1047">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48"/>
      <c r="AD1067" s="1048"/>
      <c r="AE1067" s="1048"/>
      <c r="AF1067" s="1048"/>
      <c r="AG1067" s="1048"/>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47">
        <v>9</v>
      </c>
      <c r="B1068" s="104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48"/>
      <c r="AD1068" s="1048"/>
      <c r="AE1068" s="1048"/>
      <c r="AF1068" s="1048"/>
      <c r="AG1068" s="1048"/>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47">
        <v>10</v>
      </c>
      <c r="B1069" s="104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48"/>
      <c r="AD1069" s="1048"/>
      <c r="AE1069" s="1048"/>
      <c r="AF1069" s="1048"/>
      <c r="AG1069" s="1048"/>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47">
        <v>11</v>
      </c>
      <c r="B1070" s="1047">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48"/>
      <c r="AD1070" s="1048"/>
      <c r="AE1070" s="1048"/>
      <c r="AF1070" s="1048"/>
      <c r="AG1070" s="1048"/>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47">
        <v>12</v>
      </c>
      <c r="B1071" s="1047">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48"/>
      <c r="AD1071" s="1048"/>
      <c r="AE1071" s="1048"/>
      <c r="AF1071" s="1048"/>
      <c r="AG1071" s="1048"/>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47">
        <v>13</v>
      </c>
      <c r="B1072" s="104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48"/>
      <c r="AD1072" s="1048"/>
      <c r="AE1072" s="1048"/>
      <c r="AF1072" s="1048"/>
      <c r="AG1072" s="1048"/>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47">
        <v>14</v>
      </c>
      <c r="B1073" s="104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48"/>
      <c r="AD1073" s="1048"/>
      <c r="AE1073" s="1048"/>
      <c r="AF1073" s="1048"/>
      <c r="AG1073" s="1048"/>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47">
        <v>15</v>
      </c>
      <c r="B1074" s="104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48"/>
      <c r="AD1074" s="1048"/>
      <c r="AE1074" s="1048"/>
      <c r="AF1074" s="1048"/>
      <c r="AG1074" s="1048"/>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47">
        <v>16</v>
      </c>
      <c r="B1075" s="104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48"/>
      <c r="AD1075" s="1048"/>
      <c r="AE1075" s="1048"/>
      <c r="AF1075" s="1048"/>
      <c r="AG1075" s="1048"/>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47">
        <v>17</v>
      </c>
      <c r="B1076" s="104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48"/>
      <c r="AD1076" s="1048"/>
      <c r="AE1076" s="1048"/>
      <c r="AF1076" s="1048"/>
      <c r="AG1076" s="1048"/>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47">
        <v>18</v>
      </c>
      <c r="B1077" s="104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48"/>
      <c r="AD1077" s="1048"/>
      <c r="AE1077" s="1048"/>
      <c r="AF1077" s="1048"/>
      <c r="AG1077" s="1048"/>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47">
        <v>19</v>
      </c>
      <c r="B1078" s="104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48"/>
      <c r="AD1078" s="1048"/>
      <c r="AE1078" s="1048"/>
      <c r="AF1078" s="1048"/>
      <c r="AG1078" s="1048"/>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47">
        <v>20</v>
      </c>
      <c r="B1079" s="104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48"/>
      <c r="AD1079" s="1048"/>
      <c r="AE1079" s="1048"/>
      <c r="AF1079" s="1048"/>
      <c r="AG1079" s="1048"/>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47">
        <v>21</v>
      </c>
      <c r="B1080" s="104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48"/>
      <c r="AD1080" s="1048"/>
      <c r="AE1080" s="1048"/>
      <c r="AF1080" s="1048"/>
      <c r="AG1080" s="1048"/>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47">
        <v>22</v>
      </c>
      <c r="B1081" s="104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48"/>
      <c r="AD1081" s="1048"/>
      <c r="AE1081" s="1048"/>
      <c r="AF1081" s="1048"/>
      <c r="AG1081" s="1048"/>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47">
        <v>23</v>
      </c>
      <c r="B1082" s="104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48"/>
      <c r="AD1082" s="1048"/>
      <c r="AE1082" s="1048"/>
      <c r="AF1082" s="1048"/>
      <c r="AG1082" s="1048"/>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47">
        <v>24</v>
      </c>
      <c r="B1083" s="104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48"/>
      <c r="AD1083" s="1048"/>
      <c r="AE1083" s="1048"/>
      <c r="AF1083" s="1048"/>
      <c r="AG1083" s="1048"/>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47">
        <v>25</v>
      </c>
      <c r="B1084" s="104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48"/>
      <c r="AD1084" s="1048"/>
      <c r="AE1084" s="1048"/>
      <c r="AF1084" s="1048"/>
      <c r="AG1084" s="1048"/>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47">
        <v>26</v>
      </c>
      <c r="B1085" s="104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48"/>
      <c r="AD1085" s="1048"/>
      <c r="AE1085" s="1048"/>
      <c r="AF1085" s="1048"/>
      <c r="AG1085" s="1048"/>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47">
        <v>27</v>
      </c>
      <c r="B1086" s="104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48"/>
      <c r="AD1086" s="1048"/>
      <c r="AE1086" s="1048"/>
      <c r="AF1086" s="1048"/>
      <c r="AG1086" s="1048"/>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47">
        <v>28</v>
      </c>
      <c r="B1087" s="104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48"/>
      <c r="AD1087" s="1048"/>
      <c r="AE1087" s="1048"/>
      <c r="AF1087" s="1048"/>
      <c r="AG1087" s="1048"/>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47">
        <v>29</v>
      </c>
      <c r="B1088" s="104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48"/>
      <c r="AD1088" s="1048"/>
      <c r="AE1088" s="1048"/>
      <c r="AF1088" s="1048"/>
      <c r="AG1088" s="1048"/>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47">
        <v>30</v>
      </c>
      <c r="B1089" s="104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48"/>
      <c r="AD1089" s="1048"/>
      <c r="AE1089" s="1048"/>
      <c r="AF1089" s="1048"/>
      <c r="AG1089" s="1048"/>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2" t="s">
        <v>296</v>
      </c>
      <c r="K1092" s="363"/>
      <c r="L1092" s="363"/>
      <c r="M1092" s="363"/>
      <c r="N1092" s="363"/>
      <c r="O1092" s="363"/>
      <c r="P1092" s="247" t="s">
        <v>27</v>
      </c>
      <c r="Q1092" s="247"/>
      <c r="R1092" s="247"/>
      <c r="S1092" s="247"/>
      <c r="T1092" s="247"/>
      <c r="U1092" s="247"/>
      <c r="V1092" s="247"/>
      <c r="W1092" s="247"/>
      <c r="X1092" s="247"/>
      <c r="Y1092" s="364" t="s">
        <v>348</v>
      </c>
      <c r="Z1092" s="365"/>
      <c r="AA1092" s="365"/>
      <c r="AB1092" s="365"/>
      <c r="AC1092" s="152" t="s">
        <v>333</v>
      </c>
      <c r="AD1092" s="152"/>
      <c r="AE1092" s="152"/>
      <c r="AF1092" s="152"/>
      <c r="AG1092" s="152"/>
      <c r="AH1092" s="364" t="s">
        <v>258</v>
      </c>
      <c r="AI1092" s="362"/>
      <c r="AJ1092" s="362"/>
      <c r="AK1092" s="362"/>
      <c r="AL1092" s="362" t="s">
        <v>21</v>
      </c>
      <c r="AM1092" s="362"/>
      <c r="AN1092" s="362"/>
      <c r="AO1092" s="366"/>
      <c r="AP1092" s="367" t="s">
        <v>297</v>
      </c>
      <c r="AQ1092" s="367"/>
      <c r="AR1092" s="367"/>
      <c r="AS1092" s="367"/>
      <c r="AT1092" s="367"/>
      <c r="AU1092" s="367"/>
      <c r="AV1092" s="367"/>
      <c r="AW1092" s="367"/>
      <c r="AX1092" s="367"/>
      <c r="AY1092">
        <f t="shared" ref="AY1092:AY1093" si="30">$AY$1090</f>
        <v>0</v>
      </c>
    </row>
    <row r="1093" spans="1:51" ht="26.25" customHeight="1" x14ac:dyDescent="0.15">
      <c r="A1093" s="1047">
        <v>1</v>
      </c>
      <c r="B1093" s="104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48"/>
      <c r="AD1093" s="1048"/>
      <c r="AE1093" s="1048"/>
      <c r="AF1093" s="1048"/>
      <c r="AG1093" s="1048"/>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47">
        <v>2</v>
      </c>
      <c r="B1094" s="104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48"/>
      <c r="AD1094" s="1048"/>
      <c r="AE1094" s="1048"/>
      <c r="AF1094" s="1048"/>
      <c r="AG1094" s="1048"/>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47">
        <v>3</v>
      </c>
      <c r="B1095" s="104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48"/>
      <c r="AD1095" s="1048"/>
      <c r="AE1095" s="1048"/>
      <c r="AF1095" s="1048"/>
      <c r="AG1095" s="1048"/>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47">
        <v>4</v>
      </c>
      <c r="B1096" s="104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48"/>
      <c r="AD1096" s="1048"/>
      <c r="AE1096" s="1048"/>
      <c r="AF1096" s="1048"/>
      <c r="AG1096" s="1048"/>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47">
        <v>5</v>
      </c>
      <c r="B1097" s="104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48"/>
      <c r="AD1097" s="1048"/>
      <c r="AE1097" s="1048"/>
      <c r="AF1097" s="1048"/>
      <c r="AG1097" s="1048"/>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47">
        <v>6</v>
      </c>
      <c r="B1098" s="1047">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48"/>
      <c r="AD1098" s="1048"/>
      <c r="AE1098" s="1048"/>
      <c r="AF1098" s="1048"/>
      <c r="AG1098" s="1048"/>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47">
        <v>7</v>
      </c>
      <c r="B1099" s="1047">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48"/>
      <c r="AD1099" s="1048"/>
      <c r="AE1099" s="1048"/>
      <c r="AF1099" s="1048"/>
      <c r="AG1099" s="1048"/>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47">
        <v>8</v>
      </c>
      <c r="B1100" s="1047">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48"/>
      <c r="AD1100" s="1048"/>
      <c r="AE1100" s="1048"/>
      <c r="AF1100" s="1048"/>
      <c r="AG1100" s="1048"/>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47">
        <v>9</v>
      </c>
      <c r="B1101" s="1047">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48"/>
      <c r="AD1101" s="1048"/>
      <c r="AE1101" s="1048"/>
      <c r="AF1101" s="1048"/>
      <c r="AG1101" s="1048"/>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47">
        <v>10</v>
      </c>
      <c r="B1102" s="1047">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48"/>
      <c r="AD1102" s="1048"/>
      <c r="AE1102" s="1048"/>
      <c r="AF1102" s="1048"/>
      <c r="AG1102" s="1048"/>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47">
        <v>11</v>
      </c>
      <c r="B1103" s="1047">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48"/>
      <c r="AD1103" s="1048"/>
      <c r="AE1103" s="1048"/>
      <c r="AF1103" s="1048"/>
      <c r="AG1103" s="1048"/>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47">
        <v>12</v>
      </c>
      <c r="B1104" s="1047">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48"/>
      <c r="AD1104" s="1048"/>
      <c r="AE1104" s="1048"/>
      <c r="AF1104" s="1048"/>
      <c r="AG1104" s="1048"/>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47">
        <v>13</v>
      </c>
      <c r="B1105" s="1047">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48"/>
      <c r="AD1105" s="1048"/>
      <c r="AE1105" s="1048"/>
      <c r="AF1105" s="1048"/>
      <c r="AG1105" s="1048"/>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47">
        <v>14</v>
      </c>
      <c r="B1106" s="1047">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48"/>
      <c r="AD1106" s="1048"/>
      <c r="AE1106" s="1048"/>
      <c r="AF1106" s="1048"/>
      <c r="AG1106" s="1048"/>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47">
        <v>15</v>
      </c>
      <c r="B1107" s="1047">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48"/>
      <c r="AD1107" s="1048"/>
      <c r="AE1107" s="1048"/>
      <c r="AF1107" s="1048"/>
      <c r="AG1107" s="1048"/>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47">
        <v>16</v>
      </c>
      <c r="B1108" s="1047">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48"/>
      <c r="AD1108" s="1048"/>
      <c r="AE1108" s="1048"/>
      <c r="AF1108" s="1048"/>
      <c r="AG1108" s="1048"/>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47">
        <v>17</v>
      </c>
      <c r="B1109" s="1047">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48"/>
      <c r="AD1109" s="1048"/>
      <c r="AE1109" s="1048"/>
      <c r="AF1109" s="1048"/>
      <c r="AG1109" s="1048"/>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47">
        <v>18</v>
      </c>
      <c r="B1110" s="1047">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48"/>
      <c r="AD1110" s="1048"/>
      <c r="AE1110" s="1048"/>
      <c r="AF1110" s="1048"/>
      <c r="AG1110" s="1048"/>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47">
        <v>19</v>
      </c>
      <c r="B1111" s="1047">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48"/>
      <c r="AD1111" s="1048"/>
      <c r="AE1111" s="1048"/>
      <c r="AF1111" s="1048"/>
      <c r="AG1111" s="1048"/>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47">
        <v>20</v>
      </c>
      <c r="B1112" s="1047">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48"/>
      <c r="AD1112" s="1048"/>
      <c r="AE1112" s="1048"/>
      <c r="AF1112" s="1048"/>
      <c r="AG1112" s="1048"/>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47">
        <v>21</v>
      </c>
      <c r="B1113" s="1047">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48"/>
      <c r="AD1113" s="1048"/>
      <c r="AE1113" s="1048"/>
      <c r="AF1113" s="1048"/>
      <c r="AG1113" s="1048"/>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47">
        <v>22</v>
      </c>
      <c r="B1114" s="1047">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48"/>
      <c r="AD1114" s="1048"/>
      <c r="AE1114" s="1048"/>
      <c r="AF1114" s="1048"/>
      <c r="AG1114" s="1048"/>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47">
        <v>23</v>
      </c>
      <c r="B1115" s="1047">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48"/>
      <c r="AD1115" s="1048"/>
      <c r="AE1115" s="1048"/>
      <c r="AF1115" s="1048"/>
      <c r="AG1115" s="1048"/>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47">
        <v>24</v>
      </c>
      <c r="B1116" s="1047">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48"/>
      <c r="AD1116" s="1048"/>
      <c r="AE1116" s="1048"/>
      <c r="AF1116" s="1048"/>
      <c r="AG1116" s="1048"/>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47">
        <v>25</v>
      </c>
      <c r="B1117" s="1047">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48"/>
      <c r="AD1117" s="1048"/>
      <c r="AE1117" s="1048"/>
      <c r="AF1117" s="1048"/>
      <c r="AG1117" s="1048"/>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47">
        <v>26</v>
      </c>
      <c r="B1118" s="1047">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48"/>
      <c r="AD1118" s="1048"/>
      <c r="AE1118" s="1048"/>
      <c r="AF1118" s="1048"/>
      <c r="AG1118" s="1048"/>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47">
        <v>27</v>
      </c>
      <c r="B1119" s="1047">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48"/>
      <c r="AD1119" s="1048"/>
      <c r="AE1119" s="1048"/>
      <c r="AF1119" s="1048"/>
      <c r="AG1119" s="1048"/>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47">
        <v>28</v>
      </c>
      <c r="B1120" s="1047">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48"/>
      <c r="AD1120" s="1048"/>
      <c r="AE1120" s="1048"/>
      <c r="AF1120" s="1048"/>
      <c r="AG1120" s="1048"/>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47">
        <v>29</v>
      </c>
      <c r="B1121" s="1047">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48"/>
      <c r="AD1121" s="1048"/>
      <c r="AE1121" s="1048"/>
      <c r="AF1121" s="1048"/>
      <c r="AG1121" s="1048"/>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47">
        <v>30</v>
      </c>
      <c r="B1122" s="1047">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48"/>
      <c r="AD1122" s="1048"/>
      <c r="AE1122" s="1048"/>
      <c r="AF1122" s="1048"/>
      <c r="AG1122" s="1048"/>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2" t="s">
        <v>296</v>
      </c>
      <c r="K1125" s="363"/>
      <c r="L1125" s="363"/>
      <c r="M1125" s="363"/>
      <c r="N1125" s="363"/>
      <c r="O1125" s="363"/>
      <c r="P1125" s="247" t="s">
        <v>27</v>
      </c>
      <c r="Q1125" s="247"/>
      <c r="R1125" s="247"/>
      <c r="S1125" s="247"/>
      <c r="T1125" s="247"/>
      <c r="U1125" s="247"/>
      <c r="V1125" s="247"/>
      <c r="W1125" s="247"/>
      <c r="X1125" s="247"/>
      <c r="Y1125" s="364" t="s">
        <v>348</v>
      </c>
      <c r="Z1125" s="365"/>
      <c r="AA1125" s="365"/>
      <c r="AB1125" s="365"/>
      <c r="AC1125" s="152" t="s">
        <v>333</v>
      </c>
      <c r="AD1125" s="152"/>
      <c r="AE1125" s="152"/>
      <c r="AF1125" s="152"/>
      <c r="AG1125" s="152"/>
      <c r="AH1125" s="364" t="s">
        <v>258</v>
      </c>
      <c r="AI1125" s="362"/>
      <c r="AJ1125" s="362"/>
      <c r="AK1125" s="362"/>
      <c r="AL1125" s="362" t="s">
        <v>21</v>
      </c>
      <c r="AM1125" s="362"/>
      <c r="AN1125" s="362"/>
      <c r="AO1125" s="366"/>
      <c r="AP1125" s="367" t="s">
        <v>297</v>
      </c>
      <c r="AQ1125" s="367"/>
      <c r="AR1125" s="367"/>
      <c r="AS1125" s="367"/>
      <c r="AT1125" s="367"/>
      <c r="AU1125" s="367"/>
      <c r="AV1125" s="367"/>
      <c r="AW1125" s="367"/>
      <c r="AX1125" s="367"/>
      <c r="AY1125">
        <f t="shared" ref="AY1125:AY1126" si="31">$AY$1123</f>
        <v>0</v>
      </c>
    </row>
    <row r="1126" spans="1:51" ht="26.25" customHeight="1" x14ac:dyDescent="0.15">
      <c r="A1126" s="1047">
        <v>1</v>
      </c>
      <c r="B1126" s="1047">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48"/>
      <c r="AD1126" s="1048"/>
      <c r="AE1126" s="1048"/>
      <c r="AF1126" s="1048"/>
      <c r="AG1126" s="1048"/>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47">
        <v>2</v>
      </c>
      <c r="B1127" s="1047">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48"/>
      <c r="AD1127" s="1048"/>
      <c r="AE1127" s="1048"/>
      <c r="AF1127" s="1048"/>
      <c r="AG1127" s="1048"/>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47">
        <v>3</v>
      </c>
      <c r="B1128" s="1047">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48"/>
      <c r="AD1128" s="1048"/>
      <c r="AE1128" s="1048"/>
      <c r="AF1128" s="1048"/>
      <c r="AG1128" s="1048"/>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47">
        <v>4</v>
      </c>
      <c r="B1129" s="1047">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48"/>
      <c r="AD1129" s="1048"/>
      <c r="AE1129" s="1048"/>
      <c r="AF1129" s="1048"/>
      <c r="AG1129" s="1048"/>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47">
        <v>5</v>
      </c>
      <c r="B1130" s="1047">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48"/>
      <c r="AD1130" s="1048"/>
      <c r="AE1130" s="1048"/>
      <c r="AF1130" s="1048"/>
      <c r="AG1130" s="1048"/>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47">
        <v>6</v>
      </c>
      <c r="B1131" s="1047">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48"/>
      <c r="AD1131" s="1048"/>
      <c r="AE1131" s="1048"/>
      <c r="AF1131" s="1048"/>
      <c r="AG1131" s="1048"/>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47">
        <v>7</v>
      </c>
      <c r="B1132" s="1047">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48"/>
      <c r="AD1132" s="1048"/>
      <c r="AE1132" s="1048"/>
      <c r="AF1132" s="1048"/>
      <c r="AG1132" s="1048"/>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47">
        <v>8</v>
      </c>
      <c r="B1133" s="1047">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48"/>
      <c r="AD1133" s="1048"/>
      <c r="AE1133" s="1048"/>
      <c r="AF1133" s="1048"/>
      <c r="AG1133" s="1048"/>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47">
        <v>9</v>
      </c>
      <c r="B1134" s="1047">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48"/>
      <c r="AD1134" s="1048"/>
      <c r="AE1134" s="1048"/>
      <c r="AF1134" s="1048"/>
      <c r="AG1134" s="1048"/>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47">
        <v>10</v>
      </c>
      <c r="B1135" s="1047">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48"/>
      <c r="AD1135" s="1048"/>
      <c r="AE1135" s="1048"/>
      <c r="AF1135" s="1048"/>
      <c r="AG1135" s="1048"/>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47">
        <v>11</v>
      </c>
      <c r="B1136" s="1047">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48"/>
      <c r="AD1136" s="1048"/>
      <c r="AE1136" s="1048"/>
      <c r="AF1136" s="1048"/>
      <c r="AG1136" s="1048"/>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47">
        <v>12</v>
      </c>
      <c r="B1137" s="1047">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48"/>
      <c r="AD1137" s="1048"/>
      <c r="AE1137" s="1048"/>
      <c r="AF1137" s="1048"/>
      <c r="AG1137" s="1048"/>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47">
        <v>13</v>
      </c>
      <c r="B1138" s="1047">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48"/>
      <c r="AD1138" s="1048"/>
      <c r="AE1138" s="1048"/>
      <c r="AF1138" s="1048"/>
      <c r="AG1138" s="1048"/>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47">
        <v>14</v>
      </c>
      <c r="B1139" s="1047">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48"/>
      <c r="AD1139" s="1048"/>
      <c r="AE1139" s="1048"/>
      <c r="AF1139" s="1048"/>
      <c r="AG1139" s="1048"/>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47">
        <v>15</v>
      </c>
      <c r="B1140" s="1047">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48"/>
      <c r="AD1140" s="1048"/>
      <c r="AE1140" s="1048"/>
      <c r="AF1140" s="1048"/>
      <c r="AG1140" s="1048"/>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47">
        <v>16</v>
      </c>
      <c r="B1141" s="1047">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48"/>
      <c r="AD1141" s="1048"/>
      <c r="AE1141" s="1048"/>
      <c r="AF1141" s="1048"/>
      <c r="AG1141" s="1048"/>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47">
        <v>17</v>
      </c>
      <c r="B1142" s="1047">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48"/>
      <c r="AD1142" s="1048"/>
      <c r="AE1142" s="1048"/>
      <c r="AF1142" s="1048"/>
      <c r="AG1142" s="1048"/>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47">
        <v>18</v>
      </c>
      <c r="B1143" s="1047">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48"/>
      <c r="AD1143" s="1048"/>
      <c r="AE1143" s="1048"/>
      <c r="AF1143" s="1048"/>
      <c r="AG1143" s="1048"/>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47">
        <v>19</v>
      </c>
      <c r="B1144" s="1047">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48"/>
      <c r="AD1144" s="1048"/>
      <c r="AE1144" s="1048"/>
      <c r="AF1144" s="1048"/>
      <c r="AG1144" s="1048"/>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47">
        <v>20</v>
      </c>
      <c r="B1145" s="1047">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48"/>
      <c r="AD1145" s="1048"/>
      <c r="AE1145" s="1048"/>
      <c r="AF1145" s="1048"/>
      <c r="AG1145" s="1048"/>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47">
        <v>21</v>
      </c>
      <c r="B1146" s="1047">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48"/>
      <c r="AD1146" s="1048"/>
      <c r="AE1146" s="1048"/>
      <c r="AF1146" s="1048"/>
      <c r="AG1146" s="1048"/>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47">
        <v>22</v>
      </c>
      <c r="B1147" s="1047">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48"/>
      <c r="AD1147" s="1048"/>
      <c r="AE1147" s="1048"/>
      <c r="AF1147" s="1048"/>
      <c r="AG1147" s="1048"/>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47">
        <v>23</v>
      </c>
      <c r="B1148" s="1047">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48"/>
      <c r="AD1148" s="1048"/>
      <c r="AE1148" s="1048"/>
      <c r="AF1148" s="1048"/>
      <c r="AG1148" s="1048"/>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47">
        <v>24</v>
      </c>
      <c r="B1149" s="1047">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48"/>
      <c r="AD1149" s="1048"/>
      <c r="AE1149" s="1048"/>
      <c r="AF1149" s="1048"/>
      <c r="AG1149" s="1048"/>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47">
        <v>25</v>
      </c>
      <c r="B1150" s="1047">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48"/>
      <c r="AD1150" s="1048"/>
      <c r="AE1150" s="1048"/>
      <c r="AF1150" s="1048"/>
      <c r="AG1150" s="1048"/>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47">
        <v>26</v>
      </c>
      <c r="B1151" s="1047">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48"/>
      <c r="AD1151" s="1048"/>
      <c r="AE1151" s="1048"/>
      <c r="AF1151" s="1048"/>
      <c r="AG1151" s="1048"/>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47">
        <v>27</v>
      </c>
      <c r="B1152" s="1047">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48"/>
      <c r="AD1152" s="1048"/>
      <c r="AE1152" s="1048"/>
      <c r="AF1152" s="1048"/>
      <c r="AG1152" s="1048"/>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47">
        <v>28</v>
      </c>
      <c r="B1153" s="1047">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48"/>
      <c r="AD1153" s="1048"/>
      <c r="AE1153" s="1048"/>
      <c r="AF1153" s="1048"/>
      <c r="AG1153" s="1048"/>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47">
        <v>29</v>
      </c>
      <c r="B1154" s="1047">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48"/>
      <c r="AD1154" s="1048"/>
      <c r="AE1154" s="1048"/>
      <c r="AF1154" s="1048"/>
      <c r="AG1154" s="1048"/>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47">
        <v>30</v>
      </c>
      <c r="B1155" s="1047">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48"/>
      <c r="AD1155" s="1048"/>
      <c r="AE1155" s="1048"/>
      <c r="AF1155" s="1048"/>
      <c r="AG1155" s="1048"/>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2" t="s">
        <v>296</v>
      </c>
      <c r="K1158" s="363"/>
      <c r="L1158" s="363"/>
      <c r="M1158" s="363"/>
      <c r="N1158" s="363"/>
      <c r="O1158" s="363"/>
      <c r="P1158" s="247" t="s">
        <v>27</v>
      </c>
      <c r="Q1158" s="247"/>
      <c r="R1158" s="247"/>
      <c r="S1158" s="247"/>
      <c r="T1158" s="247"/>
      <c r="U1158" s="247"/>
      <c r="V1158" s="247"/>
      <c r="W1158" s="247"/>
      <c r="X1158" s="247"/>
      <c r="Y1158" s="364" t="s">
        <v>348</v>
      </c>
      <c r="Z1158" s="365"/>
      <c r="AA1158" s="365"/>
      <c r="AB1158" s="365"/>
      <c r="AC1158" s="152" t="s">
        <v>333</v>
      </c>
      <c r="AD1158" s="152"/>
      <c r="AE1158" s="152"/>
      <c r="AF1158" s="152"/>
      <c r="AG1158" s="152"/>
      <c r="AH1158" s="364" t="s">
        <v>258</v>
      </c>
      <c r="AI1158" s="362"/>
      <c r="AJ1158" s="362"/>
      <c r="AK1158" s="362"/>
      <c r="AL1158" s="362" t="s">
        <v>21</v>
      </c>
      <c r="AM1158" s="362"/>
      <c r="AN1158" s="362"/>
      <c r="AO1158" s="366"/>
      <c r="AP1158" s="367" t="s">
        <v>297</v>
      </c>
      <c r="AQ1158" s="367"/>
      <c r="AR1158" s="367"/>
      <c r="AS1158" s="367"/>
      <c r="AT1158" s="367"/>
      <c r="AU1158" s="367"/>
      <c r="AV1158" s="367"/>
      <c r="AW1158" s="367"/>
      <c r="AX1158" s="367"/>
      <c r="AY1158">
        <f t="shared" ref="AY1158:AY1159" si="32">$AY$1156</f>
        <v>0</v>
      </c>
    </row>
    <row r="1159" spans="1:51" ht="26.25" customHeight="1" x14ac:dyDescent="0.15">
      <c r="A1159" s="1047">
        <v>1</v>
      </c>
      <c r="B1159" s="1047">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48"/>
      <c r="AD1159" s="1048"/>
      <c r="AE1159" s="1048"/>
      <c r="AF1159" s="1048"/>
      <c r="AG1159" s="1048"/>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47">
        <v>2</v>
      </c>
      <c r="B1160" s="1047">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48"/>
      <c r="AD1160" s="1048"/>
      <c r="AE1160" s="1048"/>
      <c r="AF1160" s="1048"/>
      <c r="AG1160" s="1048"/>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47">
        <v>3</v>
      </c>
      <c r="B1161" s="1047">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48"/>
      <c r="AD1161" s="1048"/>
      <c r="AE1161" s="1048"/>
      <c r="AF1161" s="1048"/>
      <c r="AG1161" s="1048"/>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47">
        <v>4</v>
      </c>
      <c r="B1162" s="1047">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48"/>
      <c r="AD1162" s="1048"/>
      <c r="AE1162" s="1048"/>
      <c r="AF1162" s="1048"/>
      <c r="AG1162" s="1048"/>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47">
        <v>5</v>
      </c>
      <c r="B1163" s="1047">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48"/>
      <c r="AD1163" s="1048"/>
      <c r="AE1163" s="1048"/>
      <c r="AF1163" s="1048"/>
      <c r="AG1163" s="1048"/>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47">
        <v>6</v>
      </c>
      <c r="B1164" s="1047">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48"/>
      <c r="AD1164" s="1048"/>
      <c r="AE1164" s="1048"/>
      <c r="AF1164" s="1048"/>
      <c r="AG1164" s="1048"/>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47">
        <v>7</v>
      </c>
      <c r="B1165" s="1047">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48"/>
      <c r="AD1165" s="1048"/>
      <c r="AE1165" s="1048"/>
      <c r="AF1165" s="1048"/>
      <c r="AG1165" s="1048"/>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47">
        <v>8</v>
      </c>
      <c r="B1166" s="1047">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48"/>
      <c r="AD1166" s="1048"/>
      <c r="AE1166" s="1048"/>
      <c r="AF1166" s="1048"/>
      <c r="AG1166" s="1048"/>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47">
        <v>9</v>
      </c>
      <c r="B1167" s="1047">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48"/>
      <c r="AD1167" s="1048"/>
      <c r="AE1167" s="1048"/>
      <c r="AF1167" s="1048"/>
      <c r="AG1167" s="1048"/>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47">
        <v>10</v>
      </c>
      <c r="B1168" s="1047">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48"/>
      <c r="AD1168" s="1048"/>
      <c r="AE1168" s="1048"/>
      <c r="AF1168" s="1048"/>
      <c r="AG1168" s="1048"/>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47">
        <v>11</v>
      </c>
      <c r="B1169" s="1047">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48"/>
      <c r="AD1169" s="1048"/>
      <c r="AE1169" s="1048"/>
      <c r="AF1169" s="1048"/>
      <c r="AG1169" s="1048"/>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47">
        <v>12</v>
      </c>
      <c r="B1170" s="1047">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48"/>
      <c r="AD1170" s="1048"/>
      <c r="AE1170" s="1048"/>
      <c r="AF1170" s="1048"/>
      <c r="AG1170" s="1048"/>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47">
        <v>13</v>
      </c>
      <c r="B1171" s="1047">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48"/>
      <c r="AD1171" s="1048"/>
      <c r="AE1171" s="1048"/>
      <c r="AF1171" s="1048"/>
      <c r="AG1171" s="1048"/>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47">
        <v>14</v>
      </c>
      <c r="B1172" s="1047">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48"/>
      <c r="AD1172" s="1048"/>
      <c r="AE1172" s="1048"/>
      <c r="AF1172" s="1048"/>
      <c r="AG1172" s="1048"/>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47">
        <v>15</v>
      </c>
      <c r="B1173" s="1047">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48"/>
      <c r="AD1173" s="1048"/>
      <c r="AE1173" s="1048"/>
      <c r="AF1173" s="1048"/>
      <c r="AG1173" s="1048"/>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47">
        <v>16</v>
      </c>
      <c r="B1174" s="1047">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48"/>
      <c r="AD1174" s="1048"/>
      <c r="AE1174" s="1048"/>
      <c r="AF1174" s="1048"/>
      <c r="AG1174" s="1048"/>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47">
        <v>17</v>
      </c>
      <c r="B1175" s="1047">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48"/>
      <c r="AD1175" s="1048"/>
      <c r="AE1175" s="1048"/>
      <c r="AF1175" s="1048"/>
      <c r="AG1175" s="1048"/>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47">
        <v>18</v>
      </c>
      <c r="B1176" s="1047">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48"/>
      <c r="AD1176" s="1048"/>
      <c r="AE1176" s="1048"/>
      <c r="AF1176" s="1048"/>
      <c r="AG1176" s="1048"/>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47">
        <v>19</v>
      </c>
      <c r="B1177" s="1047">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48"/>
      <c r="AD1177" s="1048"/>
      <c r="AE1177" s="1048"/>
      <c r="AF1177" s="1048"/>
      <c r="AG1177" s="1048"/>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47">
        <v>20</v>
      </c>
      <c r="B1178" s="1047">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48"/>
      <c r="AD1178" s="1048"/>
      <c r="AE1178" s="1048"/>
      <c r="AF1178" s="1048"/>
      <c r="AG1178" s="1048"/>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47">
        <v>21</v>
      </c>
      <c r="B1179" s="1047">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48"/>
      <c r="AD1179" s="1048"/>
      <c r="AE1179" s="1048"/>
      <c r="AF1179" s="1048"/>
      <c r="AG1179" s="1048"/>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47">
        <v>22</v>
      </c>
      <c r="B1180" s="1047">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48"/>
      <c r="AD1180" s="1048"/>
      <c r="AE1180" s="1048"/>
      <c r="AF1180" s="1048"/>
      <c r="AG1180" s="1048"/>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47">
        <v>23</v>
      </c>
      <c r="B1181" s="1047">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48"/>
      <c r="AD1181" s="1048"/>
      <c r="AE1181" s="1048"/>
      <c r="AF1181" s="1048"/>
      <c r="AG1181" s="1048"/>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47">
        <v>24</v>
      </c>
      <c r="B1182" s="1047">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48"/>
      <c r="AD1182" s="1048"/>
      <c r="AE1182" s="1048"/>
      <c r="AF1182" s="1048"/>
      <c r="AG1182" s="1048"/>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47">
        <v>25</v>
      </c>
      <c r="B1183" s="1047">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48"/>
      <c r="AD1183" s="1048"/>
      <c r="AE1183" s="1048"/>
      <c r="AF1183" s="1048"/>
      <c r="AG1183" s="1048"/>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47">
        <v>26</v>
      </c>
      <c r="B1184" s="1047">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48"/>
      <c r="AD1184" s="1048"/>
      <c r="AE1184" s="1048"/>
      <c r="AF1184" s="1048"/>
      <c r="AG1184" s="1048"/>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47">
        <v>27</v>
      </c>
      <c r="B1185" s="1047">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48"/>
      <c r="AD1185" s="1048"/>
      <c r="AE1185" s="1048"/>
      <c r="AF1185" s="1048"/>
      <c r="AG1185" s="1048"/>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47">
        <v>28</v>
      </c>
      <c r="B1186" s="1047">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48"/>
      <c r="AD1186" s="1048"/>
      <c r="AE1186" s="1048"/>
      <c r="AF1186" s="1048"/>
      <c r="AG1186" s="1048"/>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47">
        <v>29</v>
      </c>
      <c r="B1187" s="1047">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48"/>
      <c r="AD1187" s="1048"/>
      <c r="AE1187" s="1048"/>
      <c r="AF1187" s="1048"/>
      <c r="AG1187" s="1048"/>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47">
        <v>30</v>
      </c>
      <c r="B1188" s="1047">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48"/>
      <c r="AD1188" s="1048"/>
      <c r="AE1188" s="1048"/>
      <c r="AF1188" s="1048"/>
      <c r="AG1188" s="1048"/>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2" t="s">
        <v>296</v>
      </c>
      <c r="K1191" s="363"/>
      <c r="L1191" s="363"/>
      <c r="M1191" s="363"/>
      <c r="N1191" s="363"/>
      <c r="O1191" s="363"/>
      <c r="P1191" s="247" t="s">
        <v>27</v>
      </c>
      <c r="Q1191" s="247"/>
      <c r="R1191" s="247"/>
      <c r="S1191" s="247"/>
      <c r="T1191" s="247"/>
      <c r="U1191" s="247"/>
      <c r="V1191" s="247"/>
      <c r="W1191" s="247"/>
      <c r="X1191" s="247"/>
      <c r="Y1191" s="364" t="s">
        <v>348</v>
      </c>
      <c r="Z1191" s="365"/>
      <c r="AA1191" s="365"/>
      <c r="AB1191" s="365"/>
      <c r="AC1191" s="152" t="s">
        <v>333</v>
      </c>
      <c r="AD1191" s="152"/>
      <c r="AE1191" s="152"/>
      <c r="AF1191" s="152"/>
      <c r="AG1191" s="152"/>
      <c r="AH1191" s="364" t="s">
        <v>258</v>
      </c>
      <c r="AI1191" s="362"/>
      <c r="AJ1191" s="362"/>
      <c r="AK1191" s="362"/>
      <c r="AL1191" s="362" t="s">
        <v>21</v>
      </c>
      <c r="AM1191" s="362"/>
      <c r="AN1191" s="362"/>
      <c r="AO1191" s="366"/>
      <c r="AP1191" s="367" t="s">
        <v>297</v>
      </c>
      <c r="AQ1191" s="367"/>
      <c r="AR1191" s="367"/>
      <c r="AS1191" s="367"/>
      <c r="AT1191" s="367"/>
      <c r="AU1191" s="367"/>
      <c r="AV1191" s="367"/>
      <c r="AW1191" s="367"/>
      <c r="AX1191" s="367"/>
      <c r="AY1191">
        <f t="shared" ref="AY1191:AY1192" si="33">$AY$1189</f>
        <v>0</v>
      </c>
    </row>
    <row r="1192" spans="1:51" ht="26.25" customHeight="1" x14ac:dyDescent="0.15">
      <c r="A1192" s="1047">
        <v>1</v>
      </c>
      <c r="B1192" s="1047">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48"/>
      <c r="AD1192" s="1048"/>
      <c r="AE1192" s="1048"/>
      <c r="AF1192" s="1048"/>
      <c r="AG1192" s="1048"/>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47">
        <v>2</v>
      </c>
      <c r="B1193" s="1047">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48"/>
      <c r="AD1193" s="1048"/>
      <c r="AE1193" s="1048"/>
      <c r="AF1193" s="1048"/>
      <c r="AG1193" s="1048"/>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47">
        <v>3</v>
      </c>
      <c r="B1194" s="1047">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48"/>
      <c r="AD1194" s="1048"/>
      <c r="AE1194" s="1048"/>
      <c r="AF1194" s="1048"/>
      <c r="AG1194" s="1048"/>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47">
        <v>4</v>
      </c>
      <c r="B1195" s="1047">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48"/>
      <c r="AD1195" s="1048"/>
      <c r="AE1195" s="1048"/>
      <c r="AF1195" s="1048"/>
      <c r="AG1195" s="1048"/>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47">
        <v>5</v>
      </c>
      <c r="B1196" s="1047">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48"/>
      <c r="AD1196" s="1048"/>
      <c r="AE1196" s="1048"/>
      <c r="AF1196" s="1048"/>
      <c r="AG1196" s="1048"/>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47">
        <v>6</v>
      </c>
      <c r="B1197" s="1047">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48"/>
      <c r="AD1197" s="1048"/>
      <c r="AE1197" s="1048"/>
      <c r="AF1197" s="1048"/>
      <c r="AG1197" s="1048"/>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47">
        <v>7</v>
      </c>
      <c r="B1198" s="1047">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48"/>
      <c r="AD1198" s="1048"/>
      <c r="AE1198" s="1048"/>
      <c r="AF1198" s="1048"/>
      <c r="AG1198" s="1048"/>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47">
        <v>8</v>
      </c>
      <c r="B1199" s="1047">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48"/>
      <c r="AD1199" s="1048"/>
      <c r="AE1199" s="1048"/>
      <c r="AF1199" s="1048"/>
      <c r="AG1199" s="1048"/>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47">
        <v>9</v>
      </c>
      <c r="B1200" s="1047">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48"/>
      <c r="AD1200" s="1048"/>
      <c r="AE1200" s="1048"/>
      <c r="AF1200" s="1048"/>
      <c r="AG1200" s="1048"/>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47">
        <v>10</v>
      </c>
      <c r="B1201" s="1047">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48"/>
      <c r="AD1201" s="1048"/>
      <c r="AE1201" s="1048"/>
      <c r="AF1201" s="1048"/>
      <c r="AG1201" s="1048"/>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47">
        <v>11</v>
      </c>
      <c r="B1202" s="1047">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48"/>
      <c r="AD1202" s="1048"/>
      <c r="AE1202" s="1048"/>
      <c r="AF1202" s="1048"/>
      <c r="AG1202" s="1048"/>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47">
        <v>12</v>
      </c>
      <c r="B1203" s="1047">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48"/>
      <c r="AD1203" s="1048"/>
      <c r="AE1203" s="1048"/>
      <c r="AF1203" s="1048"/>
      <c r="AG1203" s="1048"/>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47">
        <v>13</v>
      </c>
      <c r="B1204" s="1047">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48"/>
      <c r="AD1204" s="1048"/>
      <c r="AE1204" s="1048"/>
      <c r="AF1204" s="1048"/>
      <c r="AG1204" s="1048"/>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47">
        <v>14</v>
      </c>
      <c r="B1205" s="1047">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48"/>
      <c r="AD1205" s="1048"/>
      <c r="AE1205" s="1048"/>
      <c r="AF1205" s="1048"/>
      <c r="AG1205" s="1048"/>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47">
        <v>15</v>
      </c>
      <c r="B1206" s="1047">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48"/>
      <c r="AD1206" s="1048"/>
      <c r="AE1206" s="1048"/>
      <c r="AF1206" s="1048"/>
      <c r="AG1206" s="1048"/>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47">
        <v>16</v>
      </c>
      <c r="B1207" s="1047">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48"/>
      <c r="AD1207" s="1048"/>
      <c r="AE1207" s="1048"/>
      <c r="AF1207" s="1048"/>
      <c r="AG1207" s="1048"/>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47">
        <v>17</v>
      </c>
      <c r="B1208" s="1047">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48"/>
      <c r="AD1208" s="1048"/>
      <c r="AE1208" s="1048"/>
      <c r="AF1208" s="1048"/>
      <c r="AG1208" s="1048"/>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47">
        <v>18</v>
      </c>
      <c r="B1209" s="1047">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48"/>
      <c r="AD1209" s="1048"/>
      <c r="AE1209" s="1048"/>
      <c r="AF1209" s="1048"/>
      <c r="AG1209" s="1048"/>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47">
        <v>19</v>
      </c>
      <c r="B1210" s="1047">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48"/>
      <c r="AD1210" s="1048"/>
      <c r="AE1210" s="1048"/>
      <c r="AF1210" s="1048"/>
      <c r="AG1210" s="1048"/>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47">
        <v>20</v>
      </c>
      <c r="B1211" s="1047">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48"/>
      <c r="AD1211" s="1048"/>
      <c r="AE1211" s="1048"/>
      <c r="AF1211" s="1048"/>
      <c r="AG1211" s="1048"/>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47">
        <v>21</v>
      </c>
      <c r="B1212" s="1047">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48"/>
      <c r="AD1212" s="1048"/>
      <c r="AE1212" s="1048"/>
      <c r="AF1212" s="1048"/>
      <c r="AG1212" s="1048"/>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47">
        <v>22</v>
      </c>
      <c r="B1213" s="1047">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48"/>
      <c r="AD1213" s="1048"/>
      <c r="AE1213" s="1048"/>
      <c r="AF1213" s="1048"/>
      <c r="AG1213" s="1048"/>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47">
        <v>23</v>
      </c>
      <c r="B1214" s="1047">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48"/>
      <c r="AD1214" s="1048"/>
      <c r="AE1214" s="1048"/>
      <c r="AF1214" s="1048"/>
      <c r="AG1214" s="1048"/>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47">
        <v>24</v>
      </c>
      <c r="B1215" s="1047">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48"/>
      <c r="AD1215" s="1048"/>
      <c r="AE1215" s="1048"/>
      <c r="AF1215" s="1048"/>
      <c r="AG1215" s="1048"/>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47">
        <v>25</v>
      </c>
      <c r="B1216" s="1047">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48"/>
      <c r="AD1216" s="1048"/>
      <c r="AE1216" s="1048"/>
      <c r="AF1216" s="1048"/>
      <c r="AG1216" s="1048"/>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47">
        <v>26</v>
      </c>
      <c r="B1217" s="1047">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48"/>
      <c r="AD1217" s="1048"/>
      <c r="AE1217" s="1048"/>
      <c r="AF1217" s="1048"/>
      <c r="AG1217" s="1048"/>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47">
        <v>27</v>
      </c>
      <c r="B1218" s="1047">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48"/>
      <c r="AD1218" s="1048"/>
      <c r="AE1218" s="1048"/>
      <c r="AF1218" s="1048"/>
      <c r="AG1218" s="1048"/>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47">
        <v>28</v>
      </c>
      <c r="B1219" s="1047">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48"/>
      <c r="AD1219" s="1048"/>
      <c r="AE1219" s="1048"/>
      <c r="AF1219" s="1048"/>
      <c r="AG1219" s="1048"/>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47">
        <v>29</v>
      </c>
      <c r="B1220" s="1047">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48"/>
      <c r="AD1220" s="1048"/>
      <c r="AE1220" s="1048"/>
      <c r="AF1220" s="1048"/>
      <c r="AG1220" s="1048"/>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47">
        <v>30</v>
      </c>
      <c r="B1221" s="1047">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48"/>
      <c r="AD1221" s="1048"/>
      <c r="AE1221" s="1048"/>
      <c r="AF1221" s="1048"/>
      <c r="AG1221" s="1048"/>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2" t="s">
        <v>296</v>
      </c>
      <c r="K1224" s="363"/>
      <c r="L1224" s="363"/>
      <c r="M1224" s="363"/>
      <c r="N1224" s="363"/>
      <c r="O1224" s="363"/>
      <c r="P1224" s="247" t="s">
        <v>27</v>
      </c>
      <c r="Q1224" s="247"/>
      <c r="R1224" s="247"/>
      <c r="S1224" s="247"/>
      <c r="T1224" s="247"/>
      <c r="U1224" s="247"/>
      <c r="V1224" s="247"/>
      <c r="W1224" s="247"/>
      <c r="X1224" s="247"/>
      <c r="Y1224" s="364" t="s">
        <v>348</v>
      </c>
      <c r="Z1224" s="365"/>
      <c r="AA1224" s="365"/>
      <c r="AB1224" s="365"/>
      <c r="AC1224" s="152" t="s">
        <v>333</v>
      </c>
      <c r="AD1224" s="152"/>
      <c r="AE1224" s="152"/>
      <c r="AF1224" s="152"/>
      <c r="AG1224" s="152"/>
      <c r="AH1224" s="364" t="s">
        <v>258</v>
      </c>
      <c r="AI1224" s="362"/>
      <c r="AJ1224" s="362"/>
      <c r="AK1224" s="362"/>
      <c r="AL1224" s="362" t="s">
        <v>21</v>
      </c>
      <c r="AM1224" s="362"/>
      <c r="AN1224" s="362"/>
      <c r="AO1224" s="366"/>
      <c r="AP1224" s="367" t="s">
        <v>297</v>
      </c>
      <c r="AQ1224" s="367"/>
      <c r="AR1224" s="367"/>
      <c r="AS1224" s="367"/>
      <c r="AT1224" s="367"/>
      <c r="AU1224" s="367"/>
      <c r="AV1224" s="367"/>
      <c r="AW1224" s="367"/>
      <c r="AX1224" s="367"/>
      <c r="AY1224">
        <f t="shared" ref="AY1224:AY1225" si="34">$AY$1222</f>
        <v>0</v>
      </c>
    </row>
    <row r="1225" spans="1:51" ht="26.25" customHeight="1" x14ac:dyDescent="0.15">
      <c r="A1225" s="1047">
        <v>1</v>
      </c>
      <c r="B1225" s="1047">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48"/>
      <c r="AD1225" s="1048"/>
      <c r="AE1225" s="1048"/>
      <c r="AF1225" s="1048"/>
      <c r="AG1225" s="1048"/>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47">
        <v>2</v>
      </c>
      <c r="B1226" s="1047">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48"/>
      <c r="AD1226" s="1048"/>
      <c r="AE1226" s="1048"/>
      <c r="AF1226" s="1048"/>
      <c r="AG1226" s="1048"/>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47">
        <v>3</v>
      </c>
      <c r="B1227" s="1047">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48"/>
      <c r="AD1227" s="1048"/>
      <c r="AE1227" s="1048"/>
      <c r="AF1227" s="1048"/>
      <c r="AG1227" s="1048"/>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47">
        <v>4</v>
      </c>
      <c r="B1228" s="1047">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48"/>
      <c r="AD1228" s="1048"/>
      <c r="AE1228" s="1048"/>
      <c r="AF1228" s="1048"/>
      <c r="AG1228" s="1048"/>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47">
        <v>5</v>
      </c>
      <c r="B1229" s="1047">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48"/>
      <c r="AD1229" s="1048"/>
      <c r="AE1229" s="1048"/>
      <c r="AF1229" s="1048"/>
      <c r="AG1229" s="1048"/>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47">
        <v>6</v>
      </c>
      <c r="B1230" s="1047">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48"/>
      <c r="AD1230" s="1048"/>
      <c r="AE1230" s="1048"/>
      <c r="AF1230" s="1048"/>
      <c r="AG1230" s="1048"/>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47">
        <v>7</v>
      </c>
      <c r="B1231" s="1047">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48"/>
      <c r="AD1231" s="1048"/>
      <c r="AE1231" s="1048"/>
      <c r="AF1231" s="1048"/>
      <c r="AG1231" s="1048"/>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47">
        <v>8</v>
      </c>
      <c r="B1232" s="1047">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48"/>
      <c r="AD1232" s="1048"/>
      <c r="AE1232" s="1048"/>
      <c r="AF1232" s="1048"/>
      <c r="AG1232" s="1048"/>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47">
        <v>9</v>
      </c>
      <c r="B1233" s="1047">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48"/>
      <c r="AD1233" s="1048"/>
      <c r="AE1233" s="1048"/>
      <c r="AF1233" s="1048"/>
      <c r="AG1233" s="1048"/>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47">
        <v>10</v>
      </c>
      <c r="B1234" s="1047">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48"/>
      <c r="AD1234" s="1048"/>
      <c r="AE1234" s="1048"/>
      <c r="AF1234" s="1048"/>
      <c r="AG1234" s="1048"/>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47">
        <v>11</v>
      </c>
      <c r="B1235" s="1047">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48"/>
      <c r="AD1235" s="1048"/>
      <c r="AE1235" s="1048"/>
      <c r="AF1235" s="1048"/>
      <c r="AG1235" s="1048"/>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47">
        <v>12</v>
      </c>
      <c r="B1236" s="1047">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48"/>
      <c r="AD1236" s="1048"/>
      <c r="AE1236" s="1048"/>
      <c r="AF1236" s="1048"/>
      <c r="AG1236" s="1048"/>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47">
        <v>13</v>
      </c>
      <c r="B1237" s="1047">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48"/>
      <c r="AD1237" s="1048"/>
      <c r="AE1237" s="1048"/>
      <c r="AF1237" s="1048"/>
      <c r="AG1237" s="1048"/>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47">
        <v>14</v>
      </c>
      <c r="B1238" s="1047">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48"/>
      <c r="AD1238" s="1048"/>
      <c r="AE1238" s="1048"/>
      <c r="AF1238" s="1048"/>
      <c r="AG1238" s="1048"/>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47">
        <v>15</v>
      </c>
      <c r="B1239" s="1047">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48"/>
      <c r="AD1239" s="1048"/>
      <c r="AE1239" s="1048"/>
      <c r="AF1239" s="1048"/>
      <c r="AG1239" s="1048"/>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47">
        <v>16</v>
      </c>
      <c r="B1240" s="1047">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48"/>
      <c r="AD1240" s="1048"/>
      <c r="AE1240" s="1048"/>
      <c r="AF1240" s="1048"/>
      <c r="AG1240" s="1048"/>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47">
        <v>17</v>
      </c>
      <c r="B1241" s="1047">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48"/>
      <c r="AD1241" s="1048"/>
      <c r="AE1241" s="1048"/>
      <c r="AF1241" s="1048"/>
      <c r="AG1241" s="1048"/>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47">
        <v>18</v>
      </c>
      <c r="B1242" s="1047">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48"/>
      <c r="AD1242" s="1048"/>
      <c r="AE1242" s="1048"/>
      <c r="AF1242" s="1048"/>
      <c r="AG1242" s="1048"/>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47">
        <v>19</v>
      </c>
      <c r="B1243" s="1047">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48"/>
      <c r="AD1243" s="1048"/>
      <c r="AE1243" s="1048"/>
      <c r="AF1243" s="1048"/>
      <c r="AG1243" s="1048"/>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47">
        <v>20</v>
      </c>
      <c r="B1244" s="1047">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48"/>
      <c r="AD1244" s="1048"/>
      <c r="AE1244" s="1048"/>
      <c r="AF1244" s="1048"/>
      <c r="AG1244" s="1048"/>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47">
        <v>21</v>
      </c>
      <c r="B1245" s="1047">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48"/>
      <c r="AD1245" s="1048"/>
      <c r="AE1245" s="1048"/>
      <c r="AF1245" s="1048"/>
      <c r="AG1245" s="1048"/>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47">
        <v>22</v>
      </c>
      <c r="B1246" s="1047">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48"/>
      <c r="AD1246" s="1048"/>
      <c r="AE1246" s="1048"/>
      <c r="AF1246" s="1048"/>
      <c r="AG1246" s="1048"/>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47">
        <v>23</v>
      </c>
      <c r="B1247" s="1047">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48"/>
      <c r="AD1247" s="1048"/>
      <c r="AE1247" s="1048"/>
      <c r="AF1247" s="1048"/>
      <c r="AG1247" s="1048"/>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47">
        <v>24</v>
      </c>
      <c r="B1248" s="1047">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48"/>
      <c r="AD1248" s="1048"/>
      <c r="AE1248" s="1048"/>
      <c r="AF1248" s="1048"/>
      <c r="AG1248" s="1048"/>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47">
        <v>25</v>
      </c>
      <c r="B1249" s="1047">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48"/>
      <c r="AD1249" s="1048"/>
      <c r="AE1249" s="1048"/>
      <c r="AF1249" s="1048"/>
      <c r="AG1249" s="1048"/>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47">
        <v>26</v>
      </c>
      <c r="B1250" s="1047">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48"/>
      <c r="AD1250" s="1048"/>
      <c r="AE1250" s="1048"/>
      <c r="AF1250" s="1048"/>
      <c r="AG1250" s="1048"/>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47">
        <v>27</v>
      </c>
      <c r="B1251" s="1047">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48"/>
      <c r="AD1251" s="1048"/>
      <c r="AE1251" s="1048"/>
      <c r="AF1251" s="1048"/>
      <c r="AG1251" s="1048"/>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47">
        <v>28</v>
      </c>
      <c r="B1252" s="1047">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48"/>
      <c r="AD1252" s="1048"/>
      <c r="AE1252" s="1048"/>
      <c r="AF1252" s="1048"/>
      <c r="AG1252" s="1048"/>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47">
        <v>29</v>
      </c>
      <c r="B1253" s="1047">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48"/>
      <c r="AD1253" s="1048"/>
      <c r="AE1253" s="1048"/>
      <c r="AF1253" s="1048"/>
      <c r="AG1253" s="1048"/>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47">
        <v>30</v>
      </c>
      <c r="B1254" s="1047">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48"/>
      <c r="AD1254" s="1048"/>
      <c r="AE1254" s="1048"/>
      <c r="AF1254" s="1048"/>
      <c r="AG1254" s="1048"/>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2" t="s">
        <v>296</v>
      </c>
      <c r="K1257" s="363"/>
      <c r="L1257" s="363"/>
      <c r="M1257" s="363"/>
      <c r="N1257" s="363"/>
      <c r="O1257" s="363"/>
      <c r="P1257" s="247" t="s">
        <v>27</v>
      </c>
      <c r="Q1257" s="247"/>
      <c r="R1257" s="247"/>
      <c r="S1257" s="247"/>
      <c r="T1257" s="247"/>
      <c r="U1257" s="247"/>
      <c r="V1257" s="247"/>
      <c r="W1257" s="247"/>
      <c r="X1257" s="247"/>
      <c r="Y1257" s="364" t="s">
        <v>348</v>
      </c>
      <c r="Z1257" s="365"/>
      <c r="AA1257" s="365"/>
      <c r="AB1257" s="365"/>
      <c r="AC1257" s="152" t="s">
        <v>333</v>
      </c>
      <c r="AD1257" s="152"/>
      <c r="AE1257" s="152"/>
      <c r="AF1257" s="152"/>
      <c r="AG1257" s="152"/>
      <c r="AH1257" s="364" t="s">
        <v>258</v>
      </c>
      <c r="AI1257" s="362"/>
      <c r="AJ1257" s="362"/>
      <c r="AK1257" s="362"/>
      <c r="AL1257" s="362" t="s">
        <v>21</v>
      </c>
      <c r="AM1257" s="362"/>
      <c r="AN1257" s="362"/>
      <c r="AO1257" s="366"/>
      <c r="AP1257" s="367" t="s">
        <v>297</v>
      </c>
      <c r="AQ1257" s="367"/>
      <c r="AR1257" s="367"/>
      <c r="AS1257" s="367"/>
      <c r="AT1257" s="367"/>
      <c r="AU1257" s="367"/>
      <c r="AV1257" s="367"/>
      <c r="AW1257" s="367"/>
      <c r="AX1257" s="367"/>
      <c r="AY1257">
        <f t="shared" ref="AY1257:AY1258" si="35">$AY$1255</f>
        <v>0</v>
      </c>
    </row>
    <row r="1258" spans="1:51" ht="26.25" customHeight="1" x14ac:dyDescent="0.15">
      <c r="A1258" s="1047">
        <v>1</v>
      </c>
      <c r="B1258" s="1047">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48"/>
      <c r="AD1258" s="1048"/>
      <c r="AE1258" s="1048"/>
      <c r="AF1258" s="1048"/>
      <c r="AG1258" s="1048"/>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47">
        <v>2</v>
      </c>
      <c r="B1259" s="1047">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48"/>
      <c r="AD1259" s="1048"/>
      <c r="AE1259" s="1048"/>
      <c r="AF1259" s="1048"/>
      <c r="AG1259" s="1048"/>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47">
        <v>3</v>
      </c>
      <c r="B1260" s="1047">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48"/>
      <c r="AD1260" s="1048"/>
      <c r="AE1260" s="1048"/>
      <c r="AF1260" s="1048"/>
      <c r="AG1260" s="1048"/>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47">
        <v>4</v>
      </c>
      <c r="B1261" s="1047">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48"/>
      <c r="AD1261" s="1048"/>
      <c r="AE1261" s="1048"/>
      <c r="AF1261" s="1048"/>
      <c r="AG1261" s="1048"/>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47">
        <v>5</v>
      </c>
      <c r="B1262" s="1047">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48"/>
      <c r="AD1262" s="1048"/>
      <c r="AE1262" s="1048"/>
      <c r="AF1262" s="1048"/>
      <c r="AG1262" s="1048"/>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47">
        <v>6</v>
      </c>
      <c r="B1263" s="1047">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48"/>
      <c r="AD1263" s="1048"/>
      <c r="AE1263" s="1048"/>
      <c r="AF1263" s="1048"/>
      <c r="AG1263" s="1048"/>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47">
        <v>7</v>
      </c>
      <c r="B1264" s="1047">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48"/>
      <c r="AD1264" s="1048"/>
      <c r="AE1264" s="1048"/>
      <c r="AF1264" s="1048"/>
      <c r="AG1264" s="1048"/>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47">
        <v>8</v>
      </c>
      <c r="B1265" s="1047">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48"/>
      <c r="AD1265" s="1048"/>
      <c r="AE1265" s="1048"/>
      <c r="AF1265" s="1048"/>
      <c r="AG1265" s="1048"/>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47">
        <v>9</v>
      </c>
      <c r="B1266" s="1047">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48"/>
      <c r="AD1266" s="1048"/>
      <c r="AE1266" s="1048"/>
      <c r="AF1266" s="1048"/>
      <c r="AG1266" s="1048"/>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47">
        <v>10</v>
      </c>
      <c r="B1267" s="1047">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48"/>
      <c r="AD1267" s="1048"/>
      <c r="AE1267" s="1048"/>
      <c r="AF1267" s="1048"/>
      <c r="AG1267" s="1048"/>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47">
        <v>11</v>
      </c>
      <c r="B1268" s="1047">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48"/>
      <c r="AD1268" s="1048"/>
      <c r="AE1268" s="1048"/>
      <c r="AF1268" s="1048"/>
      <c r="AG1268" s="1048"/>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47">
        <v>12</v>
      </c>
      <c r="B1269" s="1047">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48"/>
      <c r="AD1269" s="1048"/>
      <c r="AE1269" s="1048"/>
      <c r="AF1269" s="1048"/>
      <c r="AG1269" s="1048"/>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47">
        <v>13</v>
      </c>
      <c r="B1270" s="1047">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48"/>
      <c r="AD1270" s="1048"/>
      <c r="AE1270" s="1048"/>
      <c r="AF1270" s="1048"/>
      <c r="AG1270" s="1048"/>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47">
        <v>14</v>
      </c>
      <c r="B1271" s="1047">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48"/>
      <c r="AD1271" s="1048"/>
      <c r="AE1271" s="1048"/>
      <c r="AF1271" s="1048"/>
      <c r="AG1271" s="1048"/>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47">
        <v>15</v>
      </c>
      <c r="B1272" s="1047">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48"/>
      <c r="AD1272" s="1048"/>
      <c r="AE1272" s="1048"/>
      <c r="AF1272" s="1048"/>
      <c r="AG1272" s="1048"/>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47">
        <v>16</v>
      </c>
      <c r="B1273" s="1047">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48"/>
      <c r="AD1273" s="1048"/>
      <c r="AE1273" s="1048"/>
      <c r="AF1273" s="1048"/>
      <c r="AG1273" s="1048"/>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47">
        <v>17</v>
      </c>
      <c r="B1274" s="1047">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48"/>
      <c r="AD1274" s="1048"/>
      <c r="AE1274" s="1048"/>
      <c r="AF1274" s="1048"/>
      <c r="AG1274" s="1048"/>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47">
        <v>18</v>
      </c>
      <c r="B1275" s="1047">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48"/>
      <c r="AD1275" s="1048"/>
      <c r="AE1275" s="1048"/>
      <c r="AF1275" s="1048"/>
      <c r="AG1275" s="1048"/>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47">
        <v>19</v>
      </c>
      <c r="B1276" s="1047">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48"/>
      <c r="AD1276" s="1048"/>
      <c r="AE1276" s="1048"/>
      <c r="AF1276" s="1048"/>
      <c r="AG1276" s="1048"/>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47">
        <v>20</v>
      </c>
      <c r="B1277" s="1047">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48"/>
      <c r="AD1277" s="1048"/>
      <c r="AE1277" s="1048"/>
      <c r="AF1277" s="1048"/>
      <c r="AG1277" s="1048"/>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47">
        <v>21</v>
      </c>
      <c r="B1278" s="1047">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48"/>
      <c r="AD1278" s="1048"/>
      <c r="AE1278" s="1048"/>
      <c r="AF1278" s="1048"/>
      <c r="AG1278" s="1048"/>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47">
        <v>22</v>
      </c>
      <c r="B1279" s="1047">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48"/>
      <c r="AD1279" s="1048"/>
      <c r="AE1279" s="1048"/>
      <c r="AF1279" s="1048"/>
      <c r="AG1279" s="1048"/>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47">
        <v>23</v>
      </c>
      <c r="B1280" s="1047">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48"/>
      <c r="AD1280" s="1048"/>
      <c r="AE1280" s="1048"/>
      <c r="AF1280" s="1048"/>
      <c r="AG1280" s="1048"/>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47">
        <v>24</v>
      </c>
      <c r="B1281" s="1047">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48"/>
      <c r="AD1281" s="1048"/>
      <c r="AE1281" s="1048"/>
      <c r="AF1281" s="1048"/>
      <c r="AG1281" s="1048"/>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47">
        <v>25</v>
      </c>
      <c r="B1282" s="1047">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48"/>
      <c r="AD1282" s="1048"/>
      <c r="AE1282" s="1048"/>
      <c r="AF1282" s="1048"/>
      <c r="AG1282" s="1048"/>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47">
        <v>26</v>
      </c>
      <c r="B1283" s="1047">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48"/>
      <c r="AD1283" s="1048"/>
      <c r="AE1283" s="1048"/>
      <c r="AF1283" s="1048"/>
      <c r="AG1283" s="1048"/>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47">
        <v>27</v>
      </c>
      <c r="B1284" s="1047">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48"/>
      <c r="AD1284" s="1048"/>
      <c r="AE1284" s="1048"/>
      <c r="AF1284" s="1048"/>
      <c r="AG1284" s="1048"/>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47">
        <v>28</v>
      </c>
      <c r="B1285" s="1047">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48"/>
      <c r="AD1285" s="1048"/>
      <c r="AE1285" s="1048"/>
      <c r="AF1285" s="1048"/>
      <c r="AG1285" s="1048"/>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47">
        <v>29</v>
      </c>
      <c r="B1286" s="1047">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48"/>
      <c r="AD1286" s="1048"/>
      <c r="AE1286" s="1048"/>
      <c r="AF1286" s="1048"/>
      <c r="AG1286" s="1048"/>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47">
        <v>30</v>
      </c>
      <c r="B1287" s="1047">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48"/>
      <c r="AD1287" s="1048"/>
      <c r="AE1287" s="1048"/>
      <c r="AF1287" s="1048"/>
      <c r="AG1287" s="1048"/>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2" t="s">
        <v>296</v>
      </c>
      <c r="K1290" s="363"/>
      <c r="L1290" s="363"/>
      <c r="M1290" s="363"/>
      <c r="N1290" s="363"/>
      <c r="O1290" s="363"/>
      <c r="P1290" s="247" t="s">
        <v>27</v>
      </c>
      <c r="Q1290" s="247"/>
      <c r="R1290" s="247"/>
      <c r="S1290" s="247"/>
      <c r="T1290" s="247"/>
      <c r="U1290" s="247"/>
      <c r="V1290" s="247"/>
      <c r="W1290" s="247"/>
      <c r="X1290" s="247"/>
      <c r="Y1290" s="364" t="s">
        <v>348</v>
      </c>
      <c r="Z1290" s="365"/>
      <c r="AA1290" s="365"/>
      <c r="AB1290" s="365"/>
      <c r="AC1290" s="152" t="s">
        <v>333</v>
      </c>
      <c r="AD1290" s="152"/>
      <c r="AE1290" s="152"/>
      <c r="AF1290" s="152"/>
      <c r="AG1290" s="152"/>
      <c r="AH1290" s="364" t="s">
        <v>258</v>
      </c>
      <c r="AI1290" s="362"/>
      <c r="AJ1290" s="362"/>
      <c r="AK1290" s="362"/>
      <c r="AL1290" s="362" t="s">
        <v>21</v>
      </c>
      <c r="AM1290" s="362"/>
      <c r="AN1290" s="362"/>
      <c r="AO1290" s="366"/>
      <c r="AP1290" s="367" t="s">
        <v>297</v>
      </c>
      <c r="AQ1290" s="367"/>
      <c r="AR1290" s="367"/>
      <c r="AS1290" s="367"/>
      <c r="AT1290" s="367"/>
      <c r="AU1290" s="367"/>
      <c r="AV1290" s="367"/>
      <c r="AW1290" s="367"/>
      <c r="AX1290" s="367"/>
      <c r="AY1290">
        <f t="shared" ref="AY1290:AY1291" si="36">$AY$1288</f>
        <v>0</v>
      </c>
    </row>
    <row r="1291" spans="1:51" ht="26.25" customHeight="1" x14ac:dyDescent="0.15">
      <c r="A1291" s="1047">
        <v>1</v>
      </c>
      <c r="B1291" s="1047">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48"/>
      <c r="AD1291" s="1048"/>
      <c r="AE1291" s="1048"/>
      <c r="AF1291" s="1048"/>
      <c r="AG1291" s="1048"/>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47">
        <v>2</v>
      </c>
      <c r="B1292" s="1047">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48"/>
      <c r="AD1292" s="1048"/>
      <c r="AE1292" s="1048"/>
      <c r="AF1292" s="1048"/>
      <c r="AG1292" s="1048"/>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47">
        <v>3</v>
      </c>
      <c r="B1293" s="1047">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48"/>
      <c r="AD1293" s="1048"/>
      <c r="AE1293" s="1048"/>
      <c r="AF1293" s="1048"/>
      <c r="AG1293" s="1048"/>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47">
        <v>4</v>
      </c>
      <c r="B1294" s="1047">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48"/>
      <c r="AD1294" s="1048"/>
      <c r="AE1294" s="1048"/>
      <c r="AF1294" s="1048"/>
      <c r="AG1294" s="1048"/>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47">
        <v>5</v>
      </c>
      <c r="B1295" s="1047">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48"/>
      <c r="AD1295" s="1048"/>
      <c r="AE1295" s="1048"/>
      <c r="AF1295" s="1048"/>
      <c r="AG1295" s="1048"/>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47">
        <v>6</v>
      </c>
      <c r="B1296" s="1047">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48"/>
      <c r="AD1296" s="1048"/>
      <c r="AE1296" s="1048"/>
      <c r="AF1296" s="1048"/>
      <c r="AG1296" s="1048"/>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47">
        <v>7</v>
      </c>
      <c r="B1297" s="1047">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48"/>
      <c r="AD1297" s="1048"/>
      <c r="AE1297" s="1048"/>
      <c r="AF1297" s="1048"/>
      <c r="AG1297" s="1048"/>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47">
        <v>8</v>
      </c>
      <c r="B1298" s="1047">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48"/>
      <c r="AD1298" s="1048"/>
      <c r="AE1298" s="1048"/>
      <c r="AF1298" s="1048"/>
      <c r="AG1298" s="1048"/>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47">
        <v>9</v>
      </c>
      <c r="B1299" s="1047">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48"/>
      <c r="AD1299" s="1048"/>
      <c r="AE1299" s="1048"/>
      <c r="AF1299" s="1048"/>
      <c r="AG1299" s="1048"/>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47">
        <v>10</v>
      </c>
      <c r="B1300" s="1047">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48"/>
      <c r="AD1300" s="1048"/>
      <c r="AE1300" s="1048"/>
      <c r="AF1300" s="1048"/>
      <c r="AG1300" s="1048"/>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47">
        <v>11</v>
      </c>
      <c r="B1301" s="1047">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48"/>
      <c r="AD1301" s="1048"/>
      <c r="AE1301" s="1048"/>
      <c r="AF1301" s="1048"/>
      <c r="AG1301" s="1048"/>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47">
        <v>12</v>
      </c>
      <c r="B1302" s="1047">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48"/>
      <c r="AD1302" s="1048"/>
      <c r="AE1302" s="1048"/>
      <c r="AF1302" s="1048"/>
      <c r="AG1302" s="1048"/>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47">
        <v>13</v>
      </c>
      <c r="B1303" s="1047">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48"/>
      <c r="AD1303" s="1048"/>
      <c r="AE1303" s="1048"/>
      <c r="AF1303" s="1048"/>
      <c r="AG1303" s="1048"/>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47">
        <v>14</v>
      </c>
      <c r="B1304" s="1047">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48"/>
      <c r="AD1304" s="1048"/>
      <c r="AE1304" s="1048"/>
      <c r="AF1304" s="1048"/>
      <c r="AG1304" s="1048"/>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47">
        <v>15</v>
      </c>
      <c r="B1305" s="1047">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48"/>
      <c r="AD1305" s="1048"/>
      <c r="AE1305" s="1048"/>
      <c r="AF1305" s="1048"/>
      <c r="AG1305" s="1048"/>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47">
        <v>16</v>
      </c>
      <c r="B1306" s="1047">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48"/>
      <c r="AD1306" s="1048"/>
      <c r="AE1306" s="1048"/>
      <c r="AF1306" s="1048"/>
      <c r="AG1306" s="1048"/>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47">
        <v>17</v>
      </c>
      <c r="B1307" s="1047">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48"/>
      <c r="AD1307" s="1048"/>
      <c r="AE1307" s="1048"/>
      <c r="AF1307" s="1048"/>
      <c r="AG1307" s="1048"/>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47">
        <v>18</v>
      </c>
      <c r="B1308" s="1047">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48"/>
      <c r="AD1308" s="1048"/>
      <c r="AE1308" s="1048"/>
      <c r="AF1308" s="1048"/>
      <c r="AG1308" s="1048"/>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47">
        <v>19</v>
      </c>
      <c r="B1309" s="1047">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48"/>
      <c r="AD1309" s="1048"/>
      <c r="AE1309" s="1048"/>
      <c r="AF1309" s="1048"/>
      <c r="AG1309" s="1048"/>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47">
        <v>20</v>
      </c>
      <c r="B1310" s="1047">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48"/>
      <c r="AD1310" s="1048"/>
      <c r="AE1310" s="1048"/>
      <c r="AF1310" s="1048"/>
      <c r="AG1310" s="1048"/>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47">
        <v>21</v>
      </c>
      <c r="B1311" s="1047">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48"/>
      <c r="AD1311" s="1048"/>
      <c r="AE1311" s="1048"/>
      <c r="AF1311" s="1048"/>
      <c r="AG1311" s="1048"/>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47">
        <v>22</v>
      </c>
      <c r="B1312" s="1047">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48"/>
      <c r="AD1312" s="1048"/>
      <c r="AE1312" s="1048"/>
      <c r="AF1312" s="1048"/>
      <c r="AG1312" s="1048"/>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47">
        <v>23</v>
      </c>
      <c r="B1313" s="1047">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48"/>
      <c r="AD1313" s="1048"/>
      <c r="AE1313" s="1048"/>
      <c r="AF1313" s="1048"/>
      <c r="AG1313" s="1048"/>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47">
        <v>24</v>
      </c>
      <c r="B1314" s="1047">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48"/>
      <c r="AD1314" s="1048"/>
      <c r="AE1314" s="1048"/>
      <c r="AF1314" s="1048"/>
      <c r="AG1314" s="1048"/>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47">
        <v>25</v>
      </c>
      <c r="B1315" s="1047">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48"/>
      <c r="AD1315" s="1048"/>
      <c r="AE1315" s="1048"/>
      <c r="AF1315" s="1048"/>
      <c r="AG1315" s="1048"/>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47">
        <v>26</v>
      </c>
      <c r="B1316" s="1047">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48"/>
      <c r="AD1316" s="1048"/>
      <c r="AE1316" s="1048"/>
      <c r="AF1316" s="1048"/>
      <c r="AG1316" s="1048"/>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47">
        <v>27</v>
      </c>
      <c r="B1317" s="1047">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48"/>
      <c r="AD1317" s="1048"/>
      <c r="AE1317" s="1048"/>
      <c r="AF1317" s="1048"/>
      <c r="AG1317" s="1048"/>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47">
        <v>28</v>
      </c>
      <c r="B1318" s="1047">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48"/>
      <c r="AD1318" s="1048"/>
      <c r="AE1318" s="1048"/>
      <c r="AF1318" s="1048"/>
      <c r="AG1318" s="1048"/>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47">
        <v>29</v>
      </c>
      <c r="B1319" s="1047">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48"/>
      <c r="AD1319" s="1048"/>
      <c r="AE1319" s="1048"/>
      <c r="AF1319" s="1048"/>
      <c r="AG1319" s="1048"/>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47">
        <v>30</v>
      </c>
      <c r="B1320" s="1047">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48"/>
      <c r="AD1320" s="1048"/>
      <c r="AE1320" s="1048"/>
      <c r="AF1320" s="1048"/>
      <c r="AG1320" s="1048"/>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森川 渚(morikawa-nagisa.pb4)</dc:creator>
  <cp:lastModifiedBy>厚生労働省ネットワークシステム</cp:lastModifiedBy>
  <cp:lastPrinted>2021-05-27T09:31:54Z</cp:lastPrinted>
  <dcterms:created xsi:type="dcterms:W3CDTF">2012-03-13T00:50:25Z</dcterms:created>
  <dcterms:modified xsi:type="dcterms:W3CDTF">2021-05-27T09:31:55Z</dcterms:modified>
</cp:coreProperties>
</file>